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8. Balance Sheet Falgun\"/>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<sst xmlns="http://schemas.openxmlformats.org/spreadsheetml/2006/main" count="62" uniqueCount="50">
  <si>
    <t>NEPAL RASTRA BANK</t>
  </si>
  <si>
    <t>Central Bank Survey and Liquidity Position</t>
  </si>
  <si>
    <t>(In Rs. Million)</t>
  </si>
  <si>
    <t>Date (BS/AD)</t>
  </si>
  <si>
    <t>Falgun 27, 2082</t>
  </si>
  <si>
    <t>Falgun 26,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</si>
  <si>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</si>
  <si>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</si>
  <si>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</si>
  <si>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</si>
  <si>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</si>
  <si>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</si>
  <si>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</si>
  <si>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</si>
  <si>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</si>
  <si>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</si>
  <si>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</si>
  <si>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</si>
  <si>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</si>
  <si>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</si>
  <si>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</si>
  <si>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</si>
  <si>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</si>
  <si>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</si>
  <si>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</si>
  <si>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</si>
  <si>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</si>
  <si>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</si>
  <si>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</si>
  <si>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</si>
  <si>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</si>
  <si>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</si>
  <si>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</si>
  <si>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</si>
  <si>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</si>
  <si>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</si>
  <si>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</si>
  <si>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</si>
  <si>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Falgun 25,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</si>
  <si>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</si>
  <si>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</si>
  <si>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</si>
  <si>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</si>
  <si>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</si>
  <si>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</si>
  <si>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</si>
  <si>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</si>
  <si>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</si>
  <si>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</si>
  <si>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Falgun 27, 2082(March 11,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</si>
</sst>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1970495.85761532</v>
          </cell>
          <cell r="B2">
            <v>1797102.09204299</v>
          </cell>
        </row>
        <row r="3">
          <cell r="A3">
            <v>3165054.4935769499</v>
          </cell>
        </row>
        <row r="4">
          <cell r="A4">
            <v>43712.864257510002</v>
          </cell>
          <cell r="B4">
            <v>41104.660080550006</v>
          </cell>
        </row>
        <row r="5">
          <cell r="A5">
            <v>-327858.63596163003</v>
          </cell>
          <cell r="B5">
            <v>-75744.713864250021</v>
          </cell>
        </row>
        <row r="6">
          <cell r="A6">
            <v>342923.84736925003</v>
          </cell>
          <cell r="B6">
            <v>90472.499174490018</v>
          </cell>
        </row>
        <row r="7">
          <cell r="A7">
            <v>-866700</v>
          </cell>
          <cell r="B7">
            <v>-654050</v>
          </cell>
        </row>
        <row r="12">
          <cell r="A12">
            <v>-483800</v>
          </cell>
          <cell r="B12">
            <v>-377450</v>
          </cell>
        </row>
        <row r="13">
          <cell r="A13">
            <v>-182900</v>
          </cell>
          <cell r="B13">
            <v>-276600</v>
          </cell>
        </row>
        <row r="16">
          <cell r="A16">
            <v>1970495.86363512</v>
          </cell>
          <cell r="B16">
            <v>1797102.0920436201</v>
          </cell>
        </row>
        <row r="17">
          <cell r="A17">
            <v>319250.26417826</v>
          </cell>
          <cell r="B17">
            <v>366199.81604142999</v>
          </cell>
        </row>
        <row r="18">
          <cell r="A18">
            <v>776314.11003699992</v>
          </cell>
          <cell r="B18">
            <v>750112.42215450003</v>
          </cell>
        </row>
        <row r="19">
          <cell r="A19">
            <v>26255.167125600001</v>
          </cell>
          <cell r="B19">
            <v>25724.0275434</v>
          </cell>
        </row>
        <row r="20">
          <cell r="A20">
            <v>848676.32229426003</v>
          </cell>
          <cell r="B20">
            <v>655065.82630428986</v>
          </cell>
        </row>
        <row r="21">
          <cell r="A21">
            <v>1121819.5413408598</v>
          </cell>
          <cell r="B21">
            <v>1142036.2657393301</v>
          </cell>
        </row>
        <row r="22">
          <cell r="A22">
            <v>268277</v>
          </cell>
          <cell r="B22">
            <v>250109.83272953154</v>
          </cell>
        </row>
        <row r="23">
          <cell r="A23">
            <v>50973.264178259997</v>
          </cell>
          <cell r="B23">
            <v>116089.98331189845</v>
          </cell>
        </row>
        <row r="24">
          <cell r="A24">
            <v>600610.09033074998</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46092</v>
      </c>
      <c r="C6" s="10">
        <v>46091</v>
      </c>
      <c r="D6" s="11" t="s">
        <v>7</v>
      </c>
      <c r="E6" s="11" t="s">
        <v>8</v>
      </c>
      <c r="F6" s="11" t="s">
        <v>9</v>
      </c>
    </row>
    <row r="7" spans="1:6" ht="16.5" thickBot="1" x14ac:dyDescent="0.3">
      <c r="A7" s="12" t="s">
        <v>10</v>
      </c>
      <c r="B7" s="13">
        <v>2026201.0744441897</v>
      </c>
      <c r="C7" s="13">
        <v>2043252.3690486304</v>
      </c>
      <c r="D7" s="14">
        <v>-17051.294604440685</v>
      </c>
      <c r="E7" s="14">
        <v>55705.216828869656</v>
      </c>
      <c r="F7" s="14">
        <v>229098.98240119964</v>
      </c>
    </row>
    <row r="8" spans="1:6" ht="15.75" x14ac:dyDescent="0.25">
      <c r="A8" s="15" t="s">
        <v>11</v>
      </c>
      <c r="B8" s="16">
        <v>3244696.5729420697</v>
      </c>
      <c r="C8" s="16">
        <v>3249487.4848677805</v>
      </c>
      <c r="D8" s="17">
        <v>-4790.9119257107377</v>
      </c>
      <c r="E8" s="17">
        <v>79642.079365119804</v>
      </c>
      <c r="F8" s="17">
        <v>717799.76703482959</v>
      </c>
    </row>
    <row r="9" spans="1:6" ht="15.75" x14ac:dyDescent="0.25">
      <c r="A9" s="18" t="s">
        <v>12</v>
      </c>
      <c r="B9" s="19">
        <v>43684.278963909994</v>
      </c>
      <c r="C9" s="19">
        <v>43942.086770469992</v>
      </c>
      <c r="D9" s="20">
        <v>-257.80780655999843</v>
      </c>
      <c r="E9" s="20">
        <v>-28.585293600008299</v>
      </c>
      <c r="F9" s="20">
        <v>2579.6188833599881</v>
      </c>
    </row>
    <row r="10" spans="1:6" ht="15.75" x14ac:dyDescent="0.25">
      <c r="A10" s="15" t="s">
        <v>13</v>
      </c>
      <c r="B10" s="16">
        <v>-328945.49849787995</v>
      </c>
      <c r="C10" s="16">
        <v>-325735.11581915</v>
      </c>
      <c r="D10" s="17">
        <v>-3210.3826787299477</v>
      </c>
      <c r="E10" s="17">
        <v>-1086.8625362499151</v>
      </c>
      <c r="F10" s="17">
        <v>-253200.78463362993</v>
      </c>
    </row>
    <row r="11" spans="1:6" ht="15.75" x14ac:dyDescent="0.25">
      <c r="A11" s="18" t="s">
        <v>14</v>
      </c>
      <c r="B11" s="19">
        <v>342903.43990549998</v>
      </c>
      <c r="C11" s="19">
        <v>339693.05722676998</v>
      </c>
      <c r="D11" s="21">
        <v>3210.3826787300059</v>
      </c>
      <c r="E11" s="21">
        <v>-20.407463750045281</v>
      </c>
      <c r="F11" s="21">
        <v>252430.94073100996</v>
      </c>
    </row>
    <row r="12" spans="1:6" ht="15.75" x14ac:dyDescent="0.25">
      <c r="A12" s="22" t="s">
        <v>15</v>
      </c>
      <c r="B12" s="23">
        <v>-889550</v>
      </c>
      <c r="C12" s="23">
        <v>-880500</v>
      </c>
      <c r="D12" s="17">
        <v>-9050</v>
      </c>
      <c r="E12" s="17">
        <v>-22850</v>
      </c>
      <c r="F12" s="17">
        <v>-235500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-569050</v>
      </c>
      <c r="C17" s="19">
        <v>-560000</v>
      </c>
      <c r="D17" s="21">
        <v>-9050</v>
      </c>
      <c r="E17" s="21">
        <v>-85250</v>
      </c>
      <c r="F17" s="21">
        <v>-191600</v>
      </c>
    </row>
    <row r="18" spans="1:6" ht="15.75" x14ac:dyDescent="0.25">
      <c r="A18" s="24" t="s">
        <v>21</v>
      </c>
      <c r="B18" s="19">
        <v>-120500</v>
      </c>
      <c r="C18" s="19">
        <v>-120500</v>
      </c>
      <c r="D18" s="21">
        <v>0</v>
      </c>
      <c r="E18" s="21">
        <v>62400</v>
      </c>
      <c r="F18" s="21">
        <v>156100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2026201.0744446497</v>
      </c>
      <c r="C21" s="25">
        <v>2043252.3690491</v>
      </c>
      <c r="D21" s="14">
        <v>-17051.294604450231</v>
      </c>
      <c r="E21" s="14">
        <v>55705.210809529759</v>
      </c>
      <c r="F21" s="14">
        <v>229098.98240102967</v>
      </c>
    </row>
    <row r="22" spans="1:6" ht="15.75" x14ac:dyDescent="0.25">
      <c r="A22" s="22" t="s">
        <v>25</v>
      </c>
      <c r="B22" s="16">
        <v>318973.53315019002</v>
      </c>
      <c r="C22" s="16">
        <v>324351.52144313004</v>
      </c>
      <c r="D22" s="26">
        <v>-5377.9882929400192</v>
      </c>
      <c r="E22" s="26">
        <v>-276.73102806997485</v>
      </c>
      <c r="F22" s="26">
        <v>-47226.282891239971</v>
      </c>
    </row>
    <row r="23" spans="1:6" ht="15.75" x14ac:dyDescent="0.25">
      <c r="A23" s="22" t="s">
        <v>26</v>
      </c>
      <c r="B23" s="16">
        <v>796671.49425899994</v>
      </c>
      <c r="C23" s="16">
        <v>796471.42951699998</v>
      </c>
      <c r="D23" s="26">
        <v>200.06474199995864</v>
      </c>
      <c r="E23" s="26">
        <v>20357.384222000022</v>
      </c>
      <c r="F23" s="26">
        <v>46559.072104499908</v>
      </c>
    </row>
    <row r="24" spans="1:6" ht="15.75" x14ac:dyDescent="0.25">
      <c r="A24" s="22" t="s">
        <v>27</v>
      </c>
      <c r="B24" s="16">
        <v>26879.088348490004</v>
      </c>
      <c r="C24" s="16">
        <v>25834.053796979999</v>
      </c>
      <c r="D24" s="26">
        <v>1045.0345515100053</v>
      </c>
      <c r="E24" s="26">
        <v>623.92122289000326</v>
      </c>
      <c r="F24" s="26">
        <v>1155.0608050900046</v>
      </c>
    </row>
    <row r="25" spans="1:6" ht="16.5" thickBot="1" x14ac:dyDescent="0.3">
      <c r="A25" s="22" t="s">
        <v>28</v>
      </c>
      <c r="B25" s="16">
        <v>883676.95868696994</v>
      </c>
      <c r="C25" s="16">
        <v>896595.36429198994</v>
      </c>
      <c r="D25" s="27">
        <v>-12918.405605020002</v>
      </c>
      <c r="E25" s="27">
        <v>35000.636392709916</v>
      </c>
      <c r="F25" s="27">
        <v>228611.13238268008</v>
      </c>
    </row>
    <row r="26" spans="1:6" ht="16.5" thickBot="1" x14ac:dyDescent="0.3">
      <c r="A26" s="12" t="s">
        <v>29</v>
      </c>
      <c r="B26" s="25">
        <v>1142524.1157576798</v>
      </c>
      <c r="C26" s="25">
        <v>1146657.00475711</v>
      </c>
      <c r="D26" s="14">
        <v>-4132.8889994302299</v>
      </c>
      <c r="E26" s="14">
        <v>20704.57441681996</v>
      </c>
      <c r="F26" s="14">
        <v>487.85001834970899</v>
      </c>
    </row>
    <row r="27" spans="1:6" ht="16.5" thickBot="1" x14ac:dyDescent="0.3">
      <c r="A27" s="28" t="s">
        <v>30</v>
      </c>
      <c r="B27" s="29">
        <v>270160</v>
      </c>
      <c r="C27" s="29">
        <v>270160</v>
      </c>
      <c r="D27" s="30">
        <v>0</v>
      </c>
      <c r="E27" s="30">
        <v>1883</v>
      </c>
      <c r="F27" s="30">
        <v>20050.167270468461</v>
      </c>
    </row>
    <row r="28" spans="1:6" ht="16.5" thickBot="1" x14ac:dyDescent="0.3">
      <c r="A28" s="28" t="s">
        <v>31</v>
      </c>
      <c r="B28" s="29">
        <v>48813.533150190022</v>
      </c>
      <c r="C28" s="29">
        <v>54191.521443130041</v>
      </c>
      <c r="D28" s="14">
        <v>-5377.9882929400192</v>
      </c>
      <c r="E28" s="14">
        <v>-2159.7310280699749</v>
      </c>
      <c r="F28" s="14">
        <v>-67276.450161708432</v>
      </c>
    </row>
    <row r="29" spans="1:6" ht="16.5" thickBot="1" x14ac:dyDescent="0.3">
      <c r="A29" s="31" t="s">
        <v>32</v>
      </c>
      <c r="B29" s="29">
        <v>631314.33034521993</v>
      </c>
      <c r="C29" s="29">
        <v>644473.97825635993</v>
      </c>
      <c r="D29" s="14">
        <v>-13159.647911139997</v>
      </c>
      <c r="E29" s="14">
        <v>30704.24001446995</v>
      </c>
      <c r="F29" s="14">
        <v>231990.53653251991</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A4" sqref="A4"/>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Falgun 27, 2082(March 11, 2026)</v>
      </c>
    </row>
    <row r="4" spans="1:6" ht="15.75" x14ac:dyDescent="0.25">
      <c r="A4" s="15" t="s">
        <v>36</v>
      </c>
    </row>
    <row r="5" spans="1:6" ht="49.5" customHeight="1" thickBot="1" x14ac:dyDescent="0.3">
      <c r="A5" s="38" t="s">
        <v>37</v>
      </c>
      <c r="B5" s="39" t="s">
        <v>4</v>
      </c>
      <c r="C5" s="39" t="s">
        <v>38</v>
      </c>
    </row>
    <row r="6" spans="1:6" ht="16.5" thickBot="1" x14ac:dyDescent="0.3">
      <c r="A6" s="15" t="s">
        <v>39</v>
      </c>
      <c r="B6" s="10">
        <v>46092</v>
      </c>
      <c r="C6" s="10">
        <v>46090</v>
      </c>
    </row>
    <row r="7" spans="1:6" ht="63.75" thickBot="1" x14ac:dyDescent="0.3">
      <c r="A7" s="38" t="s">
        <v>40</v>
      </c>
      <c r="B7" s="13">
        <v>2026201.0744441897</v>
      </c>
      <c r="C7" s="13">
        <v>2031372.2542396598</v>
      </c>
      <c r="D7" s="40">
        <f t="shared" ref="D7:D12" si="0">B7-C7</f>
        <v>-5171.1797954700887</v>
      </c>
      <c r="E7" s="40">
        <f>B7-[1]Sheet1!A2</f>
        <v>55705.216828869656</v>
      </c>
      <c r="F7" s="40">
        <f>B7-[1]Sheet1!B2</f>
        <v>229098.98240119964</v>
      </c>
    </row>
    <row r="8" spans="1:6" ht="15.75" x14ac:dyDescent="0.25">
      <c r="A8" s="15" t="s">
        <v>41</v>
      </c>
      <c r="B8" s="16">
        <v>3244696.5729420697</v>
      </c>
      <c r="C8" s="16">
        <v>3237919.1570546897</v>
      </c>
      <c r="D8" s="40">
        <f t="shared" si="0"/>
        <v>6777.4158873800188</v>
      </c>
      <c r="E8" s="40">
        <f>B8-[1]Sheet1!A3</f>
        <v>79642.079365119804</v>
      </c>
      <c r="F8" s="40">
        <f>B8-[1]Sheet1!A2</f>
        <v>1274200.7153267497</v>
      </c>
    </row>
    <row r="9" spans="1:6" ht="15.75" x14ac:dyDescent="0.25">
      <c r="A9" s="38" t="s">
        <v>42</v>
      </c>
      <c r="B9" s="19">
        <v>43684.278963909994</v>
      </c>
      <c r="C9" s="19">
        <v>43662.430844709997</v>
      </c>
      <c r="D9" s="36">
        <f t="shared" si="0"/>
        <v>21.84811919999629</v>
      </c>
      <c r="E9" s="36">
        <f>B9-[1]Sheet1!A4</f>
        <v>-28.585293600008299</v>
      </c>
      <c r="F9" s="36">
        <f>B9-[1]Sheet1!B4</f>
        <v>2579.6188833599881</v>
      </c>
    </row>
    <row r="10" spans="1:6" ht="15.75" x14ac:dyDescent="0.25">
      <c r="A10" s="15" t="s">
        <v>43</v>
      </c>
      <c r="B10" s="16">
        <v>-328945.49849787995</v>
      </c>
      <c r="C10" s="16">
        <v>-315446.90281502996</v>
      </c>
      <c r="D10" s="36">
        <f t="shared" si="0"/>
        <v>-13498.595682849991</v>
      </c>
      <c r="E10" s="36">
        <f>B10-[1]Sheet1!A5</f>
        <v>-1086.8625362499151</v>
      </c>
      <c r="F10" s="36">
        <f>B10-[1]Sheet1!B5</f>
        <v>-253200.78463362993</v>
      </c>
    </row>
    <row r="11" spans="1:6" ht="31.5" x14ac:dyDescent="0.25">
      <c r="A11" s="38" t="s">
        <v>44</v>
      </c>
      <c r="B11" s="19">
        <v>342903.43990549998</v>
      </c>
      <c r="C11" s="19">
        <v>329404.84422264999</v>
      </c>
      <c r="D11" s="36">
        <f t="shared" si="0"/>
        <v>13498.595682849991</v>
      </c>
      <c r="E11" s="36">
        <f>B11-[1]Sheet1!A6</f>
        <v>-20.407463750045281</v>
      </c>
      <c r="F11" s="36">
        <f>B11-[1]Sheet1!B6</f>
        <v>252430.94073100996</v>
      </c>
    </row>
    <row r="12" spans="1:6" ht="15.75" x14ac:dyDescent="0.25">
      <c r="A12" s="15" t="s">
        <v>45</v>
      </c>
      <c r="B12" s="23">
        <v>-889550</v>
      </c>
      <c r="C12" s="23">
        <v>-891100</v>
      </c>
      <c r="D12" s="36">
        <f t="shared" si="0"/>
        <v>1550</v>
      </c>
      <c r="E12" s="36">
        <f>B12-[1]Sheet1!A7</f>
        <v>-22850</v>
      </c>
      <c r="F12" s="36">
        <f>B12-[1]Sheet1!B7</f>
        <v>-235500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-569050</v>
      </c>
      <c r="C17" s="19">
        <v>-560000</v>
      </c>
      <c r="D17" s="36">
        <f>B17-C17</f>
        <v>-9050</v>
      </c>
      <c r="E17" s="36">
        <f>B17-[1]Sheet1!A12</f>
        <v>-85250</v>
      </c>
      <c r="F17" s="36">
        <f>B17-[1]Sheet1!B12</f>
        <v>-191600</v>
      </c>
    </row>
    <row r="18" spans="1:6" ht="15.75" x14ac:dyDescent="0.25">
      <c r="A18" s="24" t="s">
        <v>21</v>
      </c>
      <c r="B18" s="19">
        <v>-120500</v>
      </c>
      <c r="C18" s="19">
        <v>-131100</v>
      </c>
      <c r="D18" s="36">
        <f>B18-C18</f>
        <v>10600</v>
      </c>
      <c r="E18" s="36">
        <f>B18-[1]Sheet1!A13</f>
        <v>62400</v>
      </c>
      <c r="F18" s="36">
        <f>B18-[1]Sheet1!B13</f>
        <v>156100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2026201.0744446497</v>
      </c>
      <c r="C21" s="25">
        <v>2031372.2542401</v>
      </c>
      <c r="D21" s="40">
        <f t="shared" ref="D21:D29" si="1">B21-C21</f>
        <v>-5171.1797954502981</v>
      </c>
      <c r="E21" s="36">
        <f>B21-[1]Sheet1!A16</f>
        <v>55705.210809529759</v>
      </c>
      <c r="F21" s="36">
        <f>B21-[1]Sheet1!B16</f>
        <v>229098.98240102967</v>
      </c>
    </row>
    <row r="22" spans="1:6" ht="31.5" x14ac:dyDescent="0.25">
      <c r="A22" s="38" t="s">
        <v>46</v>
      </c>
      <c r="B22" s="16">
        <v>318973.53315019002</v>
      </c>
      <c r="C22" s="16">
        <v>322055.38136038004</v>
      </c>
      <c r="D22" s="36">
        <f t="shared" si="1"/>
        <v>-3081.8482101900154</v>
      </c>
      <c r="E22" s="36">
        <f>B22-[1]Sheet1!A17</f>
        <v>-276.73102806997485</v>
      </c>
      <c r="F22" s="36">
        <f>B22-[1]Sheet1!B17</f>
        <v>-47226.282891239971</v>
      </c>
    </row>
    <row r="23" spans="1:6" ht="15.75" x14ac:dyDescent="0.25">
      <c r="A23" s="15" t="s">
        <v>32</v>
      </c>
      <c r="B23" s="16">
        <v>796671.49425899994</v>
      </c>
      <c r="C23" s="16">
        <v>795685.975905</v>
      </c>
      <c r="D23" s="36">
        <f t="shared" si="1"/>
        <v>985.51835399994161</v>
      </c>
      <c r="E23" s="36">
        <f>B23-[1]Sheet1!A18</f>
        <v>20357.384222000022</v>
      </c>
      <c r="F23" s="36">
        <f>B23-[1]Sheet1!B18</f>
        <v>46559.072104499908</v>
      </c>
    </row>
    <row r="24" spans="1:6" ht="31.5" x14ac:dyDescent="0.25">
      <c r="A24" s="38" t="s">
        <v>47</v>
      </c>
      <c r="B24" s="16">
        <v>26879.088348490004</v>
      </c>
      <c r="C24" s="16">
        <v>25767.791346020003</v>
      </c>
      <c r="D24" s="36">
        <f t="shared" si="1"/>
        <v>1111.2970024700007</v>
      </c>
      <c r="E24" s="36">
        <f>B24-[1]Sheet1!A19</f>
        <v>623.92122289000326</v>
      </c>
      <c r="F24" s="36">
        <f>B24-[1]Sheet1!B19</f>
        <v>1155.0608050900046</v>
      </c>
    </row>
    <row r="25" spans="1:6" ht="45" x14ac:dyDescent="0.25">
      <c r="A25" s="41" t="s">
        <v>48</v>
      </c>
      <c r="B25" s="16">
        <v>883676.95868696994</v>
      </c>
      <c r="C25" s="16">
        <v>887863.1056287</v>
      </c>
      <c r="D25" s="36">
        <f t="shared" si="1"/>
        <v>-4186.1469417300541</v>
      </c>
      <c r="E25" s="36">
        <f>B25-[1]Sheet1!A20</f>
        <v>35000.636392709916</v>
      </c>
      <c r="F25" s="36">
        <f>B25-[1]Sheet1!B20</f>
        <v>228611.13238268008</v>
      </c>
    </row>
    <row r="26" spans="1:6" ht="16.5" hidden="1" thickBot="1" x14ac:dyDescent="0.3">
      <c r="B26" s="25">
        <v>1142524.1157576798</v>
      </c>
      <c r="C26" s="25">
        <v>1143509.1486114</v>
      </c>
      <c r="D26" s="36">
        <f t="shared" si="1"/>
        <v>-985.03285372024402</v>
      </c>
      <c r="E26" s="36">
        <f>B26-[1]Sheet1!A21</f>
        <v>20704.57441681996</v>
      </c>
      <c r="F26" s="36">
        <f>B26-[1]Sheet1!B21</f>
        <v>487.85001834970899</v>
      </c>
    </row>
    <row r="27" spans="1:6" ht="16.5" hidden="1" thickBot="1" x14ac:dyDescent="0.3">
      <c r="B27" s="29">
        <v>270160</v>
      </c>
      <c r="C27" s="29">
        <v>270160</v>
      </c>
      <c r="D27" s="36">
        <f t="shared" si="1"/>
        <v>0</v>
      </c>
      <c r="E27" s="36">
        <f>B27-[1]Sheet1!A22</f>
        <v>1883</v>
      </c>
      <c r="F27" s="36">
        <f>B27-[1]Sheet1!B22</f>
        <v>20050.167270468461</v>
      </c>
    </row>
    <row r="28" spans="1:6" ht="16.5" hidden="1" thickBot="1" x14ac:dyDescent="0.3">
      <c r="B28" s="29">
        <v>48813.533150190022</v>
      </c>
      <c r="C28" s="29">
        <v>51895.381360380037</v>
      </c>
      <c r="D28" s="40">
        <f t="shared" si="1"/>
        <v>-3081.8482101900154</v>
      </c>
      <c r="E28" s="36">
        <f>B28-[1]Sheet1!A23</f>
        <v>-2159.7310280699749</v>
      </c>
      <c r="F28" s="40">
        <f>B28-[1]Sheet1!B23</f>
        <v>-67276.450161708432</v>
      </c>
    </row>
    <row r="29" spans="1:6" ht="16.5" hidden="1" thickBot="1" x14ac:dyDescent="0.3">
      <c r="B29" s="29">
        <v>631314.33034521993</v>
      </c>
      <c r="C29" s="29">
        <v>630187.33069848991</v>
      </c>
      <c r="D29" s="40">
        <f t="shared" si="1"/>
        <v>1126.9996467300225</v>
      </c>
      <c r="E29" s="40">
        <f>B29-[1]Sheet1!A24</f>
        <v>30704.24001446995</v>
      </c>
      <c r="F29" s="36">
        <f>B29-[1]Sheet1!B24</f>
        <v>231990.53653251991</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2026-03-12T04:36:17Z</dcterms:created>
  <dcterms:modified xsi:type="dcterms:W3CDTF">2026-03-12T04:37:48Z</dcterms:modified>
</cp:coreProperties>
</file>