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<sst xmlns="http://schemas.openxmlformats.org/spreadsheetml/2006/main" count="62" uniqueCount="49">
  <si>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</si>
  <si>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</si>
  <si>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</si>
  <si>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</si>
  <si>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Falgun 28, 2082</t>
  </si>
  <si>
    <t>Falgun 27,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</si>
  <si>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</si>
  <si>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</si>
  <si>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</si>
  <si>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</si>
  <si>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</si>
  <si>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</si>
  <si>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</si>
  <si>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</si>
  <si>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</si>
  <si>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</si>
  <si>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</si>
  <si>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</si>
  <si>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</si>
  <si>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</si>
  <si>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</si>
  <si>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</si>
  <si>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</si>
  <si>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</si>
  <si>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</si>
  <si>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</si>
  <si>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</si>
  <si>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</si>
  <si>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</si>
  <si>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</si>
  <si>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</si>
  <si>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</si>
  <si>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</si>
  <si>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</si>
  <si>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</si>
  <si>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</si>
  <si>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</si>
  <si>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</si>
  <si>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</si>
  <si>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</si>
  <si>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</si>
  <si>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</si>
  <si>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</si>
  <si>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</si>
  <si>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</si>
  <si>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</si>
  <si>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</si>
  <si>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</si>
  <si>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28, 2082(March 12,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</si>
</sst>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46093</v>
      </c>
      <c r="C6" s="10">
        <v>46092</v>
      </c>
      <c r="D6" s="11" t="s">
        <v>7</v>
      </c>
      <c r="E6" s="11" t="s">
        <v>8</v>
      </c>
      <c r="F6" s="11" t="s">
        <v>9</v>
      </c>
    </row>
    <row r="7" spans="1:6" ht="16.5" thickBot="1" x14ac:dyDescent="0.3">
      <c r="A7" s="12" t="s">
        <v>10</v>
      </c>
      <c r="B7" s="13">
        <v>2045765.3458776101</v>
      </c>
      <c r="C7" s="13">
        <v>2026201.0744441897</v>
      </c>
      <c r="D7" s="14">
        <v>19564.271433420479</v>
      </c>
      <c r="E7" s="14">
        <v>75269.488262290135</v>
      </c>
      <c r="F7" s="14">
        <v>248663.25383462012</v>
      </c>
    </row>
    <row r="8" spans="1:6" ht="15.75" x14ac:dyDescent="0.25">
      <c r="A8" s="15" t="s">
        <v>11</v>
      </c>
      <c r="B8" s="16">
        <v>3279698.4433625601</v>
      </c>
      <c r="C8" s="16">
        <v>3244696.5729420697</v>
      </c>
      <c r="D8" s="17">
        <v>35001.870420490392</v>
      </c>
      <c r="E8" s="17">
        <v>114643.9497856102</v>
      </c>
      <c r="F8" s="17">
        <v>752801.63745531999</v>
      </c>
    </row>
    <row r="9" spans="1:6" ht="15.75" x14ac:dyDescent="0.25">
      <c r="A9" s="18" t="s">
        <v>12</v>
      </c>
      <c r="B9" s="19">
        <v>43963.934889669996</v>
      </c>
      <c r="C9" s="19">
        <v>43684.278963909994</v>
      </c>
      <c r="D9" s="20">
        <v>279.65592576000199</v>
      </c>
      <c r="E9" s="20">
        <v>251.07063215999369</v>
      </c>
      <c r="F9" s="20">
        <v>2859.2748091199901</v>
      </c>
    </row>
    <row r="10" spans="1:6" ht="15.75" x14ac:dyDescent="0.25">
      <c r="A10" s="15" t="s">
        <v>13</v>
      </c>
      <c r="B10" s="16">
        <v>-343983.09748494998</v>
      </c>
      <c r="C10" s="16">
        <v>-328945.49849787995</v>
      </c>
      <c r="D10" s="17">
        <v>-15037.598987070029</v>
      </c>
      <c r="E10" s="17">
        <v>-16124.461523319944</v>
      </c>
      <c r="F10" s="17">
        <v>-268238.38362069998</v>
      </c>
    </row>
    <row r="11" spans="1:6" ht="15.75" x14ac:dyDescent="0.25">
      <c r="A11" s="18" t="s">
        <v>14</v>
      </c>
      <c r="B11" s="19">
        <v>357941.03889256995</v>
      </c>
      <c r="C11" s="19">
        <v>342903.43990549998</v>
      </c>
      <c r="D11" s="21">
        <v>15037.59898706997</v>
      </c>
      <c r="E11" s="21">
        <v>15017.191523319925</v>
      </c>
      <c r="F11" s="21">
        <v>267468.53971807996</v>
      </c>
    </row>
    <row r="12" spans="1:6" ht="15.75" x14ac:dyDescent="0.25">
      <c r="A12" s="22" t="s">
        <v>15</v>
      </c>
      <c r="B12" s="23">
        <v>-889950</v>
      </c>
      <c r="C12" s="23">
        <v>-889550</v>
      </c>
      <c r="D12" s="17">
        <v>-400</v>
      </c>
      <c r="E12" s="17">
        <v>-23250</v>
      </c>
      <c r="F12" s="17">
        <v>-235900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-569050</v>
      </c>
      <c r="C17" s="19">
        <v>-569050</v>
      </c>
      <c r="D17" s="21">
        <v>0</v>
      </c>
      <c r="E17" s="21">
        <v>-85250</v>
      </c>
      <c r="F17" s="21">
        <v>-191600</v>
      </c>
    </row>
    <row r="18" spans="1:6" ht="15.75" x14ac:dyDescent="0.25">
      <c r="A18" s="24" t="s">
        <v>21</v>
      </c>
      <c r="B18" s="19">
        <v>-120900</v>
      </c>
      <c r="C18" s="19">
        <v>-120500</v>
      </c>
      <c r="D18" s="21">
        <v>-400</v>
      </c>
      <c r="E18" s="21">
        <v>62000</v>
      </c>
      <c r="F18" s="21">
        <v>155700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2045765.3458780302</v>
      </c>
      <c r="C21" s="25">
        <v>2026201.0744446497</v>
      </c>
      <c r="D21" s="14">
        <v>19564.271433380432</v>
      </c>
      <c r="E21" s="14">
        <v>75269.482242910191</v>
      </c>
      <c r="F21" s="14">
        <v>248663.2538344101</v>
      </c>
    </row>
    <row r="22" spans="1:6" ht="15.75" x14ac:dyDescent="0.25">
      <c r="A22" s="22" t="s">
        <v>25</v>
      </c>
      <c r="B22" s="16">
        <v>324172.52691205003</v>
      </c>
      <c r="C22" s="16">
        <v>318973.53315019002</v>
      </c>
      <c r="D22" s="26">
        <v>5198.9937618600088</v>
      </c>
      <c r="E22" s="26">
        <v>4922.262733790034</v>
      </c>
      <c r="F22" s="26">
        <v>-42027.289129379962</v>
      </c>
    </row>
    <row r="23" spans="1:6" ht="15.75" x14ac:dyDescent="0.25">
      <c r="A23" s="22" t="s">
        <v>26</v>
      </c>
      <c r="B23" s="16">
        <v>796278.6339149999</v>
      </c>
      <c r="C23" s="16">
        <v>796671.49425899994</v>
      </c>
      <c r="D23" s="26">
        <v>-392.86034400004428</v>
      </c>
      <c r="E23" s="26">
        <v>19964.523877999978</v>
      </c>
      <c r="F23" s="26">
        <v>46166.211760499864</v>
      </c>
    </row>
    <row r="24" spans="1:6" ht="15.75" x14ac:dyDescent="0.25">
      <c r="A24" s="22" t="s">
        <v>27</v>
      </c>
      <c r="B24" s="16">
        <v>27189.600816450002</v>
      </c>
      <c r="C24" s="16">
        <v>26879.088348490004</v>
      </c>
      <c r="D24" s="26">
        <v>310.51246795999759</v>
      </c>
      <c r="E24" s="26">
        <v>934.43369085000086</v>
      </c>
      <c r="F24" s="26">
        <v>1465.5732730500022</v>
      </c>
    </row>
    <row r="25" spans="1:6" ht="16.5" thickBot="1" x14ac:dyDescent="0.3">
      <c r="A25" s="22" t="s">
        <v>28</v>
      </c>
      <c r="B25" s="16">
        <v>898124.58423452999</v>
      </c>
      <c r="C25" s="16">
        <v>883676.95868696994</v>
      </c>
      <c r="D25" s="27">
        <v>14447.625547560048</v>
      </c>
      <c r="E25" s="27">
        <v>49448.261940269964</v>
      </c>
      <c r="F25" s="27">
        <v>243058.75793024013</v>
      </c>
    </row>
    <row r="26" spans="1:6" ht="16.5" thickBot="1" x14ac:dyDescent="0.3">
      <c r="A26" s="12" t="s">
        <v>29</v>
      </c>
      <c r="B26" s="25">
        <v>1147640.7616435001</v>
      </c>
      <c r="C26" s="25">
        <v>1142524.1157576798</v>
      </c>
      <c r="D26" s="14">
        <v>5116.6458858202677</v>
      </c>
      <c r="E26" s="14">
        <v>25821.220302640228</v>
      </c>
      <c r="F26" s="14">
        <v>5604.4959041699767</v>
      </c>
    </row>
    <row r="27" spans="1:6" ht="16.5" thickBot="1" x14ac:dyDescent="0.3">
      <c r="A27" s="28" t="s">
        <v>30</v>
      </c>
      <c r="B27" s="29">
        <v>270160</v>
      </c>
      <c r="C27" s="29">
        <v>270160</v>
      </c>
      <c r="D27" s="30">
        <v>0</v>
      </c>
      <c r="E27" s="30">
        <v>1883</v>
      </c>
      <c r="F27" s="30">
        <v>20050.167270468461</v>
      </c>
    </row>
    <row r="28" spans="1:6" ht="16.5" thickBot="1" x14ac:dyDescent="0.3">
      <c r="A28" s="28" t="s">
        <v>31</v>
      </c>
      <c r="B28" s="29">
        <v>54012.526912050031</v>
      </c>
      <c r="C28" s="29">
        <v>48813.533150190022</v>
      </c>
      <c r="D28" s="14">
        <v>5198.9937618600088</v>
      </c>
      <c r="E28" s="14">
        <v>3039.262733790034</v>
      </c>
      <c r="F28" s="14">
        <v>-62077.456399848423</v>
      </c>
    </row>
    <row r="29" spans="1:6" ht="16.5" thickBot="1" x14ac:dyDescent="0.3">
      <c r="A29" s="31" t="s">
        <v>32</v>
      </c>
      <c r="B29" s="29">
        <v>644048.55615031999</v>
      </c>
      <c r="C29" s="29">
        <v>631314.33034521993</v>
      </c>
      <c r="D29" s="14">
        <v>12734.225805100054</v>
      </c>
      <c r="E29" s="14">
        <v>43438.465819570003</v>
      </c>
      <c r="F29" s="14">
        <v>244724.76233761996</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4" sqref="A4"/>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Falgun 28, 2082(March 12,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46093</v>
      </c>
      <c r="C6" s="10">
        <v>46092</v>
      </c>
    </row>
    <row r="7" spans="1:6" ht="63.75" thickBot="1" x14ac:dyDescent="0.3">
      <c r="A7" s="38" t="s">
        <v>39</v>
      </c>
      <c r="B7" s="13">
        <v>2045765.3458776101</v>
      </c>
      <c r="C7" s="13">
        <v>2026201.0744441897</v>
      </c>
      <c r="D7" s="40">
        <f t="shared" ref="D7:D12" si="0">B7-C7</f>
        <v>19564.271433420479</v>
      </c>
      <c r="E7" s="40">
        <f>B7-[1]Sheet1!A2</f>
        <v>75269.488262290135</v>
      </c>
      <c r="F7" s="40">
        <f>B7-[1]Sheet1!B2</f>
        <v>248663.25383462012</v>
      </c>
    </row>
    <row r="8" spans="1:6" ht="15.75" x14ac:dyDescent="0.25">
      <c r="A8" s="15" t="s">
        <v>40</v>
      </c>
      <c r="B8" s="16">
        <v>3279698.4433625601</v>
      </c>
      <c r="C8" s="16">
        <v>3244696.5729420697</v>
      </c>
      <c r="D8" s="40">
        <f t="shared" si="0"/>
        <v>35001.870420490392</v>
      </c>
      <c r="E8" s="40">
        <f>B8-[1]Sheet1!A3</f>
        <v>114643.9497856102</v>
      </c>
      <c r="F8" s="40">
        <f>B8-[1]Sheet1!A2</f>
        <v>1309202.5857472401</v>
      </c>
    </row>
    <row r="9" spans="1:6" ht="15.75" x14ac:dyDescent="0.25">
      <c r="A9" s="38" t="s">
        <v>41</v>
      </c>
      <c r="B9" s="19">
        <v>43963.934889669996</v>
      </c>
      <c r="C9" s="19">
        <v>43684.278963909994</v>
      </c>
      <c r="D9" s="36">
        <f t="shared" si="0"/>
        <v>279.65592576000199</v>
      </c>
      <c r="E9" s="36">
        <f>B9-[1]Sheet1!A4</f>
        <v>251.07063215999369</v>
      </c>
      <c r="F9" s="36">
        <f>B9-[1]Sheet1!B4</f>
        <v>2859.2748091199901</v>
      </c>
    </row>
    <row r="10" spans="1:6" ht="15.75" x14ac:dyDescent="0.25">
      <c r="A10" s="15" t="s">
        <v>42</v>
      </c>
      <c r="B10" s="16">
        <v>-343983.09748494998</v>
      </c>
      <c r="C10" s="16">
        <v>-328945.49849787995</v>
      </c>
      <c r="D10" s="36">
        <f t="shared" si="0"/>
        <v>-15037.598987070029</v>
      </c>
      <c r="E10" s="36">
        <f>B10-[1]Sheet1!A5</f>
        <v>-16124.461523319944</v>
      </c>
      <c r="F10" s="36">
        <f>B10-[1]Sheet1!B5</f>
        <v>-268238.38362069998</v>
      </c>
    </row>
    <row r="11" spans="1:6" ht="31.5" x14ac:dyDescent="0.25">
      <c r="A11" s="38" t="s">
        <v>43</v>
      </c>
      <c r="B11" s="19">
        <v>357941.03889256995</v>
      </c>
      <c r="C11" s="19">
        <v>342903.43990549998</v>
      </c>
      <c r="D11" s="36">
        <f t="shared" si="0"/>
        <v>15037.59898706997</v>
      </c>
      <c r="E11" s="36">
        <f>B11-[1]Sheet1!A6</f>
        <v>15017.191523319925</v>
      </c>
      <c r="F11" s="36">
        <f>B11-[1]Sheet1!B6</f>
        <v>267468.53971807996</v>
      </c>
    </row>
    <row r="12" spans="1:6" ht="15.75" x14ac:dyDescent="0.25">
      <c r="A12" s="15" t="s">
        <v>44</v>
      </c>
      <c r="B12" s="23">
        <v>-889950</v>
      </c>
      <c r="C12" s="23">
        <v>-889550</v>
      </c>
      <c r="D12" s="36">
        <f t="shared" si="0"/>
        <v>-400</v>
      </c>
      <c r="E12" s="36">
        <f>B12-[1]Sheet1!A7</f>
        <v>-23250</v>
      </c>
      <c r="F12" s="36">
        <f>B12-[1]Sheet1!B7</f>
        <v>-235900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-569050</v>
      </c>
      <c r="C17" s="19">
        <v>-569050</v>
      </c>
      <c r="D17" s="36">
        <f>B17-C17</f>
        <v>0</v>
      </c>
      <c r="E17" s="36">
        <f>B17-[1]Sheet1!A12</f>
        <v>-85250</v>
      </c>
      <c r="F17" s="36">
        <f>B17-[1]Sheet1!B12</f>
        <v>-191600</v>
      </c>
    </row>
    <row r="18" spans="1:6" ht="15.75" x14ac:dyDescent="0.25">
      <c r="A18" s="24" t="s">
        <v>21</v>
      </c>
      <c r="B18" s="19">
        <v>-120900</v>
      </c>
      <c r="C18" s="19">
        <v>-120500</v>
      </c>
      <c r="D18" s="36">
        <f>B18-C18</f>
        <v>-400</v>
      </c>
      <c r="E18" s="36">
        <f>B18-[1]Sheet1!A13</f>
        <v>62000</v>
      </c>
      <c r="F18" s="36">
        <f>B18-[1]Sheet1!B13</f>
        <v>155700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2045765.3458780302</v>
      </c>
      <c r="C21" s="25">
        <v>2026201.0744446497</v>
      </c>
      <c r="D21" s="40">
        <f t="shared" ref="D21:D29" si="1">B21-C21</f>
        <v>19564.271433380432</v>
      </c>
      <c r="E21" s="36">
        <f>B21-[1]Sheet1!A16</f>
        <v>75269.482242910191</v>
      </c>
      <c r="F21" s="36">
        <f>B21-[1]Sheet1!B16</f>
        <v>248663.2538344101</v>
      </c>
    </row>
    <row r="22" spans="1:6" ht="31.5" x14ac:dyDescent="0.25">
      <c r="A22" s="38" t="s">
        <v>45</v>
      </c>
      <c r="B22" s="16">
        <v>324172.52691205003</v>
      </c>
      <c r="C22" s="16">
        <v>318973.53315019002</v>
      </c>
      <c r="D22" s="36">
        <f t="shared" si="1"/>
        <v>5198.9937618600088</v>
      </c>
      <c r="E22" s="36">
        <f>B22-[1]Sheet1!A17</f>
        <v>4922.262733790034</v>
      </c>
      <c r="F22" s="36">
        <f>B22-[1]Sheet1!B17</f>
        <v>-42027.289129379962</v>
      </c>
    </row>
    <row r="23" spans="1:6" ht="15.75" x14ac:dyDescent="0.25">
      <c r="A23" s="15" t="s">
        <v>32</v>
      </c>
      <c r="B23" s="16">
        <v>796278.6339149999</v>
      </c>
      <c r="C23" s="16">
        <v>796671.49425899994</v>
      </c>
      <c r="D23" s="36">
        <f t="shared" si="1"/>
        <v>-392.86034400004428</v>
      </c>
      <c r="E23" s="36">
        <f>B23-[1]Sheet1!A18</f>
        <v>19964.523877999978</v>
      </c>
      <c r="F23" s="36">
        <f>B23-[1]Sheet1!B18</f>
        <v>46166.211760499864</v>
      </c>
    </row>
    <row r="24" spans="1:6" ht="31.5" x14ac:dyDescent="0.25">
      <c r="A24" s="38" t="s">
        <v>46</v>
      </c>
      <c r="B24" s="16">
        <v>27189.600816450002</v>
      </c>
      <c r="C24" s="16">
        <v>26879.088348490004</v>
      </c>
      <c r="D24" s="36">
        <f t="shared" si="1"/>
        <v>310.51246795999759</v>
      </c>
      <c r="E24" s="36">
        <f>B24-[1]Sheet1!A19</f>
        <v>934.43369085000086</v>
      </c>
      <c r="F24" s="36">
        <f>B24-[1]Sheet1!B19</f>
        <v>1465.5732730500022</v>
      </c>
    </row>
    <row r="25" spans="1:6" ht="45" x14ac:dyDescent="0.25">
      <c r="A25" s="41" t="s">
        <v>47</v>
      </c>
      <c r="B25" s="16">
        <v>898124.58423452999</v>
      </c>
      <c r="C25" s="16">
        <v>883676.95868696994</v>
      </c>
      <c r="D25" s="36">
        <f t="shared" si="1"/>
        <v>14447.625547560048</v>
      </c>
      <c r="E25" s="36">
        <f>B25-[1]Sheet1!A20</f>
        <v>49448.261940269964</v>
      </c>
      <c r="F25" s="36">
        <f>B25-[1]Sheet1!B20</f>
        <v>243058.75793024013</v>
      </c>
    </row>
    <row r="26" spans="1:6" ht="16.5" hidden="1" thickBot="1" x14ac:dyDescent="0.3">
      <c r="B26" s="25">
        <v>1147640.7616435001</v>
      </c>
      <c r="C26" s="25">
        <v>1142524.1157576798</v>
      </c>
      <c r="D26" s="36">
        <f t="shared" si="1"/>
        <v>5116.6458858202677</v>
      </c>
      <c r="E26" s="36">
        <f>B26-[1]Sheet1!A21</f>
        <v>25821.220302640228</v>
      </c>
      <c r="F26" s="36">
        <f>B26-[1]Sheet1!B21</f>
        <v>5604.4959041699767</v>
      </c>
    </row>
    <row r="27" spans="1:6" ht="16.5" hidden="1" thickBot="1" x14ac:dyDescent="0.3">
      <c r="B27" s="29">
        <v>270160</v>
      </c>
      <c r="C27" s="29">
        <v>270160</v>
      </c>
      <c r="D27" s="36">
        <f t="shared" si="1"/>
        <v>0</v>
      </c>
      <c r="E27" s="36">
        <f>B27-[1]Sheet1!A22</f>
        <v>1883</v>
      </c>
      <c r="F27" s="36">
        <f>B27-[1]Sheet1!B22</f>
        <v>20050.167270468461</v>
      </c>
    </row>
    <row r="28" spans="1:6" ht="16.5" hidden="1" thickBot="1" x14ac:dyDescent="0.3">
      <c r="B28" s="29">
        <v>54012.526912050031</v>
      </c>
      <c r="C28" s="29">
        <v>48813.533150190022</v>
      </c>
      <c r="D28" s="40">
        <f t="shared" si="1"/>
        <v>5198.9937618600088</v>
      </c>
      <c r="E28" s="36">
        <f>B28-[1]Sheet1!A23</f>
        <v>3039.262733790034</v>
      </c>
      <c r="F28" s="40">
        <f>B28-[1]Sheet1!B23</f>
        <v>-62077.456399848423</v>
      </c>
    </row>
    <row r="29" spans="1:6" ht="16.5" hidden="1" thickBot="1" x14ac:dyDescent="0.3">
      <c r="B29" s="29">
        <v>644048.55615031999</v>
      </c>
      <c r="C29" s="29">
        <v>631314.33034521993</v>
      </c>
      <c r="D29" s="40">
        <f t="shared" si="1"/>
        <v>12734.225805100054</v>
      </c>
      <c r="E29" s="40">
        <f>B29-[1]Sheet1!A24</f>
        <v>43438.465819570003</v>
      </c>
      <c r="F29" s="36">
        <f>B29-[1]Sheet1!B24</f>
        <v>244724.76233761996</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2026-03-13T05:04:00Z</dcterms:created>
  <dcterms:modified xsi:type="dcterms:W3CDTF">2026-03-13T05:04:53Z</dcterms:modified>
</cp:coreProperties>
</file>