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B25" i="2"/>
  <c r="F25" i="2" s="1"/>
  <c r="F24" i="2"/>
  <c r="E24" i="2"/>
  <c r="D24" i="2"/>
  <c r="F23" i="2"/>
  <c r="E23" i="2"/>
  <c r="D23" i="2"/>
  <c r="F22" i="2"/>
  <c r="E22" i="2"/>
  <c r="D22" i="2"/>
  <c r="B21" i="2"/>
  <c r="F21" i="2" s="1"/>
  <c r="F18" i="2"/>
  <c r="E18" i="2"/>
  <c r="D18" i="2"/>
  <c r="F17" i="2"/>
  <c r="E17" i="2"/>
  <c r="D17" i="2"/>
  <c r="F12" i="2"/>
  <c r="E12" i="2"/>
  <c r="D12" i="2"/>
  <c r="F11" i="2"/>
  <c r="E11" i="2"/>
  <c r="D11" i="2"/>
  <c r="F10" i="2"/>
  <c r="E10" i="2"/>
  <c r="D10" i="2"/>
  <c r="F9" i="2"/>
  <c r="E9" i="2"/>
  <c r="D9" i="2"/>
  <c r="F8" i="2"/>
  <c r="E8" i="2"/>
  <c r="D8" i="2"/>
  <c r="F7" i="2"/>
  <c r="E7" i="2"/>
  <c r="D7" i="2"/>
  <c r="A3" i="2"/>
  <c r="D21" i="2" l="1"/>
  <c r="E21" i="2"/>
  <c r="D25" i="2"/>
  <c r="E25"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<sst xmlns="http://schemas.openxmlformats.org/spreadsheetml/2006/main" count="62" uniqueCount="49">
  <si>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</si>
  <si>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</si>
  <si>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</si>
  <si>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</si>
  <si>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14, 2082</t>
  </si>
  <si>
    <t>Chaitra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</si>
  <si>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</si>
  <si>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</si>
  <si>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</si>
  <si>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</si>
  <si>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</si>
  <si>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</si>
  <si>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</si>
  <si>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</si>
  <si>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</si>
  <si>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</si>
  <si>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</si>
  <si>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</si>
  <si>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</si>
  <si>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</si>
  <si>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</si>
  <si>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</si>
  <si>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</si>
  <si>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</si>
  <si>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</si>
  <si>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</si>
  <si>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</si>
  <si>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</si>
  <si>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</si>
  <si>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</si>
  <si>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</si>
  <si>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</si>
  <si>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</si>
  <si>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</si>
  <si>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</si>
  <si>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</si>
  <si>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</si>
  <si>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</si>
  <si>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</si>
  <si>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</si>
  <si>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</si>
  <si>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</si>
  <si>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</si>
  <si>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</si>
  <si>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</si>
  <si>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</si>
  <si>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</si>
  <si>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</si>
  <si>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14, 2082(March 28,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</si>
</sst>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46109</v>
      </c>
      <c r="C6" s="10">
        <v>46106</v>
      </c>
      <c r="D6" s="11" t="s">
        <v>7</v>
      </c>
      <c r="E6" s="11" t="s">
        <v>8</v>
      </c>
      <c r="F6" s="11" t="s">
        <v>9</v>
      </c>
    </row>
    <row r="7" spans="1:6" ht="16.5" thickBot="1" x14ac:dyDescent="0.3">
      <c r="A7" s="12" t="s">
        <v>10</v>
      </c>
      <c r="B7" s="13">
        <v>2045708.0474273404</v>
      </c>
      <c r="C7" s="13">
        <v>2054609.29713454</v>
      </c>
      <c r="D7" s="14">
        <v>-8901.2497071996331</v>
      </c>
      <c r="E7" s="14">
        <v>-6017.7588103101589</v>
      </c>
      <c r="F7" s="14">
        <v>248605.95538435038</v>
      </c>
    </row>
    <row r="8" spans="1:6" ht="15.75" x14ac:dyDescent="0.25">
      <c r="A8" s="15" t="s">
        <v>11</v>
      </c>
      <c r="B8" s="16">
        <v>3316857.5023025204</v>
      </c>
      <c r="C8" s="16">
        <v>3310382.6010105</v>
      </c>
      <c r="D8" s="17">
        <v>6474.901292020455</v>
      </c>
      <c r="E8" s="17">
        <v>32067.330137759913</v>
      </c>
      <c r="F8" s="17">
        <v>789960.69639528031</v>
      </c>
    </row>
    <row r="9" spans="1:6" ht="15.75" x14ac:dyDescent="0.25">
      <c r="A9" s="18" t="s">
        <v>12</v>
      </c>
      <c r="B9" s="19">
        <v>44785.424171589999</v>
      </c>
      <c r="C9" s="19">
        <v>44671.813951750002</v>
      </c>
      <c r="D9" s="20">
        <v>113.61021983999672</v>
      </c>
      <c r="E9" s="20">
        <v>814.93484615999478</v>
      </c>
      <c r="F9" s="20">
        <v>3680.7640910399932</v>
      </c>
    </row>
    <row r="10" spans="1:6" ht="15.75" x14ac:dyDescent="0.25">
      <c r="A10" s="15" t="s">
        <v>13</v>
      </c>
      <c r="B10" s="16">
        <v>-363449.45487517997</v>
      </c>
      <c r="C10" s="16">
        <v>-352273.30387596006</v>
      </c>
      <c r="D10" s="17">
        <v>-11176.150999219914</v>
      </c>
      <c r="E10" s="17">
        <v>-20335.088948070013</v>
      </c>
      <c r="F10" s="17">
        <v>-287704.74101092992</v>
      </c>
    </row>
    <row r="11" spans="1:6" ht="15.75" x14ac:dyDescent="0.25">
      <c r="A11" s="18" t="s">
        <v>14</v>
      </c>
      <c r="B11" s="19">
        <v>377407.39628280001</v>
      </c>
      <c r="C11" s="19">
        <v>366231.24528358004</v>
      </c>
      <c r="D11" s="21">
        <v>11176.150999219972</v>
      </c>
      <c r="E11" s="21">
        <v>20335.088948070072</v>
      </c>
      <c r="F11" s="21">
        <v>286934.89710831002</v>
      </c>
    </row>
    <row r="12" spans="1:6" ht="15.75" x14ac:dyDescent="0.25">
      <c r="A12" s="22" t="s">
        <v>15</v>
      </c>
      <c r="B12" s="23">
        <v>-907700</v>
      </c>
      <c r="C12" s="23">
        <v>-903500</v>
      </c>
      <c r="D12" s="17">
        <v>-4200</v>
      </c>
      <c r="E12" s="17">
        <v>-17750</v>
      </c>
      <c r="F12" s="17">
        <v>-253650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-553900</v>
      </c>
      <c r="C17" s="19">
        <v>-553900</v>
      </c>
      <c r="D17" s="21">
        <v>0</v>
      </c>
      <c r="E17" s="21">
        <v>15150</v>
      </c>
      <c r="F17" s="21">
        <v>-176450</v>
      </c>
    </row>
    <row r="18" spans="1:6" ht="15.75" x14ac:dyDescent="0.25">
      <c r="A18" s="24" t="s">
        <v>21</v>
      </c>
      <c r="B18" s="19">
        <v>-153800</v>
      </c>
      <c r="C18" s="19">
        <v>-149600</v>
      </c>
      <c r="D18" s="21">
        <v>-4200</v>
      </c>
      <c r="E18" s="21">
        <v>-32900</v>
      </c>
      <c r="F18" s="21">
        <v>122800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2045708.0468247801</v>
      </c>
      <c r="C21" s="25">
        <v>2054609.2971348499</v>
      </c>
      <c r="D21" s="14">
        <v>-8901.2503100698814</v>
      </c>
      <c r="E21" s="14">
        <v>-6017.7604532099795</v>
      </c>
      <c r="F21" s="14">
        <v>248605.95478115999</v>
      </c>
    </row>
    <row r="22" spans="1:6" ht="15.75" x14ac:dyDescent="0.25">
      <c r="A22" s="22" t="s">
        <v>25</v>
      </c>
      <c r="B22" s="16">
        <v>336820.23712030001</v>
      </c>
      <c r="C22" s="16">
        <v>322602.97767714999</v>
      </c>
      <c r="D22" s="26">
        <v>14217.259443150018</v>
      </c>
      <c r="E22" s="26">
        <v>6032.5588941199821</v>
      </c>
      <c r="F22" s="26">
        <v>-29379.578921129985</v>
      </c>
    </row>
    <row r="23" spans="1:6" ht="15.75" x14ac:dyDescent="0.25">
      <c r="A23" s="22" t="s">
        <v>26</v>
      </c>
      <c r="B23" s="16">
        <v>786368.006605</v>
      </c>
      <c r="C23" s="16">
        <v>788460.09966499999</v>
      </c>
      <c r="D23" s="26">
        <v>-2092.0930599999847</v>
      </c>
      <c r="E23" s="26">
        <v>-9837.5289770000381</v>
      </c>
      <c r="F23" s="26">
        <v>36255.58445049997</v>
      </c>
    </row>
    <row r="24" spans="1:6" ht="15.75" x14ac:dyDescent="0.25">
      <c r="A24" s="22" t="s">
        <v>27</v>
      </c>
      <c r="B24" s="16">
        <v>27729.649659660001</v>
      </c>
      <c r="C24" s="16">
        <v>27613.579791730001</v>
      </c>
      <c r="D24" s="26">
        <v>116.06986793000033</v>
      </c>
      <c r="E24" s="26">
        <v>765.00431385999764</v>
      </c>
      <c r="F24" s="26">
        <v>2005.6221162600013</v>
      </c>
    </row>
    <row r="25" spans="1:6" ht="16.5" thickBot="1" x14ac:dyDescent="0.3">
      <c r="A25" s="22" t="s">
        <v>28</v>
      </c>
      <c r="B25" s="16">
        <v>894790.15343982005</v>
      </c>
      <c r="C25" s="16">
        <v>915932.64000096987</v>
      </c>
      <c r="D25" s="27">
        <v>-21142.486561149824</v>
      </c>
      <c r="E25" s="27">
        <v>-2977.7946841899538</v>
      </c>
      <c r="F25" s="27">
        <v>239724.32713553018</v>
      </c>
    </row>
    <row r="26" spans="1:6" ht="16.5" thickBot="1" x14ac:dyDescent="0.3">
      <c r="A26" s="12" t="s">
        <v>29</v>
      </c>
      <c r="B26" s="25">
        <v>1150917.89338496</v>
      </c>
      <c r="C26" s="25">
        <v>1138676.6571338801</v>
      </c>
      <c r="D26" s="14">
        <v>12241.236251079943</v>
      </c>
      <c r="E26" s="14">
        <v>-3039.965769020142</v>
      </c>
      <c r="F26" s="14">
        <v>8881.6276456299238</v>
      </c>
    </row>
    <row r="27" spans="1:6" ht="16.5" thickBot="1" x14ac:dyDescent="0.3">
      <c r="A27" s="28" t="s">
        <v>30</v>
      </c>
      <c r="B27" s="29">
        <v>270918</v>
      </c>
      <c r="C27" s="29">
        <v>270918</v>
      </c>
      <c r="D27" s="30">
        <v>0</v>
      </c>
      <c r="E27" s="30">
        <v>758</v>
      </c>
      <c r="F27" s="30">
        <v>20808.167270468461</v>
      </c>
    </row>
    <row r="28" spans="1:6" ht="16.5" thickBot="1" x14ac:dyDescent="0.3">
      <c r="A28" s="28" t="s">
        <v>31</v>
      </c>
      <c r="B28" s="29">
        <v>65902.237120300008</v>
      </c>
      <c r="C28" s="29">
        <v>51684.977677149989</v>
      </c>
      <c r="D28" s="14">
        <v>14217.259443150018</v>
      </c>
      <c r="E28" s="14">
        <v>5274.5588941199821</v>
      </c>
      <c r="F28" s="14">
        <v>-50187.746191598446</v>
      </c>
    </row>
    <row r="29" spans="1:6" ht="16.5" thickBot="1" x14ac:dyDescent="0.3">
      <c r="A29" s="31" t="s">
        <v>32</v>
      </c>
      <c r="B29" s="29">
        <v>652187.96904096997</v>
      </c>
      <c r="C29" s="29">
        <v>652091.75273677986</v>
      </c>
      <c r="D29" s="14">
        <v>96.216304190107621</v>
      </c>
      <c r="E29" s="14">
        <v>6132.3152417700039</v>
      </c>
      <c r="F29" s="14">
        <v>252864.17522826995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4" sqref="A4:F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14, 2082(March 28,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46109</v>
      </c>
      <c r="C6" s="10">
        <v>46106</v>
      </c>
    </row>
    <row r="7" spans="1:6" ht="63.75" thickBot="1" x14ac:dyDescent="0.3">
      <c r="A7" s="38" t="s">
        <v>39</v>
      </c>
      <c r="B7" s="13">
        <v>2045708.0474273404</v>
      </c>
      <c r="C7" s="13">
        <v>2054609.29713454</v>
      </c>
      <c r="D7" s="40">
        <f t="shared" ref="D7:D12" si="0">B7-C7</f>
        <v>-8901.2497071996331</v>
      </c>
      <c r="E7" s="40">
        <f>B7-[1]Sheet1!A2</f>
        <v>-6017.7588103101589</v>
      </c>
      <c r="F7" s="40">
        <f>B7-[1]Sheet1!B2</f>
        <v>248605.95538435038</v>
      </c>
    </row>
    <row r="8" spans="1:6" ht="15.75" x14ac:dyDescent="0.25">
      <c r="A8" s="15" t="s">
        <v>40</v>
      </c>
      <c r="B8" s="16">
        <v>3316857.5023025204</v>
      </c>
      <c r="C8" s="16">
        <v>3310382.6010105</v>
      </c>
      <c r="D8" s="40">
        <f t="shared" si="0"/>
        <v>6474.901292020455</v>
      </c>
      <c r="E8" s="40">
        <f>B8-[1]Sheet1!A3</f>
        <v>32067.330137759913</v>
      </c>
      <c r="F8" s="40">
        <f>B8-[1]Sheet1!A2</f>
        <v>1265131.6960648699</v>
      </c>
    </row>
    <row r="9" spans="1:6" ht="15.75" x14ac:dyDescent="0.25">
      <c r="A9" s="38" t="s">
        <v>41</v>
      </c>
      <c r="B9" s="19">
        <v>44785.424171589999</v>
      </c>
      <c r="C9" s="19">
        <v>44671.813951750002</v>
      </c>
      <c r="D9" s="36">
        <f t="shared" si="0"/>
        <v>113.61021983999672</v>
      </c>
      <c r="E9" s="36">
        <f>B9-[1]Sheet1!A4</f>
        <v>814.93484615999478</v>
      </c>
      <c r="F9" s="36">
        <f>B9-[1]Sheet1!B4</f>
        <v>3680.7640910399932</v>
      </c>
    </row>
    <row r="10" spans="1:6" ht="15.75" x14ac:dyDescent="0.25">
      <c r="A10" s="15" t="s">
        <v>42</v>
      </c>
      <c r="B10" s="16">
        <v>-363449.45487517997</v>
      </c>
      <c r="C10" s="16">
        <v>-352273.30387596006</v>
      </c>
      <c r="D10" s="36">
        <f t="shared" si="0"/>
        <v>-11176.150999219914</v>
      </c>
      <c r="E10" s="36">
        <f>B10-[1]Sheet1!A5</f>
        <v>-20335.088948070013</v>
      </c>
      <c r="F10" s="36">
        <f>B10-[1]Sheet1!B5</f>
        <v>-287704.74101092992</v>
      </c>
    </row>
    <row r="11" spans="1:6" ht="31.5" x14ac:dyDescent="0.25">
      <c r="A11" s="38" t="s">
        <v>43</v>
      </c>
      <c r="B11" s="19">
        <v>377407.39628280001</v>
      </c>
      <c r="C11" s="19">
        <v>366231.24528358004</v>
      </c>
      <c r="D11" s="36">
        <f t="shared" si="0"/>
        <v>11176.150999219972</v>
      </c>
      <c r="E11" s="36">
        <f>B11-[1]Sheet1!A6</f>
        <v>20335.088948070072</v>
      </c>
      <c r="F11" s="36">
        <f>B11-[1]Sheet1!B6</f>
        <v>286934.89710831002</v>
      </c>
    </row>
    <row r="12" spans="1:6" ht="15.75" x14ac:dyDescent="0.25">
      <c r="A12" s="15" t="s">
        <v>44</v>
      </c>
      <c r="B12" s="23">
        <v>-907700</v>
      </c>
      <c r="C12" s="23">
        <v>-903500</v>
      </c>
      <c r="D12" s="36">
        <f t="shared" si="0"/>
        <v>-4200</v>
      </c>
      <c r="E12" s="36">
        <f>B12-[1]Sheet1!A7</f>
        <v>-17750</v>
      </c>
      <c r="F12" s="36">
        <f>B12-[1]Sheet1!B7</f>
        <v>-253650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-553900</v>
      </c>
      <c r="C17" s="19">
        <v>-553900</v>
      </c>
      <c r="D17" s="36">
        <f>B17-C17</f>
        <v>0</v>
      </c>
      <c r="E17" s="36">
        <f>B17-[1]Sheet1!A12</f>
        <v>15150</v>
      </c>
      <c r="F17" s="36">
        <f>B17-[1]Sheet1!B12</f>
        <v>-176450</v>
      </c>
    </row>
    <row r="18" spans="1:6" ht="15.75" x14ac:dyDescent="0.25">
      <c r="A18" s="24" t="s">
        <v>21</v>
      </c>
      <c r="B18" s="19">
        <v>-153800</v>
      </c>
      <c r="C18" s="19">
        <v>-149600</v>
      </c>
      <c r="D18" s="36">
        <f>B18-C18</f>
        <v>-4200</v>
      </c>
      <c r="E18" s="36">
        <f>B18-[1]Sheet1!A13</f>
        <v>-32900</v>
      </c>
      <c r="F18" s="36">
        <f>B18-[1]Sheet1!B13</f>
        <v>122800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f>SUM(B22:B25)</f>
        <v>2045708.0468247801</v>
      </c>
      <c r="C21" s="25">
        <v>2054609.2971348499</v>
      </c>
      <c r="D21" s="40">
        <f t="shared" ref="D21:D29" si="1">B21-C21</f>
        <v>-8901.2503100698814</v>
      </c>
      <c r="E21" s="36">
        <f>B21-[1]Sheet1!A16</f>
        <v>-6017.7604532099795</v>
      </c>
      <c r="F21" s="36">
        <f>B21-[1]Sheet1!B16</f>
        <v>248605.95478115999</v>
      </c>
    </row>
    <row r="22" spans="1:6" ht="31.5" x14ac:dyDescent="0.25">
      <c r="A22" s="38" t="s">
        <v>45</v>
      </c>
      <c r="B22" s="16">
        <v>336820.23712030001</v>
      </c>
      <c r="C22" s="16">
        <v>322602.97767714999</v>
      </c>
      <c r="D22" s="36">
        <f t="shared" si="1"/>
        <v>14217.259443150018</v>
      </c>
      <c r="E22" s="36">
        <f>B22-[1]Sheet1!A17</f>
        <v>6032.5588941199821</v>
      </c>
      <c r="F22" s="36">
        <f>B22-[1]Sheet1!B17</f>
        <v>-29379.578921129985</v>
      </c>
    </row>
    <row r="23" spans="1:6" ht="15.75" x14ac:dyDescent="0.25">
      <c r="A23" s="15" t="s">
        <v>32</v>
      </c>
      <c r="B23" s="16">
        <v>786368.006605</v>
      </c>
      <c r="C23" s="16">
        <v>788460.09966499999</v>
      </c>
      <c r="D23" s="36">
        <f t="shared" si="1"/>
        <v>-2092.0930599999847</v>
      </c>
      <c r="E23" s="36">
        <f>B23-[1]Sheet1!A18</f>
        <v>-9837.5289770000381</v>
      </c>
      <c r="F23" s="36">
        <f>B23-[1]Sheet1!B18</f>
        <v>36255.58445049997</v>
      </c>
    </row>
    <row r="24" spans="1:6" ht="31.5" x14ac:dyDescent="0.25">
      <c r="A24" s="38" t="s">
        <v>46</v>
      </c>
      <c r="B24" s="16">
        <v>27729.649659660001</v>
      </c>
      <c r="C24" s="16">
        <v>27613.579791730001</v>
      </c>
      <c r="D24" s="36">
        <f t="shared" si="1"/>
        <v>116.06986793000033</v>
      </c>
      <c r="E24" s="36">
        <f>B24-[1]Sheet1!A19</f>
        <v>765.00431385999764</v>
      </c>
      <c r="F24" s="36">
        <f>B24-[1]Sheet1!B19</f>
        <v>2005.6221162600013</v>
      </c>
    </row>
    <row r="25" spans="1:6" ht="45" x14ac:dyDescent="0.25">
      <c r="A25" s="41" t="s">
        <v>47</v>
      </c>
      <c r="B25" s="16">
        <f>902614.72343982-7824.57</f>
        <v>894790.15343982005</v>
      </c>
      <c r="C25" s="16">
        <v>915932.64000096987</v>
      </c>
      <c r="D25" s="36">
        <f t="shared" si="1"/>
        <v>-21142.486561149824</v>
      </c>
      <c r="E25" s="36">
        <f>B25-[1]Sheet1!A20</f>
        <v>-2977.7946841899538</v>
      </c>
      <c r="F25" s="36">
        <f>B25-[1]Sheet1!B20</f>
        <v>239724.32713553018</v>
      </c>
    </row>
    <row r="26" spans="1:6" ht="16.5" hidden="1" thickBot="1" x14ac:dyDescent="0.3">
      <c r="B26" s="25">
        <v>1150917.89338496</v>
      </c>
      <c r="C26" s="25">
        <v>1138676.6571338801</v>
      </c>
      <c r="D26" s="36">
        <f t="shared" si="1"/>
        <v>12241.236251079943</v>
      </c>
      <c r="E26" s="36">
        <f>B26-[1]Sheet1!A21</f>
        <v>-3039.965769020142</v>
      </c>
      <c r="F26" s="36">
        <f>B26-[1]Sheet1!B21</f>
        <v>8881.6276456299238</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65902.237120300008</v>
      </c>
      <c r="C28" s="29">
        <v>51684.977677149989</v>
      </c>
      <c r="D28" s="40">
        <f t="shared" si="1"/>
        <v>14217.259443150018</v>
      </c>
      <c r="E28" s="36">
        <f>B28-[1]Sheet1!A23</f>
        <v>5274.5588941199821</v>
      </c>
      <c r="F28" s="40">
        <f>B28-[1]Sheet1!B23</f>
        <v>-50187.746191598446</v>
      </c>
    </row>
    <row r="29" spans="1:6" ht="16.5" hidden="1" thickBot="1" x14ac:dyDescent="0.3">
      <c r="B29" s="29">
        <v>652187.96904096997</v>
      </c>
      <c r="C29" s="29">
        <v>652091.75273677986</v>
      </c>
      <c r="D29" s="40">
        <f t="shared" si="1"/>
        <v>96.216304190107621</v>
      </c>
      <c r="E29" s="40">
        <f>B29-[1]Sheet1!A24</f>
        <v>6132.3152417700039</v>
      </c>
      <c r="F29" s="36">
        <f>B29-[1]Sheet1!B24</f>
        <v>252864.17522826995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2026-03-29T05:09:34Z</dcterms:created>
  <dcterms:modified xsi:type="dcterms:W3CDTF">2026-03-29T05:11:32Z</dcterms:modified>
</cp:coreProperties>
</file>