
<file path=[Content_Types].xml><?xml version="1.0" encoding="utf-8"?>
<Types xmlns="http://schemas.openxmlformats.org/package/2006/content-types">
  <Default Extension="png" ContentType="image/png"/>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T:\Economic Research Department\07. Statistics Division\Published Balance Sheet\10. Balance Sheet Baishakh\"/>
    </mc:Choice>
  </mc:AlternateContent>
  <bookViews>
    <workbookView xWindow="0" yWindow="0" windowWidth="28800" windowHeight="11415"/>
  </bookViews>
  <sheets>
    <sheet name="CBP_LP" sheetId="1" r:id="rId1"/>
    <sheet name="Read Me" sheetId="2" r:id="rId2"/>
  </sheets>
  <externalReferences>
    <externalReference r:id="rId3"/>
  </externalReferences>
  <definedNames>
    <definedName name="CurrencyList" localSheetId="0">'[1]Report Form'!$B$5:$B$7</definedName>
    <definedName name="CurrencyList" localSheetId="1">'[1]Report Form'!$B$5:$B$7</definedName>
    <definedName name="CurrencyList">'[1]Report Form'!$B$5:$B$7</definedName>
    <definedName name="FrequencyList" localSheetId="0">'[1]Report Form'!$F$4:$F$15</definedName>
    <definedName name="FrequencyList" localSheetId="1">'[1]Report Form'!$F$4:$F$15</definedName>
    <definedName name="FrequencyList">'[1]Report Form'!$F$4:$F$15</definedName>
    <definedName name="PeriodList" localSheetId="0">'[1]Report Form'!$E$4:$E$74</definedName>
    <definedName name="PeriodList" localSheetId="1">'[1]Report Form'!$E$4:$E$74</definedName>
    <definedName name="PeriodList">'[1]Report Form'!$E$4:$E$74</definedName>
    <definedName name="ScalesList" localSheetId="0">'[1]Report Form'!$A$5:$A$9</definedName>
    <definedName name="ScalesList" localSheetId="1">'[1]Report Form'!$A$5:$A$9</definedName>
    <definedName name="ScalesList">'[1]Report Form'!$A$5:$A$9</definedName>
    <definedName name="Z_9B17E127_C751_44AC_94E8_3124B7E7ECD3_.wvu.Cols" localSheetId="0" hidden="1">CBP_LP!$G:$XFD</definedName>
    <definedName name="Z_9B17E127_C751_44AC_94E8_3124B7E7ECD3_.wvu.Cols" localSheetId="1" hidden="1">'Read Me'!$B:$XFD</definedName>
    <definedName name="Z_9B17E127_C751_44AC_94E8_3124B7E7ECD3_.wvu.Rows" localSheetId="0" hidden="1">CBP_LP!$41:$1048576,CBP_LP!$31:$40</definedName>
    <definedName name="Z_9B17E127_C751_44AC_94E8_3124B7E7ECD3_.wvu.Rows" localSheetId="1" hidden="1">'Read Me'!$35:$1048576,'Read Me'!$26:$34</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7" i="2" l="1"/>
  <c r="E8" i="2" l="1"/>
  <c r="D8" i="2" l="1"/>
  <c r="D21" i="2" l="1"/>
  <c r="F7" i="2"/>
  <c r="E7" i="2"/>
  <c r="D28" i="2" l="1"/>
  <c r="F28" i="2" l="1"/>
  <c r="F8" i="2" l="1"/>
  <c r="F29" i="2" l="1"/>
  <c r="E29" i="2"/>
  <c r="D29" i="2"/>
  <c r="F9" i="2"/>
  <c r="F10" i="2"/>
  <c r="F11" i="2"/>
  <c r="F12" i="2"/>
  <c r="F17" i="2"/>
  <c r="F18" i="2"/>
  <c r="F21" i="2"/>
  <c r="F22" i="2"/>
  <c r="F23" i="2"/>
  <c r="F24" i="2"/>
  <c r="F25" i="2"/>
  <c r="F26" i="2"/>
  <c r="F27" i="2"/>
  <c r="E9" i="2"/>
  <c r="E10" i="2"/>
  <c r="E11" i="2"/>
  <c r="E12" i="2"/>
  <c r="E17" i="2"/>
  <c r="E18" i="2"/>
  <c r="E21" i="2"/>
  <c r="E22" i="2"/>
  <c r="E23" i="2"/>
  <c r="E24" i="2"/>
  <c r="E25" i="2"/>
  <c r="E26" i="2"/>
  <c r="E27" i="2"/>
  <c r="E28" i="2"/>
  <c r="A3" i="2" l="1"/>
  <c r="D9" i="2"/>
  <c r="D10" i="2"/>
  <c r="D11" i="2"/>
  <c r="D12" i="2"/>
  <c r="D17" i="2"/>
  <c r="D18" i="2"/>
  <c r="D22" i="2"/>
  <c r="D23" i="2"/>
  <c r="D24" i="2"/>
  <c r="D25" i="2"/>
  <c r="D26" i="2"/>
  <c r="D27" i="2"/>
</calcChain>
</file>

<file path=xl/sharedStrings.xml><?xml version="1.0" encoding="utf-8"?>
<sst xmlns="http://schemas.openxmlformats.org/spreadsheetml/2006/main" count="62" uniqueCount="50">
  <si>
    <t>NEPAL RASTRA BANK</t>
  </si>
  <si>
    <t>Central Bank Survey and Liquidity Position</t>
  </si>
  <si>
    <t>(In Rs. Million)</t>
  </si>
  <si>
    <t>Date (BS/AD)</t>
  </si>
  <si>
    <t>Change from</t>
  </si>
  <si>
    <t>Prev. W.Day</t>
  </si>
  <si>
    <t>Prev. Month</t>
  </si>
  <si>
    <t>Prev. FY</t>
  </si>
  <si>
    <t>A.Assets, Net</t>
  </si>
  <si>
    <t>a.Foreign Assets,Net</t>
  </si>
  <si>
    <t>:Foreign Liabilities</t>
  </si>
  <si>
    <t>b.Claims on General Government, Net</t>
  </si>
  <si>
    <t>:General Government Deposits</t>
  </si>
  <si>
    <t>c. Claims on Banks, Net</t>
  </si>
  <si>
    <t>: Repo</t>
  </si>
  <si>
    <t>: SLF</t>
  </si>
  <si>
    <t>: Refinance</t>
  </si>
  <si>
    <t>: Deposit Collection Auction</t>
  </si>
  <si>
    <t>: SDF</t>
  </si>
  <si>
    <t>: Reverse Repo</t>
  </si>
  <si>
    <t xml:space="preserve">B.Liabilities </t>
  </si>
  <si>
    <t>a. ODCs' Reserve Balance</t>
  </si>
  <si>
    <t>b.Currency Outside NRB</t>
  </si>
  <si>
    <t>c.Other Deposits</t>
  </si>
  <si>
    <t>d.Other Items, Net</t>
  </si>
  <si>
    <t>C. Reserve Money</t>
  </si>
  <si>
    <t>D.ODCs' Required Reserves#</t>
  </si>
  <si>
    <t>Liquidity Surplus/Shortage (B.a-D)</t>
  </si>
  <si>
    <t>Change in NFA, Adj.EVGL</t>
  </si>
  <si>
    <t>Explainations of Heading under Summarized Balance Sheet*</t>
  </si>
  <si>
    <t>Foreign Assets,Net = Foreign Asset - Foreign Liabilities</t>
  </si>
  <si>
    <t>Claims on General Government, Net = Claims on Nepal Government - General Government Deposits</t>
  </si>
  <si>
    <t>Claims on Government consists of Nepal Government's securites held by NRB.General Government Deposits consists of net cash balances of Nepal Government, and Province and Local Government. Negative (-) sign on general government deposits means balances overdrawn by government .</t>
  </si>
  <si>
    <t>Claims on ODCs', Net = Claims on ODCS - Liabilities (Excluding Reserve) to ODCs</t>
  </si>
  <si>
    <t>Claims on ODCs' (A, B, C Class institutions) consists of loans forwarded to ODCs, in the form of Repo, Standing Liquidity Facility, Overnight Liquidity Facility and Refinance. Liabilities (excluding reserve) consists of borrowing from ODCS in the form of Deposit Auction and Reverse Repo and other borrowing instruments.</t>
  </si>
  <si>
    <t>ODCs' Reserve Balance</t>
  </si>
  <si>
    <t>ODCs' Reserve Balance consists of Local Currency Deposits held by ODCs's in NRB.</t>
  </si>
  <si>
    <t>Currency Outside NRB</t>
  </si>
  <si>
    <t xml:space="preserve">Currency outside NRB consists of currency outside NRB that are held by ODCs' and other institutional sectors. </t>
  </si>
  <si>
    <t>Other Deposits</t>
  </si>
  <si>
    <t>Liquidity Surplus/Shortage is calculated as residual of reserve held by ODCs' and 90% of daily compulsory CRR requirement.</t>
  </si>
  <si>
    <t xml:space="preserve">Change in NFA, Adj.EVGL is calculated by adjusting revaluation gain and loss on foreign currency assets and liabilities.This change reflects net changes in NFA due to transaction. </t>
  </si>
  <si>
    <t xml:space="preserve">* The amount disclosed in summarized daily balance sheet is based on Generalized Ledger Accountsof Nepal Rastra Bank (NRB), which may differ from other published information that includes adjustments (such as Reserve Position in IMF, Cash in Transits, Government Deposits in Transits etc) as per standard manuals. </t>
  </si>
  <si>
    <t>: NRB Bond</t>
  </si>
  <si>
    <t>: OLF</t>
  </si>
  <si>
    <t xml:space="preserve">   </t>
  </si>
  <si>
    <t>Baishakh 01 2083</t>
  </si>
  <si>
    <t>Baishakh 02 2083</t>
  </si>
  <si>
    <t>Baishakh 03 2083</t>
  </si>
  <si>
    <t>Baishakh 03 2083(April 16, 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</si>
</sst>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44" formatCode="_(&quot;$&quot;* #,##0.00_);_(&quot;$&quot;* \(#,##0.00\);_(&quot;$&quot;* &quot;-&quot;??_);_(@_)"/>
    <numFmt numFmtId="43" formatCode="_(* #,##0.00_);_(* \(#,##0.00\);_(* &quot;-&quot;??_);_(@_)"/>
    <numFmt numFmtId="164" formatCode="[$-F800]dddd\,\ mmmm\ dd\,\ yyyy"/>
    <numFmt numFmtId="165" formatCode="[$-409]mmmm\ d\,\ yyyy;@"/>
    <numFmt numFmtId="166" formatCode="0.0_)"/>
    <numFmt numFmtId="167" formatCode="_(* #,##0.0_);_(* \(#,##0.0\);_(* &quot;-&quot;??_);_(@_)"/>
    <numFmt numFmtId="168" formatCode="_(* #,##0_);_(* \(#,##0\);_(* &quot;-&quot;??_);_(@_)"/>
  </numFmts>
  <fonts count="14">
    <font>
      <sz val="11"/>
      <color theme="1"/>
      <name val="Calibri"/>
      <family val="2"/>
      <scheme val="minor"/>
    </font>
    <font>
      <sz val="11"/>
      <color theme="1"/>
      <name val="Calibri"/>
      <family val="2"/>
      <scheme val="minor"/>
    </font>
    <font>
      <b/>
      <sz val="12"/>
      <color indexed="8"/>
      <name val="Times New Roman"/>
      <family val="1"/>
    </font>
    <font>
      <sz val="10"/>
      <name val="Arial"/>
      <family val="2"/>
    </font>
    <font>
      <sz val="10"/>
      <name val="Times New Roman"/>
      <family val="1"/>
    </font>
    <font>
      <b/>
      <i/>
      <sz val="12"/>
      <name val="Times New Roman"/>
      <family val="1"/>
    </font>
    <font>
      <b/>
      <sz val="12"/>
      <name val="Times New Roman"/>
      <family val="1"/>
    </font>
    <font>
      <sz val="12"/>
      <name val="Times New Roman"/>
      <family val="1"/>
    </font>
    <font>
      <i/>
      <sz val="12"/>
      <name val="Times New Roman"/>
      <family val="1"/>
    </font>
    <font>
      <i/>
      <sz val="10"/>
      <color theme="1"/>
      <name val="Calibri"/>
      <family val="2"/>
      <scheme val="minor"/>
    </font>
    <font>
      <sz val="10"/>
      <color theme="1"/>
      <name val="Calibri"/>
      <family val="2"/>
      <scheme val="minor"/>
    </font>
    <font>
      <b/>
      <u/>
      <sz val="11"/>
      <color theme="1"/>
      <name val="Times New Roman"/>
      <family val="1"/>
    </font>
    <font>
      <sz val="11"/>
      <color theme="1"/>
      <name val="Times New Roman"/>
      <family val="1"/>
    </font>
    <font>
      <sz val="10"/>
      <name val="Arial"/>
      <charset val="134"/>
    </font>
  </fonts>
  <fills count="4">
    <fill>
      <patternFill patternType="none"/>
    </fill>
    <fill>
      <patternFill patternType="gray125"/>
    </fill>
    <fill>
      <patternFill patternType="solid">
        <fgColor theme="0" tint="-0.14999847407452621"/>
        <bgColor indexed="64"/>
      </patternFill>
    </fill>
    <fill>
      <patternFill patternType="solid">
        <fgColor theme="0" tint="-0.14993743705557422"/>
        <bgColor indexed="64"/>
      </patternFill>
    </fill>
  </fills>
  <borders count="10">
    <border>
      <left/>
      <right/>
      <top/>
      <bottom/>
      <diagonal/>
    </border>
    <border>
      <left/>
      <right/>
      <top/>
      <bottom style="medium">
        <color indexed="64"/>
      </bottom>
      <diagonal/>
    </border>
    <border>
      <left style="medium">
        <color auto="1"/>
      </left>
      <right style="medium">
        <color auto="1"/>
      </right>
      <top style="medium">
        <color indexed="64"/>
      </top>
      <bottom/>
      <diagonal/>
    </border>
    <border>
      <left style="medium">
        <color auto="1"/>
      </left>
      <right/>
      <top style="medium">
        <color indexed="64"/>
      </top>
      <bottom style="medium">
        <color indexed="64"/>
      </bottom>
      <diagonal/>
    </border>
    <border>
      <left/>
      <right/>
      <top style="medium">
        <color indexed="64"/>
      </top>
      <bottom style="medium">
        <color indexed="64"/>
      </bottom>
      <diagonal/>
    </border>
    <border>
      <left/>
      <right style="medium">
        <color auto="1"/>
      </right>
      <top style="medium">
        <color indexed="64"/>
      </top>
      <bottom style="medium">
        <color indexed="64"/>
      </bottom>
      <diagonal/>
    </border>
    <border>
      <left style="medium">
        <color auto="1"/>
      </left>
      <right style="medium">
        <color auto="1"/>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right/>
      <top style="medium">
        <color indexed="64"/>
      </top>
      <bottom/>
      <diagonal/>
    </border>
  </borders>
  <cellStyleXfs count="91">
    <xf numFmtId="0" fontId="0" fillId="0" borderId="0"/>
    <xf numFmtId="43" fontId="1" fillId="0" borderId="0" applyFont="0" applyFill="0" applyBorder="0" applyAlignment="0" applyProtection="0"/>
    <xf numFmtId="0" fontId="3" fillId="0" borderId="0"/>
    <xf numFmtId="0" fontId="3" fillId="0" borderId="0"/>
    <xf numFmtId="43" fontId="3" fillId="0" borderId="0" applyFont="0" applyFill="0" applyBorder="0" applyAlignment="0" applyProtection="0"/>
    <xf numFmtId="44" fontId="3" fillId="0" borderId="0" applyFont="0" applyFill="0" applyBorder="0" applyAlignment="0" applyProtection="0"/>
    <xf numFmtId="0" fontId="13" fillId="0" borderId="0"/>
    <xf numFmtId="43" fontId="1" fillId="0" borderId="0" applyFont="0" applyFill="0" applyBorder="0" applyAlignment="0" applyProtection="0"/>
    <xf numFmtId="43" fontId="3" fillId="0" borderId="0" applyFont="0" applyFill="0" applyBorder="0" applyAlignment="0" applyProtection="0"/>
    <xf numFmtId="43" fontId="3" fillId="0" borderId="0" applyFont="0" applyFill="0" applyBorder="0" applyAlignment="0" applyProtection="0"/>
    <xf numFmtId="44" fontId="3" fillId="0" borderId="0" applyFont="0" applyFill="0" applyBorder="0" applyAlignment="0" applyProtection="0"/>
    <xf numFmtId="43" fontId="3" fillId="0" borderId="0" applyFont="0" applyFill="0" applyBorder="0" applyAlignment="0" applyProtection="0"/>
    <xf numFmtId="43" fontId="1" fillId="0" borderId="0" applyFont="0" applyFill="0" applyBorder="0" applyAlignment="0" applyProtection="0"/>
    <xf numFmtId="168" fontId="1" fillId="0" borderId="0" applyFont="0" applyFill="0" applyBorder="0" applyAlignment="0" applyProtection="0"/>
    <xf numFmtId="43" fontId="7"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167" fontId="1" fillId="0" borderId="0" applyFont="0" applyFill="0" applyBorder="0" applyAlignment="0" applyProtection="0"/>
    <xf numFmtId="43" fontId="7"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3" fillId="0" borderId="0" applyFont="0" applyFill="0" applyBorder="0" applyAlignment="0" applyProtection="0"/>
    <xf numFmtId="0" fontId="3" fillId="0" borderId="0"/>
    <xf numFmtId="0" fontId="3" fillId="0" borderId="0"/>
    <xf numFmtId="0" fontId="3" fillId="0" borderId="0"/>
    <xf numFmtId="0" fontId="3" fillId="0" borderId="0"/>
    <xf numFmtId="0" fontId="7" fillId="0" borderId="0"/>
    <xf numFmtId="0" fontId="3" fillId="0" borderId="0"/>
    <xf numFmtId="0" fontId="7"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3" fillId="0" borderId="0"/>
    <xf numFmtId="0" fontId="3" fillId="0" borderId="0">
      <alignment wrapText="1"/>
    </xf>
    <xf numFmtId="0" fontId="1" fillId="0" borderId="0"/>
    <xf numFmtId="0" fontId="1" fillId="0" borderId="0"/>
    <xf numFmtId="0" fontId="1" fillId="0" borderId="0"/>
    <xf numFmtId="0" fontId="3" fillId="0" borderId="0"/>
    <xf numFmtId="0" fontId="3" fillId="0" borderId="0"/>
    <xf numFmtId="0" fontId="3"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0" fontId="1" fillId="0" borderId="0"/>
    <xf numFmtId="43" fontId="1" fillId="0" borderId="0" applyFont="0" applyFill="0" applyBorder="0" applyAlignment="0" applyProtection="0"/>
    <xf numFmtId="168" fontId="1" fillId="0" borderId="0" applyFont="0" applyFill="0" applyBorder="0" applyAlignment="0" applyProtection="0"/>
    <xf numFmtId="167" fontId="1" fillId="0" borderId="0" applyFont="0" applyFill="0" applyBorder="0" applyAlignment="0" applyProtection="0"/>
    <xf numFmtId="168" fontId="1" fillId="0" borderId="0" applyFont="0" applyFill="0" applyBorder="0" applyAlignment="0" applyProtection="0"/>
    <xf numFmtId="43" fontId="1" fillId="0" borderId="0" applyFont="0" applyFill="0" applyBorder="0" applyAlignment="0" applyProtection="0"/>
  </cellStyleXfs>
  <cellXfs count="42">
    <xf numFmtId="0" fontId="0" fillId="0" borderId="0" xfId="0"/>
    <xf numFmtId="165" fontId="6" fillId="2" borderId="2" xfId="4" applyNumberFormat="1" applyFont="1" applyFill="1" applyBorder="1" applyAlignment="1">
      <alignment horizontal="center"/>
    </xf>
    <xf numFmtId="166" fontId="6" fillId="2" borderId="2" xfId="3" applyNumberFormat="1" applyFont="1" applyFill="1" applyBorder="1" applyAlignment="1">
      <alignment horizontal="center"/>
    </xf>
    <xf numFmtId="0" fontId="6" fillId="2" borderId="7" xfId="3" applyFont="1" applyFill="1" applyBorder="1" applyAlignment="1">
      <alignment horizontal="left"/>
    </xf>
    <xf numFmtId="167" fontId="6" fillId="2" borderId="7" xfId="1" applyNumberFormat="1" applyFont="1" applyFill="1" applyBorder="1" applyAlignment="1">
      <alignment horizontal="right"/>
    </xf>
    <xf numFmtId="166" fontId="6" fillId="0" borderId="8" xfId="3" applyNumberFormat="1" applyFont="1" applyBorder="1" applyAlignment="1">
      <alignment horizontal="left" indent="2"/>
    </xf>
    <xf numFmtId="43" fontId="7" fillId="0" borderId="8" xfId="5" applyNumberFormat="1" applyFont="1" applyBorder="1" applyAlignment="1">
      <alignment horizontal="center"/>
    </xf>
    <xf numFmtId="167" fontId="6" fillId="0" borderId="8" xfId="1" applyNumberFormat="1" applyFont="1" applyFill="1" applyBorder="1" applyAlignment="1">
      <alignment horizontal="right"/>
    </xf>
    <xf numFmtId="166" fontId="8" fillId="0" borderId="8" xfId="3" applyNumberFormat="1" applyFont="1" applyBorder="1" applyAlignment="1">
      <alignment horizontal="left" indent="4"/>
    </xf>
    <xf numFmtId="43" fontId="8" fillId="0" borderId="8" xfId="5" applyNumberFormat="1" applyFont="1" applyBorder="1" applyAlignment="1">
      <alignment horizontal="center"/>
    </xf>
    <xf numFmtId="167" fontId="8" fillId="0" borderId="8" xfId="1" applyNumberFormat="1" applyFont="1" applyBorder="1" applyAlignment="1">
      <alignment horizontal="right"/>
    </xf>
    <xf numFmtId="167" fontId="8" fillId="0" borderId="8" xfId="1" applyNumberFormat="1" applyFont="1" applyFill="1" applyBorder="1" applyAlignment="1">
      <alignment horizontal="right"/>
    </xf>
    <xf numFmtId="166" fontId="7" fillId="0" borderId="8" xfId="3" applyNumberFormat="1" applyFont="1" applyBorder="1" applyAlignment="1">
      <alignment horizontal="left" indent="2"/>
    </xf>
    <xf numFmtId="43" fontId="7" fillId="0" borderId="8" xfId="5" applyNumberFormat="1" applyFont="1" applyFill="1" applyBorder="1" applyAlignment="1">
      <alignment horizontal="center"/>
    </xf>
    <xf numFmtId="167" fontId="7" fillId="0" borderId="8" xfId="1" applyNumberFormat="1" applyFont="1" applyFill="1" applyBorder="1" applyAlignment="1">
      <alignment horizontal="right"/>
    </xf>
    <xf numFmtId="167" fontId="7" fillId="0" borderId="8" xfId="1" applyNumberFormat="1" applyFont="1" applyBorder="1" applyAlignment="1">
      <alignment horizontal="right"/>
    </xf>
    <xf numFmtId="166" fontId="6" fillId="2" borderId="7" xfId="3" applyNumberFormat="1" applyFont="1" applyFill="1" applyBorder="1"/>
    <xf numFmtId="167" fontId="7" fillId="2" borderId="7" xfId="1" applyNumberFormat="1" applyFont="1" applyFill="1" applyBorder="1" applyAlignment="1">
      <alignment horizontal="right"/>
    </xf>
    <xf numFmtId="166" fontId="6" fillId="2" borderId="3" xfId="3" applyNumberFormat="1" applyFont="1" applyFill="1" applyBorder="1"/>
    <xf numFmtId="0" fontId="11" fillId="0" borderId="0" xfId="0" applyFont="1"/>
    <xf numFmtId="0" fontId="12" fillId="0" borderId="0" xfId="0" applyFont="1"/>
    <xf numFmtId="166" fontId="2" fillId="0" borderId="8" xfId="3" applyNumberFormat="1" applyFont="1" applyBorder="1" applyAlignment="1">
      <alignment horizontal="left" wrapText="1" indent="4"/>
    </xf>
    <xf numFmtId="166" fontId="8" fillId="0" borderId="8" xfId="3" applyNumberFormat="1" applyFont="1" applyBorder="1" applyAlignment="1">
      <alignment horizontal="left" wrapText="1" indent="4"/>
    </xf>
    <xf numFmtId="43" fontId="12" fillId="0" borderId="0" xfId="0" applyNumberFormat="1" applyFont="1"/>
    <xf numFmtId="0" fontId="12" fillId="0" borderId="0" xfId="0" applyFont="1" applyAlignment="1">
      <alignment wrapText="1"/>
    </xf>
    <xf numFmtId="43" fontId="6" fillId="3" borderId="7" xfId="4" applyNumberFormat="1" applyFont="1" applyFill="1" applyBorder="1"/>
    <xf numFmtId="43" fontId="6" fillId="3" borderId="7" xfId="5" applyNumberFormat="1" applyFont="1" applyFill="1" applyBorder="1" applyAlignment="1">
      <alignment horizontal="center"/>
    </xf>
    <xf numFmtId="43" fontId="6" fillId="3" borderId="7" xfId="5" applyNumberFormat="1" applyFont="1" applyFill="1" applyBorder="1"/>
    <xf numFmtId="165" fontId="6" fillId="3" borderId="2" xfId="4" applyNumberFormat="1" applyFont="1" applyFill="1" applyBorder="1"/>
    <xf numFmtId="15" fontId="12" fillId="0" borderId="0" xfId="0" applyNumberFormat="1" applyFont="1"/>
    <xf numFmtId="166" fontId="7" fillId="0" borderId="8" xfId="3" applyNumberFormat="1" applyFont="1" applyBorder="1" applyAlignment="1">
      <alignment horizontal="left" indent="4"/>
    </xf>
    <xf numFmtId="0" fontId="9" fillId="0" borderId="9" xfId="0" applyFont="1" applyBorder="1" applyAlignment="1">
      <alignment horizontal="left" vertical="top" wrapText="1"/>
    </xf>
    <xf numFmtId="0" fontId="10" fillId="0" borderId="0" xfId="0" applyFont="1" applyBorder="1" applyAlignment="1">
      <alignment horizontal="left" vertical="top" wrapText="1"/>
    </xf>
    <xf numFmtId="0" fontId="10" fillId="0" borderId="9" xfId="0" applyFont="1" applyBorder="1" applyAlignment="1">
      <alignment horizontal="left" vertical="top" wrapText="1"/>
    </xf>
    <xf numFmtId="0" fontId="2" fillId="0" borderId="0" xfId="0" applyFont="1" applyAlignment="1" applyProtection="1">
      <alignment horizontal="center" vertical="top" wrapText="1"/>
    </xf>
    <xf numFmtId="164" fontId="2" fillId="0" borderId="0" xfId="0" applyNumberFormat="1" applyFont="1" applyAlignment="1" applyProtection="1">
      <alignment horizontal="center" vertical="top" wrapText="1"/>
    </xf>
    <xf numFmtId="0" fontId="4" fillId="0" borderId="1" xfId="2" applyFont="1" applyBorder="1" applyAlignment="1">
      <alignment horizontal="right"/>
    </xf>
    <xf numFmtId="0" fontId="5" fillId="2" borderId="2" xfId="3" applyFont="1" applyFill="1" applyBorder="1" applyAlignment="1">
      <alignment horizontal="center"/>
    </xf>
    <xf numFmtId="0" fontId="5" fillId="2" borderId="6" xfId="3" applyFont="1" applyFill="1" applyBorder="1" applyAlignment="1">
      <alignment horizontal="center"/>
    </xf>
    <xf numFmtId="166" fontId="6" fillId="2" borderId="3" xfId="3" applyNumberFormat="1" applyFont="1" applyFill="1" applyBorder="1" applyAlignment="1">
      <alignment horizontal="center"/>
    </xf>
    <xf numFmtId="166" fontId="6" fillId="2" borderId="4" xfId="3" applyNumberFormat="1" applyFont="1" applyFill="1" applyBorder="1" applyAlignment="1">
      <alignment horizontal="center"/>
    </xf>
    <xf numFmtId="166" fontId="6" fillId="2" borderId="5" xfId="3" applyNumberFormat="1" applyFont="1" applyFill="1" applyBorder="1" applyAlignment="1">
      <alignment horizontal="center"/>
    </xf>
  </cellXfs>
  <cellStyles count="91">
    <cellStyle name="Comma" xfId="1" builtinId="3"/>
    <cellStyle name="Comma 2" xfId="7"/>
    <cellStyle name="Comma 2 2" xfId="5"/>
    <cellStyle name="Comma 2 2 2" xfId="9"/>
    <cellStyle name="Comma 2 2 3" xfId="10"/>
    <cellStyle name="Comma 2 2 4" xfId="8"/>
    <cellStyle name="Comma 2 3" xfId="11"/>
    <cellStyle name="Comma 2 3 2" xfId="67"/>
    <cellStyle name="Comma 2 4" xfId="12"/>
    <cellStyle name="Comma 2 4 2" xfId="72"/>
    <cellStyle name="Comma 2 5" xfId="13"/>
    <cellStyle name="Comma 2 5 2" xfId="77"/>
    <cellStyle name="Comma 2 6" xfId="82"/>
    <cellStyle name="Comma 2 7" xfId="87"/>
    <cellStyle name="Comma 2 8" xfId="62"/>
    <cellStyle name="Comma 3" xfId="14"/>
    <cellStyle name="Comma 3 2" xfId="15"/>
    <cellStyle name="Comma 3 2 2" xfId="16"/>
    <cellStyle name="Comma 3 2 2 2" xfId="17"/>
    <cellStyle name="Comma 3 2 3" xfId="18"/>
    <cellStyle name="Comma 3 2 4" xfId="68"/>
    <cellStyle name="Comma 3 3" xfId="19"/>
    <cellStyle name="Comma 3 3 2" xfId="73"/>
    <cellStyle name="Comma 3 4" xfId="20"/>
    <cellStyle name="Comma 3 4 2" xfId="78"/>
    <cellStyle name="Comma 3 5" xfId="83"/>
    <cellStyle name="Comma 3 6" xfId="88"/>
    <cellStyle name="Comma 3 7" xfId="64"/>
    <cellStyle name="Comma 4" xfId="21"/>
    <cellStyle name="Comma 4 2" xfId="22"/>
    <cellStyle name="Comma 4 2 2" xfId="23"/>
    <cellStyle name="Comma 4 2 3" xfId="74"/>
    <cellStyle name="Comma 4 3" xfId="24"/>
    <cellStyle name="Comma 4 3 2" xfId="79"/>
    <cellStyle name="Comma 4 4" xfId="84"/>
    <cellStyle name="Comma 4 5" xfId="89"/>
    <cellStyle name="Comma 4 6" xfId="69"/>
    <cellStyle name="Comma 5" xfId="25"/>
    <cellStyle name="Comma 5 2" xfId="26"/>
    <cellStyle name="Comma 5 2 2" xfId="27"/>
    <cellStyle name="Comma 5 3" xfId="28"/>
    <cellStyle name="Comma 5 4" xfId="66"/>
    <cellStyle name="Comma 51" xfId="29"/>
    <cellStyle name="Comma 51 2" xfId="30"/>
    <cellStyle name="Comma 51 2 2" xfId="90"/>
    <cellStyle name="Comma 51 3" xfId="60"/>
    <cellStyle name="Comma 6" xfId="31"/>
    <cellStyle name="Comma 6 2" xfId="32"/>
    <cellStyle name="Comma 6 3" xfId="71"/>
    <cellStyle name="Comma 7" xfId="33"/>
    <cellStyle name="Comma 7 2" xfId="34"/>
    <cellStyle name="Comma 7 3" xfId="76"/>
    <cellStyle name="Comma 8" xfId="35"/>
    <cellStyle name="Comma 8 2" xfId="81"/>
    <cellStyle name="Comma 9" xfId="86"/>
    <cellStyle name="Currency 2" xfId="4"/>
    <cellStyle name="Currency 4" xfId="36"/>
    <cellStyle name="Normal" xfId="0" builtinId="0"/>
    <cellStyle name="Normal 10" xfId="58"/>
    <cellStyle name="Normal 10 2" xfId="85"/>
    <cellStyle name="Normal 11" xfId="59"/>
    <cellStyle name="Normal 12" xfId="6"/>
    <cellStyle name="Normal 15" xfId="37"/>
    <cellStyle name="Normal 2" xfId="2"/>
    <cellStyle name="Normal 2 2" xfId="38"/>
    <cellStyle name="Normal 29 3 2" xfId="3"/>
    <cellStyle name="Normal 29 3 2 2" xfId="39"/>
    <cellStyle name="Normal 3" xfId="40"/>
    <cellStyle name="Normal 3 2" xfId="41"/>
    <cellStyle name="Normal 3 3" xfId="42"/>
    <cellStyle name="Normal 3 4" xfId="43"/>
    <cellStyle name="Normal 4" xfId="44"/>
    <cellStyle name="Normal 4 2" xfId="45"/>
    <cellStyle name="Normal 4 2 2" xfId="46"/>
    <cellStyle name="Normal 4 3" xfId="47"/>
    <cellStyle name="Normal 4 3 2" xfId="48"/>
    <cellStyle name="Normal 4 4" xfId="49"/>
    <cellStyle name="Normal 4 5" xfId="61"/>
    <cellStyle name="Normal 5" xfId="50"/>
    <cellStyle name="Normal 5 2" xfId="51"/>
    <cellStyle name="Normal 5 3" xfId="52"/>
    <cellStyle name="Normal 5 4" xfId="63"/>
    <cellStyle name="Normal 6" xfId="53"/>
    <cellStyle name="Normal 6 2" xfId="65"/>
    <cellStyle name="Normal 7" xfId="54"/>
    <cellStyle name="Normal 7 2" xfId="55"/>
    <cellStyle name="Normal 7 3" xfId="70"/>
    <cellStyle name="Normal 8" xfId="56"/>
    <cellStyle name="Normal 8 2" xfId="75"/>
    <cellStyle name="Normal 9" xfId="57"/>
    <cellStyle name="Normal 9 2" xfId="8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409576</xdr:colOff>
      <xdr:row>0</xdr:row>
      <xdr:rowOff>9525</xdr:rowOff>
    </xdr:from>
    <xdr:ext cx="664369" cy="662828"/>
    <xdr:pic>
      <xdr:nvPicPr>
        <xdr:cNvPr id="2" name="Picture 1" descr="C:\Users\R00538\AppData\Local\Microsoft\Windows\Temporary Internet Files\Content.MSO\AE546F9E.tmp">
          <a:extLst>
            <a:ext uri="{FF2B5EF4-FFF2-40B4-BE49-F238E27FC236}">
              <a16:creationId xmlns:a16="http://schemas.microsoft.com/office/drawing/2014/main" xmlns="" id="{C50AD89A-6127-4E9A-B0CF-304AEA591CFE}"/>
            </a:ext>
          </a:extLst>
        </xdr:cNvPr>
        <xdr:cNvPicPr/>
      </xdr:nvPicPr>
      <xdr:blipFill>
        <a:blip xmlns:r="http://schemas.openxmlformats.org/officeDocument/2006/relationships" r:embed="rId1">
          <a:biLevel thresh="50000"/>
        </a:blip>
        <a:srcRect/>
        <a:stretch>
          <a:fillRect/>
        </a:stretch>
      </xdr:blipFill>
      <xdr:spPr bwMode="auto">
        <a:xfrm>
          <a:off x="409576" y="9525"/>
          <a:ext cx="664369" cy="662828"/>
        </a:xfrm>
        <a:prstGeom prst="rect">
          <a:avLst/>
        </a:prstGeom>
        <a:noFill/>
        <a:ln w="9525">
          <a:noFill/>
          <a:miter lim="800000"/>
          <a:headEnd/>
          <a:tailEnd/>
        </a:ln>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Monetary/2018/558MFSCBS.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General Instructions"/>
      <sheetName val="Standard Data"/>
      <sheetName val="Non-Standard Data"/>
      <sheetName val="Report Form"/>
    </sheetNames>
    <sheetDataSet>
      <sheetData sheetId="0" refreshError="1"/>
      <sheetData sheetId="1" refreshError="1"/>
      <sheetData sheetId="2" refreshError="1"/>
      <sheetData sheetId="3">
        <row r="4">
          <cell r="E4">
            <v>2020</v>
          </cell>
          <cell r="F4" t="str">
            <v>M1</v>
          </cell>
        </row>
        <row r="5">
          <cell r="A5" t="str">
            <v>Unit</v>
          </cell>
          <cell r="B5" t="str">
            <v>Domestic Currency</v>
          </cell>
          <cell r="E5">
            <v>2019</v>
          </cell>
          <cell r="F5" t="str">
            <v>M2</v>
          </cell>
        </row>
        <row r="6">
          <cell r="A6" t="str">
            <v>Thousand</v>
          </cell>
          <cell r="B6" t="str">
            <v>Euros</v>
          </cell>
          <cell r="E6">
            <v>2018</v>
          </cell>
          <cell r="F6" t="str">
            <v>M3</v>
          </cell>
        </row>
        <row r="7">
          <cell r="A7" t="str">
            <v>Million</v>
          </cell>
          <cell r="B7" t="str">
            <v>US Dollars</v>
          </cell>
          <cell r="E7">
            <v>2017</v>
          </cell>
          <cell r="F7" t="str">
            <v>M4</v>
          </cell>
        </row>
        <row r="8">
          <cell r="A8" t="str">
            <v>Billion</v>
          </cell>
          <cell r="E8">
            <v>2016</v>
          </cell>
          <cell r="F8" t="str">
            <v>M5</v>
          </cell>
        </row>
        <row r="9">
          <cell r="A9" t="str">
            <v>Trillion</v>
          </cell>
          <cell r="E9">
            <v>2015</v>
          </cell>
          <cell r="F9" t="str">
            <v>M6</v>
          </cell>
        </row>
        <row r="10">
          <cell r="E10">
            <v>2014</v>
          </cell>
          <cell r="F10" t="str">
            <v>M7</v>
          </cell>
        </row>
        <row r="11">
          <cell r="E11">
            <v>2013</v>
          </cell>
          <cell r="F11" t="str">
            <v>M8</v>
          </cell>
        </row>
        <row r="12">
          <cell r="E12">
            <v>2012</v>
          </cell>
          <cell r="F12" t="str">
            <v>M9</v>
          </cell>
        </row>
        <row r="13">
          <cell r="E13">
            <v>2011</v>
          </cell>
          <cell r="F13" t="str">
            <v>M10</v>
          </cell>
        </row>
        <row r="14">
          <cell r="E14">
            <v>2010</v>
          </cell>
          <cell r="F14" t="str">
            <v>M11</v>
          </cell>
        </row>
        <row r="15">
          <cell r="E15">
            <v>2009</v>
          </cell>
          <cell r="F15" t="str">
            <v>M12</v>
          </cell>
        </row>
        <row r="16">
          <cell r="E16">
            <v>2008</v>
          </cell>
        </row>
        <row r="17">
          <cell r="E17">
            <v>2007</v>
          </cell>
        </row>
        <row r="18">
          <cell r="E18">
            <v>2006</v>
          </cell>
        </row>
        <row r="19">
          <cell r="E19">
            <v>2005</v>
          </cell>
        </row>
        <row r="20">
          <cell r="E20">
            <v>2004</v>
          </cell>
        </row>
        <row r="21">
          <cell r="E21">
            <v>2003</v>
          </cell>
        </row>
        <row r="22">
          <cell r="E22">
            <v>2002</v>
          </cell>
        </row>
        <row r="23">
          <cell r="E23">
            <v>2001</v>
          </cell>
        </row>
        <row r="24">
          <cell r="E24">
            <v>2000</v>
          </cell>
        </row>
        <row r="25">
          <cell r="E25">
            <v>1999</v>
          </cell>
        </row>
        <row r="26">
          <cell r="E26">
            <v>1998</v>
          </cell>
        </row>
        <row r="27">
          <cell r="E27">
            <v>1997</v>
          </cell>
        </row>
        <row r="28">
          <cell r="E28">
            <v>1996</v>
          </cell>
        </row>
        <row r="29">
          <cell r="E29">
            <v>1995</v>
          </cell>
        </row>
        <row r="30">
          <cell r="E30">
            <v>1994</v>
          </cell>
        </row>
        <row r="31">
          <cell r="E31">
            <v>1993</v>
          </cell>
        </row>
        <row r="32">
          <cell r="E32">
            <v>1992</v>
          </cell>
        </row>
        <row r="33">
          <cell r="E33">
            <v>1991</v>
          </cell>
        </row>
        <row r="34">
          <cell r="E34">
            <v>1990</v>
          </cell>
        </row>
        <row r="35">
          <cell r="E35">
            <v>1989</v>
          </cell>
        </row>
        <row r="36">
          <cell r="E36">
            <v>1988</v>
          </cell>
        </row>
        <row r="37">
          <cell r="E37">
            <v>1987</v>
          </cell>
        </row>
        <row r="38">
          <cell r="E38">
            <v>1986</v>
          </cell>
        </row>
        <row r="39">
          <cell r="E39">
            <v>1985</v>
          </cell>
        </row>
        <row r="40">
          <cell r="E40">
            <v>1984</v>
          </cell>
        </row>
        <row r="41">
          <cell r="E41">
            <v>1983</v>
          </cell>
        </row>
        <row r="42">
          <cell r="E42">
            <v>1982</v>
          </cell>
        </row>
        <row r="43">
          <cell r="E43">
            <v>1981</v>
          </cell>
        </row>
        <row r="44">
          <cell r="E44">
            <v>1980</v>
          </cell>
        </row>
        <row r="45">
          <cell r="E45">
            <v>1979</v>
          </cell>
        </row>
        <row r="46">
          <cell r="E46">
            <v>1978</v>
          </cell>
        </row>
        <row r="47">
          <cell r="E47">
            <v>1977</v>
          </cell>
        </row>
        <row r="48">
          <cell r="E48">
            <v>1976</v>
          </cell>
        </row>
        <row r="49">
          <cell r="E49">
            <v>1975</v>
          </cell>
        </row>
        <row r="50">
          <cell r="E50">
            <v>1974</v>
          </cell>
        </row>
        <row r="51">
          <cell r="E51">
            <v>1973</v>
          </cell>
        </row>
        <row r="52">
          <cell r="E52">
            <v>1972</v>
          </cell>
        </row>
        <row r="53">
          <cell r="E53">
            <v>1971</v>
          </cell>
        </row>
        <row r="54">
          <cell r="E54">
            <v>1970</v>
          </cell>
        </row>
        <row r="55">
          <cell r="E55">
            <v>1969</v>
          </cell>
        </row>
        <row r="56">
          <cell r="E56">
            <v>1968</v>
          </cell>
        </row>
        <row r="57">
          <cell r="E57">
            <v>1967</v>
          </cell>
        </row>
        <row r="58">
          <cell r="E58">
            <v>1966</v>
          </cell>
        </row>
        <row r="59">
          <cell r="E59">
            <v>1965</v>
          </cell>
        </row>
        <row r="60">
          <cell r="E60">
            <v>1964</v>
          </cell>
        </row>
        <row r="61">
          <cell r="E61">
            <v>1963</v>
          </cell>
        </row>
        <row r="62">
          <cell r="E62">
            <v>1962</v>
          </cell>
        </row>
        <row r="63">
          <cell r="E63">
            <v>1961</v>
          </cell>
        </row>
        <row r="64">
          <cell r="E64">
            <v>1960</v>
          </cell>
        </row>
        <row r="65">
          <cell r="E65">
            <v>1959</v>
          </cell>
        </row>
        <row r="66">
          <cell r="E66">
            <v>1958</v>
          </cell>
        </row>
        <row r="67">
          <cell r="E67">
            <v>1957</v>
          </cell>
        </row>
        <row r="68">
          <cell r="E68">
            <v>1956</v>
          </cell>
        </row>
        <row r="69">
          <cell r="E69">
            <v>1955</v>
          </cell>
        </row>
        <row r="70">
          <cell r="E70">
            <v>1954</v>
          </cell>
        </row>
        <row r="71">
          <cell r="E71">
            <v>1953</v>
          </cell>
        </row>
        <row r="72">
          <cell r="E72">
            <v>1952</v>
          </cell>
        </row>
        <row r="73">
          <cell r="E73">
            <v>1951</v>
          </cell>
        </row>
        <row r="74">
          <cell r="E74">
            <v>1950</v>
          </cell>
        </row>
      </sheetData>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F40"/>
  <sheetViews>
    <sheetView tabSelected="1" workbookViewId="0">
      <selection activeCell="B11" sqref="B11"/>
    </sheetView>
  </sheetViews>
  <sheetFormatPr defaultColWidth="0" defaultRowHeight="0" customHeight="1" zeroHeight="1"/>
  <cols>
    <col min="1" max="1" width="52.42578125" bestFit="1" customWidth="1"/>
    <col min="2" max="2" width="23.5703125" bestFit="1" customWidth="1"/>
    <col min="3" max="3" width="22.28515625" bestFit="1" customWidth="1"/>
    <col min="4" max="4" width="14.5703125" bestFit="1" customWidth="1"/>
    <col min="5" max="5" width="17.42578125" bestFit="1" customWidth="1"/>
    <col min="6" max="6" width="15.42578125" bestFit="1" customWidth="1"/>
    <col min="7" max="16384" width="9.140625" hidden="1"/>
  </cols>
  <sheetData>
    <row r="1" spans="1:6" ht="15.75">
      <c r="A1" s="34" t="s">
        <v>0</v>
      </c>
      <c r="B1" s="34"/>
      <c r="C1" s="34"/>
      <c r="D1" s="34"/>
      <c r="E1" s="34"/>
      <c r="F1" s="34"/>
    </row>
    <row r="2" spans="1:6" ht="15.75">
      <c r="A2" s="34" t="s">
        <v>1</v>
      </c>
      <c r="B2" s="34"/>
      <c r="C2" s="34"/>
      <c r="D2" s="34"/>
      <c r="E2" s="34"/>
      <c r="F2" s="34"/>
    </row>
    <row r="3" spans="1:6" ht="15.75">
      <c r="A3" s="35" t="s">
        <v>49</v>
      </c>
      <c r="B3" s="35"/>
      <c r="C3" s="35"/>
      <c r="D3" s="35"/>
      <c r="E3" s="35"/>
      <c r="F3" s="35"/>
    </row>
    <row r="4" spans="1:6" ht="15.75" thickBot="1">
      <c r="A4" s="36" t="s">
        <v>2</v>
      </c>
      <c r="B4" s="36"/>
      <c r="C4" s="36"/>
      <c r="D4" s="36"/>
      <c r="E4" s="36"/>
      <c r="F4" s="36"/>
    </row>
    <row r="5" spans="1:6" ht="16.5" thickBot="1">
      <c r="A5" s="37" t="s">
        <v>3</v>
      </c>
      <c r="B5" s="1" t="s">
        <v>48</v>
      </c>
      <c r="C5" s="1" t="s">
        <v>47</v>
      </c>
      <c r="D5" s="39" t="s">
        <v>4</v>
      </c>
      <c r="E5" s="40"/>
      <c r="F5" s="41"/>
    </row>
    <row r="6" spans="1:6" ht="16.5" thickBot="1">
      <c r="A6" s="38"/>
      <c r="B6" s="28">
        <v>46128</v>
      </c>
      <c r="C6" s="28">
        <v>46127</v>
      </c>
      <c r="D6" s="2" t="s">
        <v>5</v>
      </c>
      <c r="E6" s="2" t="s">
        <v>6</v>
      </c>
      <c r="F6" s="2" t="s">
        <v>7</v>
      </c>
    </row>
    <row r="7" spans="1:6" ht="16.5" thickBot="1">
      <c r="A7" s="3" t="s">
        <v>8</v>
      </c>
      <c r="B7" s="25">
        <v>2056847.8970902599</v>
      </c>
      <c r="C7" s="25">
        <v>2079535.4380568098</v>
      </c>
      <c r="D7" s="4">
        <v>-22687.540966549888</v>
      </c>
      <c r="E7" s="4">
        <v>-43445.274579189718</v>
      </c>
      <c r="F7" s="4">
        <v>259745.80504726991</v>
      </c>
    </row>
    <row r="8" spans="1:6" ht="15.75">
      <c r="A8" s="5" t="s">
        <v>9</v>
      </c>
      <c r="B8" s="6">
        <v>3359827.9730187599</v>
      </c>
      <c r="C8" s="6">
        <v>3339839.7383931098</v>
      </c>
      <c r="D8" s="7">
        <v>19988.234625650104</v>
      </c>
      <c r="E8" s="7">
        <v>66105.351231249981</v>
      </c>
      <c r="F8" s="7">
        <v>832931.16711151972</v>
      </c>
    </row>
    <row r="9" spans="1:6" ht="15.75">
      <c r="A9" s="8" t="s">
        <v>10</v>
      </c>
      <c r="B9" s="9">
        <v>44884.907100960008</v>
      </c>
      <c r="C9" s="9">
        <v>44701.382899680008</v>
      </c>
      <c r="D9" s="10">
        <v>183.52420128000085</v>
      </c>
      <c r="E9" s="10">
        <v>506.8763654400027</v>
      </c>
      <c r="F9" s="10">
        <v>3780.2470204100027</v>
      </c>
    </row>
    <row r="10" spans="1:6" ht="15.75">
      <c r="A10" s="5" t="s">
        <v>11</v>
      </c>
      <c r="B10" s="6">
        <v>-371580.07592850004</v>
      </c>
      <c r="C10" s="6">
        <v>-376154.30033629993</v>
      </c>
      <c r="D10" s="7">
        <v>4574.2244077998912</v>
      </c>
      <c r="E10" s="7">
        <v>-6250.6258104400476</v>
      </c>
      <c r="F10" s="7">
        <v>-295835.36206425005</v>
      </c>
    </row>
    <row r="11" spans="1:6" ht="15.75">
      <c r="A11" s="8" t="s">
        <v>12</v>
      </c>
      <c r="B11" s="9">
        <v>385538.01733612001</v>
      </c>
      <c r="C11" s="9">
        <v>390112.24174391996</v>
      </c>
      <c r="D11" s="11">
        <v>-4574.2244077999494</v>
      </c>
      <c r="E11" s="11">
        <v>6250.6258104400476</v>
      </c>
      <c r="F11" s="11">
        <v>295065.51816163003</v>
      </c>
    </row>
    <row r="12" spans="1:6" ht="15.75">
      <c r="A12" s="12" t="s">
        <v>13</v>
      </c>
      <c r="B12" s="13">
        <v>-931400</v>
      </c>
      <c r="C12" s="13">
        <v>-884150</v>
      </c>
      <c r="D12" s="7">
        <v>-47250</v>
      </c>
      <c r="E12" s="7">
        <v>-103300</v>
      </c>
      <c r="F12" s="7">
        <v>-277350</v>
      </c>
    </row>
    <row r="13" spans="1:6" ht="15.75">
      <c r="A13" s="30" t="s">
        <v>14</v>
      </c>
      <c r="B13" s="9">
        <v>0</v>
      </c>
      <c r="C13" s="9">
        <v>0</v>
      </c>
      <c r="D13" s="11">
        <v>0</v>
      </c>
      <c r="E13" s="11">
        <v>0</v>
      </c>
      <c r="F13" s="11">
        <v>0</v>
      </c>
    </row>
    <row r="14" spans="1:6" ht="15.75">
      <c r="A14" s="30" t="s">
        <v>15</v>
      </c>
      <c r="B14" s="9">
        <v>0</v>
      </c>
      <c r="C14" s="9">
        <v>0</v>
      </c>
      <c r="D14" s="11">
        <v>0</v>
      </c>
      <c r="E14" s="11">
        <v>0</v>
      </c>
      <c r="F14" s="11">
        <v>0</v>
      </c>
    </row>
    <row r="15" spans="1:6" ht="15.75">
      <c r="A15" s="30" t="s">
        <v>44</v>
      </c>
      <c r="B15" s="9">
        <v>0</v>
      </c>
      <c r="C15" s="9">
        <v>0</v>
      </c>
      <c r="D15" s="11">
        <v>0</v>
      </c>
      <c r="E15" s="11">
        <v>0</v>
      </c>
      <c r="F15" s="11">
        <v>0</v>
      </c>
    </row>
    <row r="16" spans="1:6" ht="15.75">
      <c r="A16" s="30" t="s">
        <v>16</v>
      </c>
      <c r="B16" s="9">
        <v>0</v>
      </c>
      <c r="C16" s="9">
        <v>0</v>
      </c>
      <c r="D16" s="11">
        <v>0</v>
      </c>
      <c r="E16" s="11">
        <v>0</v>
      </c>
      <c r="F16" s="11">
        <v>0</v>
      </c>
    </row>
    <row r="17" spans="1:6" ht="15.75">
      <c r="A17" s="30" t="s">
        <v>17</v>
      </c>
      <c r="B17" s="9">
        <v>-544750</v>
      </c>
      <c r="C17" s="9">
        <v>-544750</v>
      </c>
      <c r="D17" s="11">
        <v>0</v>
      </c>
      <c r="E17" s="11">
        <v>83350</v>
      </c>
      <c r="F17" s="11">
        <v>-167300</v>
      </c>
    </row>
    <row r="18" spans="1:6" ht="15.75">
      <c r="A18" s="30" t="s">
        <v>18</v>
      </c>
      <c r="B18" s="9">
        <v>-186650</v>
      </c>
      <c r="C18" s="9">
        <v>-139400</v>
      </c>
      <c r="D18" s="11">
        <v>-47250</v>
      </c>
      <c r="E18" s="11">
        <v>-186650</v>
      </c>
      <c r="F18" s="11">
        <v>89950</v>
      </c>
    </row>
    <row r="19" spans="1:6" ht="15.75">
      <c r="A19" s="30" t="s">
        <v>19</v>
      </c>
      <c r="B19" s="9">
        <v>0</v>
      </c>
      <c r="C19" s="9">
        <v>0</v>
      </c>
      <c r="D19" s="10">
        <v>0</v>
      </c>
      <c r="E19" s="10">
        <v>0</v>
      </c>
      <c r="F19" s="10">
        <v>0</v>
      </c>
    </row>
    <row r="20" spans="1:6" ht="16.5" thickBot="1">
      <c r="A20" s="30" t="s">
        <v>43</v>
      </c>
      <c r="B20" s="9">
        <v>-200000</v>
      </c>
      <c r="C20" s="9">
        <v>-200000</v>
      </c>
      <c r="D20" s="10">
        <v>0</v>
      </c>
      <c r="E20" s="10">
        <v>0</v>
      </c>
      <c r="F20" s="10">
        <v>-200000</v>
      </c>
    </row>
    <row r="21" spans="1:6" ht="16.5" thickBot="1">
      <c r="A21" s="3" t="s">
        <v>20</v>
      </c>
      <c r="B21" s="26">
        <v>2056847.8970905999</v>
      </c>
      <c r="C21" s="26">
        <v>2079535.4380572098</v>
      </c>
      <c r="D21" s="4">
        <v>-22687.540966609959</v>
      </c>
      <c r="E21" s="4">
        <v>-43445.274579179473</v>
      </c>
      <c r="F21" s="4">
        <v>259745.8050469798</v>
      </c>
    </row>
    <row r="22" spans="1:6" ht="15.75">
      <c r="A22" s="12" t="s">
        <v>21</v>
      </c>
      <c r="B22" s="6">
        <v>320055.50562991999</v>
      </c>
      <c r="C22" s="6">
        <v>347954.34685082</v>
      </c>
      <c r="D22" s="14">
        <v>-27898.841220900009</v>
      </c>
      <c r="E22" s="14">
        <v>-73698.619672520028</v>
      </c>
      <c r="F22" s="14">
        <v>-46144.31041151</v>
      </c>
    </row>
    <row r="23" spans="1:6" ht="15.75">
      <c r="A23" s="12" t="s">
        <v>22</v>
      </c>
      <c r="B23" s="6">
        <v>771773.22519799997</v>
      </c>
      <c r="C23" s="6">
        <v>770431.60216199991</v>
      </c>
      <c r="D23" s="14">
        <v>1341.6230360000627</v>
      </c>
      <c r="E23" s="14">
        <v>3126.4232779999729</v>
      </c>
      <c r="F23" s="14">
        <v>21660.803043499938</v>
      </c>
    </row>
    <row r="24" spans="1:6" ht="15.75">
      <c r="A24" s="12" t="s">
        <v>23</v>
      </c>
      <c r="B24" s="6">
        <v>23903.012824270001</v>
      </c>
      <c r="C24" s="6">
        <v>23739.591735830003</v>
      </c>
      <c r="D24" s="14">
        <v>163.42108843999813</v>
      </c>
      <c r="E24" s="14">
        <v>-289.82565271999556</v>
      </c>
      <c r="F24" s="14">
        <v>-1821.0147191299984</v>
      </c>
    </row>
    <row r="25" spans="1:6" ht="16.5" thickBot="1">
      <c r="A25" s="12" t="s">
        <v>24</v>
      </c>
      <c r="B25" s="6">
        <v>941116.15343840991</v>
      </c>
      <c r="C25" s="6">
        <v>937409.89730855986</v>
      </c>
      <c r="D25" s="15">
        <v>3706.2561298500514</v>
      </c>
      <c r="E25" s="15">
        <v>27416.747468060232</v>
      </c>
      <c r="F25" s="15">
        <v>286050.32713412005</v>
      </c>
    </row>
    <row r="26" spans="1:6" ht="16.5" thickBot="1">
      <c r="A26" s="3" t="s">
        <v>25</v>
      </c>
      <c r="B26" s="26">
        <v>1115731.7436521898</v>
      </c>
      <c r="C26" s="26">
        <v>1142125.54074865</v>
      </c>
      <c r="D26" s="4">
        <v>-26393.797096460126</v>
      </c>
      <c r="E26" s="4">
        <v>-70862.022047240054</v>
      </c>
      <c r="F26" s="4">
        <v>-26304.522087140242</v>
      </c>
    </row>
    <row r="27" spans="1:6" ht="16.5" thickBot="1">
      <c r="A27" s="16" t="s">
        <v>26</v>
      </c>
      <c r="B27" s="27">
        <v>271890</v>
      </c>
      <c r="C27" s="27">
        <v>271890</v>
      </c>
      <c r="D27" s="17">
        <v>0</v>
      </c>
      <c r="E27" s="17">
        <v>0</v>
      </c>
      <c r="F27" s="17">
        <v>21780.167270468461</v>
      </c>
    </row>
    <row r="28" spans="1:6" ht="16.5" thickBot="1">
      <c r="A28" s="16" t="s">
        <v>27</v>
      </c>
      <c r="B28" s="27">
        <v>48165.505629919993</v>
      </c>
      <c r="C28" s="27">
        <v>76064.346850820002</v>
      </c>
      <c r="D28" s="4">
        <v>-27898.841220900009</v>
      </c>
      <c r="E28" s="4">
        <v>-73698.619672520028</v>
      </c>
      <c r="F28" s="4">
        <v>-67924.47768197846</v>
      </c>
    </row>
    <row r="29" spans="1:6" ht="16.5" thickBot="1">
      <c r="A29" s="18" t="s">
        <v>28</v>
      </c>
      <c r="B29" s="27">
        <v>664743.42958698003</v>
      </c>
      <c r="C29" s="27">
        <v>661683.62623639998</v>
      </c>
      <c r="D29" s="4">
        <v>3059.8033505800413</v>
      </c>
      <c r="E29" s="4">
        <v>25634.24733196001</v>
      </c>
      <c r="F29" s="4">
        <v>265419.63577428</v>
      </c>
    </row>
    <row r="30" spans="1:6" ht="40.5" customHeight="1">
      <c r="A30" s="31" t="s">
        <v>45</v>
      </c>
      <c r="B30" s="32"/>
      <c r="C30" s="33"/>
      <c r="D30" s="33"/>
      <c r="E30" s="33"/>
      <c r="F30" s="33"/>
    </row>
    <row r="31" spans="1:6" ht="15" hidden="1" customHeight="1"/>
    <row r="32" spans="1:6" ht="15" hidden="1" customHeight="1"/>
    <row r="33" ht="15" hidden="1" customHeight="1"/>
    <row r="34" ht="15" hidden="1" customHeight="1"/>
    <row r="35" ht="15" hidden="1" customHeight="1"/>
    <row r="36" ht="15" hidden="1" customHeight="1"/>
    <row r="37" ht="15" hidden="1" customHeight="1"/>
    <row r="38" ht="15" hidden="1" customHeight="1"/>
    <row r="39" ht="15" hidden="1" customHeight="1"/>
    <row r="40" ht="15" hidden="1" customHeight="1"/>
  </sheetData>
  <mergeCells count="7">
    <mergeCell ref="A30:F30"/>
    <mergeCell ref="A1:F1"/>
    <mergeCell ref="A2:F2"/>
    <mergeCell ref="A3:F3"/>
    <mergeCell ref="A4:F4"/>
    <mergeCell ref="A5:A6"/>
    <mergeCell ref="D5:F5"/>
  </mergeCell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F34"/>
  <sheetViews>
    <sheetView workbookViewId="0">
      <selection activeCell="A5" sqref="A5"/>
    </sheetView>
  </sheetViews>
  <sheetFormatPr defaultColWidth="0" defaultRowHeight="15" customHeight="1" zeroHeight="1"/>
  <cols>
    <col min="1" max="1" width="103.140625" style="20" bestFit="1" customWidth="1"/>
    <col min="2" max="16384" width="9.140625" style="20" hidden="1"/>
  </cols>
  <sheetData>
    <row r="1" spans="1:6">
      <c r="A1" s="19" t="s">
        <v>29</v>
      </c>
    </row>
    <row r="2" spans="1:6" ht="15.75">
      <c r="A2" s="5" t="s">
        <v>30</v>
      </c>
    </row>
    <row r="3" spans="1:6" ht="39.75" customHeight="1">
      <c r="A3" s="21" t="str">
        <f>CBP_LP!A3</f>
        <v>Baishakh 03 2083(April 16, 2026)</v>
      </c>
    </row>
    <row r="4" spans="1:6" ht="15.75">
      <c r="A4" s="5" t="s">
        <v>31</v>
      </c>
    </row>
    <row r="5" spans="1:6" ht="49.5" customHeight="1" thickBot="1">
      <c r="A5" s="22" t="s">
        <v>32</v>
      </c>
      <c r="B5" s="29" t="s">
        <v>47</v>
      </c>
      <c r="C5" s="29" t="s">
        <v>46</v>
      </c>
    </row>
    <row r="6" spans="1:6" ht="16.5" thickBot="1">
      <c r="A6" s="5" t="s">
        <v>33</v>
      </c>
      <c r="B6" s="28">
        <v>46127</v>
      </c>
      <c r="C6" s="28">
        <v>46126</v>
      </c>
    </row>
    <row r="7" spans="1:6" ht="63.75" thickBot="1">
      <c r="A7" s="22" t="s">
        <v>34</v>
      </c>
      <c r="B7" s="25">
        <v>2079535.4380568098</v>
      </c>
      <c r="C7" s="25">
        <v>2093791.2337110597</v>
      </c>
      <c r="D7" s="23">
        <f t="shared" ref="D7:D12" si="0">B7-C7</f>
        <v>-14255.795654249843</v>
      </c>
      <c r="E7" s="23" t="e">
        <f>B7-#REF!</f>
        <v>#REF!</v>
      </c>
      <c r="F7" s="23" t="e">
        <f>B7-#REF!</f>
        <v>#REF!</v>
      </c>
    </row>
    <row r="8" spans="1:6" ht="15.75">
      <c r="A8" s="5" t="s">
        <v>35</v>
      </c>
      <c r="B8" s="6">
        <v>3339839.7383931098</v>
      </c>
      <c r="C8" s="6">
        <v>3324711.9589708098</v>
      </c>
      <c r="D8" s="23">
        <f t="shared" si="0"/>
        <v>15127.779422299936</v>
      </c>
      <c r="E8" s="23" t="e">
        <f>B8-#REF!</f>
        <v>#REF!</v>
      </c>
      <c r="F8" s="23" t="e">
        <f>B8-#REF!</f>
        <v>#REF!</v>
      </c>
    </row>
    <row r="9" spans="1:6" ht="15.75">
      <c r="A9" s="22" t="s">
        <v>36</v>
      </c>
      <c r="B9" s="9">
        <v>44701.382899680008</v>
      </c>
      <c r="C9" s="9">
        <v>44423.911785839999</v>
      </c>
      <c r="D9" s="20">
        <f t="shared" si="0"/>
        <v>277.47111384000891</v>
      </c>
      <c r="E9" s="20" t="e">
        <f>B9-#REF!</f>
        <v>#REF!</v>
      </c>
      <c r="F9" s="20" t="e">
        <f>B9-#REF!</f>
        <v>#REF!</v>
      </c>
    </row>
    <row r="10" spans="1:6" ht="15.75">
      <c r="A10" s="5" t="s">
        <v>37</v>
      </c>
      <c r="B10" s="6">
        <v>-376154.30033629993</v>
      </c>
      <c r="C10" s="6">
        <v>-367820.72525974998</v>
      </c>
      <c r="D10" s="20">
        <f t="shared" si="0"/>
        <v>-8333.5750765499542</v>
      </c>
      <c r="E10" s="20" t="e">
        <f>B10-#REF!</f>
        <v>#REF!</v>
      </c>
      <c r="F10" s="20" t="e">
        <f>B10-#REF!</f>
        <v>#REF!</v>
      </c>
    </row>
    <row r="11" spans="1:6" ht="31.5">
      <c r="A11" s="22" t="s">
        <v>38</v>
      </c>
      <c r="B11" s="9">
        <v>390112.24174391996</v>
      </c>
      <c r="C11" s="9">
        <v>381778.66666737001</v>
      </c>
      <c r="D11" s="20">
        <f t="shared" si="0"/>
        <v>8333.5750765499542</v>
      </c>
      <c r="E11" s="20" t="e">
        <f>B11-#REF!</f>
        <v>#REF!</v>
      </c>
      <c r="F11" s="20" t="e">
        <f>B11-#REF!</f>
        <v>#REF!</v>
      </c>
    </row>
    <row r="12" spans="1:6" ht="15.75">
      <c r="A12" s="5" t="s">
        <v>39</v>
      </c>
      <c r="B12" s="13">
        <v>-884150</v>
      </c>
      <c r="C12" s="13">
        <v>-863100</v>
      </c>
      <c r="D12" s="20">
        <f t="shared" si="0"/>
        <v>-21050</v>
      </c>
      <c r="E12" s="20" t="e">
        <f>B12-#REF!</f>
        <v>#REF!</v>
      </c>
      <c r="F12" s="20" t="e">
        <f>B12-#REF!</f>
        <v>#REF!</v>
      </c>
    </row>
    <row r="13" spans="1:6" ht="15.75">
      <c r="A13" s="30" t="s">
        <v>14</v>
      </c>
      <c r="B13" s="9">
        <v>0</v>
      </c>
      <c r="C13" s="9">
        <v>0</v>
      </c>
      <c r="D13" s="20">
        <v>0</v>
      </c>
      <c r="E13" s="20">
        <v>0</v>
      </c>
      <c r="F13" s="20">
        <v>0</v>
      </c>
    </row>
    <row r="14" spans="1:6" ht="15.75">
      <c r="A14" s="30" t="s">
        <v>15</v>
      </c>
      <c r="B14" s="9">
        <v>0</v>
      </c>
      <c r="C14" s="9">
        <v>0</v>
      </c>
      <c r="D14" s="20">
        <v>0</v>
      </c>
      <c r="E14" s="20">
        <v>0</v>
      </c>
      <c r="F14" s="20">
        <v>0</v>
      </c>
    </row>
    <row r="15" spans="1:6" ht="15.75">
      <c r="A15" s="30" t="s">
        <v>44</v>
      </c>
      <c r="B15" s="9">
        <v>0</v>
      </c>
      <c r="C15" s="9">
        <v>0</v>
      </c>
      <c r="D15" s="20">
        <v>0</v>
      </c>
      <c r="E15" s="20">
        <v>0</v>
      </c>
      <c r="F15" s="20">
        <v>0</v>
      </c>
    </row>
    <row r="16" spans="1:6" ht="15.75">
      <c r="A16" s="30" t="s">
        <v>16</v>
      </c>
      <c r="B16" s="9">
        <v>0</v>
      </c>
      <c r="C16" s="9">
        <v>0</v>
      </c>
      <c r="D16" s="20">
        <v>0</v>
      </c>
      <c r="E16" s="20">
        <v>0</v>
      </c>
      <c r="F16" s="20">
        <v>0</v>
      </c>
    </row>
    <row r="17" spans="1:6" ht="15.75">
      <c r="A17" s="30" t="s">
        <v>17</v>
      </c>
      <c r="B17" s="9">
        <v>-544750</v>
      </c>
      <c r="C17" s="9">
        <v>-663100</v>
      </c>
      <c r="D17" s="20">
        <f>B17-C17</f>
        <v>118350</v>
      </c>
      <c r="E17" s="20" t="e">
        <f>B17-#REF!</f>
        <v>#REF!</v>
      </c>
      <c r="F17" s="20" t="e">
        <f>B17-#REF!</f>
        <v>#REF!</v>
      </c>
    </row>
    <row r="18" spans="1:6" ht="15.75">
      <c r="A18" s="30" t="s">
        <v>18</v>
      </c>
      <c r="B18" s="9">
        <v>-139400</v>
      </c>
      <c r="C18" s="9">
        <v>0</v>
      </c>
      <c r="D18" s="20">
        <f>B18-C18</f>
        <v>-139400</v>
      </c>
      <c r="E18" s="20" t="e">
        <f>B18-#REF!</f>
        <v>#REF!</v>
      </c>
      <c r="F18" s="20" t="e">
        <f>B18-#REF!</f>
        <v>#REF!</v>
      </c>
    </row>
    <row r="19" spans="1:6" ht="15.75">
      <c r="A19" s="30" t="s">
        <v>19</v>
      </c>
      <c r="B19" s="9">
        <v>0</v>
      </c>
      <c r="C19" s="9">
        <v>0</v>
      </c>
      <c r="D19" s="20">
        <v>0</v>
      </c>
      <c r="E19" s="20">
        <v>0</v>
      </c>
      <c r="F19" s="20">
        <v>0</v>
      </c>
    </row>
    <row r="20" spans="1:6" ht="16.5" thickBot="1">
      <c r="A20" s="30" t="s">
        <v>43</v>
      </c>
      <c r="B20" s="9">
        <v>-200000</v>
      </c>
      <c r="C20" s="9">
        <v>-200000</v>
      </c>
    </row>
    <row r="21" spans="1:6" ht="16.5" thickBot="1">
      <c r="A21" s="5" t="s">
        <v>27</v>
      </c>
      <c r="B21" s="26">
        <v>2079535.4380572098</v>
      </c>
      <c r="C21" s="26">
        <v>2093791.2337114799</v>
      </c>
      <c r="D21" s="23">
        <f t="shared" ref="D21:D29" si="1">B21-C21</f>
        <v>-14255.795654270099</v>
      </c>
      <c r="E21" s="20" t="e">
        <f>B21-#REF!</f>
        <v>#REF!</v>
      </c>
      <c r="F21" s="20" t="e">
        <f>B21-#REF!</f>
        <v>#REF!</v>
      </c>
    </row>
    <row r="22" spans="1:6" ht="31.5">
      <c r="A22" s="22" t="s">
        <v>40</v>
      </c>
      <c r="B22" s="6">
        <v>347954.34685082</v>
      </c>
      <c r="C22" s="6">
        <v>389496.30404002999</v>
      </c>
      <c r="D22" s="20">
        <f t="shared" si="1"/>
        <v>-41541.957189209992</v>
      </c>
      <c r="E22" s="20" t="e">
        <f>B22-#REF!</f>
        <v>#REF!</v>
      </c>
      <c r="F22" s="20" t="e">
        <f>B22-#REF!</f>
        <v>#REF!</v>
      </c>
    </row>
    <row r="23" spans="1:6" ht="15.75">
      <c r="A23" s="5" t="s">
        <v>28</v>
      </c>
      <c r="B23" s="6">
        <v>770431.60216199991</v>
      </c>
      <c r="C23" s="6">
        <v>769208.72913700005</v>
      </c>
      <c r="D23" s="20">
        <f t="shared" si="1"/>
        <v>1222.8730249998625</v>
      </c>
      <c r="E23" s="20" t="e">
        <f>B23-#REF!</f>
        <v>#REF!</v>
      </c>
      <c r="F23" s="20" t="e">
        <f>B23-#REF!</f>
        <v>#REF!</v>
      </c>
    </row>
    <row r="24" spans="1:6" ht="31.5">
      <c r="A24" s="22" t="s">
        <v>41</v>
      </c>
      <c r="B24" s="6">
        <v>23739.591735830003</v>
      </c>
      <c r="C24" s="6">
        <v>24467.798814139998</v>
      </c>
      <c r="D24" s="20">
        <f t="shared" si="1"/>
        <v>-728.20707830999527</v>
      </c>
      <c r="E24" s="20" t="e">
        <f>B24-#REF!</f>
        <v>#REF!</v>
      </c>
      <c r="F24" s="20" t="e">
        <f>B24-#REF!</f>
        <v>#REF!</v>
      </c>
    </row>
    <row r="25" spans="1:6" ht="45">
      <c r="A25" s="24" t="s">
        <v>42</v>
      </c>
      <c r="B25" s="6">
        <v>937409.89730855986</v>
      </c>
      <c r="C25" s="6">
        <v>910618.40172030986</v>
      </c>
      <c r="D25" s="20">
        <f t="shared" si="1"/>
        <v>26791.495588249993</v>
      </c>
      <c r="E25" s="20" t="e">
        <f>B25-#REF!</f>
        <v>#REF!</v>
      </c>
      <c r="F25" s="20" t="e">
        <f>B25-#REF!</f>
        <v>#REF!</v>
      </c>
    </row>
    <row r="26" spans="1:6" ht="16.5" hidden="1" thickBot="1">
      <c r="B26" s="26">
        <v>1142125.54074865</v>
      </c>
      <c r="C26" s="26">
        <v>1183172.8319911701</v>
      </c>
      <c r="D26" s="20">
        <f t="shared" si="1"/>
        <v>-41047.291242520092</v>
      </c>
      <c r="E26" s="20" t="e">
        <f>B26-#REF!</f>
        <v>#REF!</v>
      </c>
      <c r="F26" s="20" t="e">
        <f>B26-#REF!</f>
        <v>#REF!</v>
      </c>
    </row>
    <row r="27" spans="1:6" ht="16.5" hidden="1" thickBot="1">
      <c r="B27" s="27">
        <v>271890</v>
      </c>
      <c r="C27" s="27">
        <v>271890</v>
      </c>
      <c r="D27" s="20">
        <f t="shared" si="1"/>
        <v>0</v>
      </c>
      <c r="E27" s="20" t="e">
        <f>B27-#REF!</f>
        <v>#REF!</v>
      </c>
      <c r="F27" s="20" t="e">
        <f>B27-#REF!</f>
        <v>#REF!</v>
      </c>
    </row>
    <row r="28" spans="1:6" ht="16.5" hidden="1" thickBot="1">
      <c r="B28" s="27">
        <v>76064.346850820002</v>
      </c>
      <c r="C28" s="27">
        <v>117606.30404002999</v>
      </c>
      <c r="D28" s="23">
        <f t="shared" si="1"/>
        <v>-41541.957189209992</v>
      </c>
      <c r="E28" s="20" t="e">
        <f>B28-#REF!</f>
        <v>#REF!</v>
      </c>
      <c r="F28" s="23" t="e">
        <f>B28-#REF!</f>
        <v>#REF!</v>
      </c>
    </row>
    <row r="29" spans="1:6" ht="16.5" hidden="1" thickBot="1">
      <c r="B29" s="27">
        <v>661683.62623639998</v>
      </c>
      <c r="C29" s="27">
        <v>644579.09283501992</v>
      </c>
      <c r="D29" s="23">
        <f t="shared" si="1"/>
        <v>17104.53340138006</v>
      </c>
      <c r="E29" s="23" t="e">
        <f>B29-#REF!</f>
        <v>#REF!</v>
      </c>
      <c r="F29" s="20" t="e">
        <f>B29-#REF!</f>
        <v>#REF!</v>
      </c>
    </row>
    <row r="30" spans="1:6" hidden="1">
      <c r="A30" s="20" t="s">
        <v>45</v>
      </c>
    </row>
    <row r="31" spans="1:6" hidden="1"/>
    <row r="32" spans="1:6" hidden="1"/>
    <row r="33" hidden="1"/>
    <row r="34" hidden="1"/>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CBP_LP</vt:lpstr>
      <vt:lpstr>Read Me</vt:lpstr>
    </vt:vector>
  </TitlesOfParts>
  <Company>Nepal Rastra Bank</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UPAMA</dc:creator>
  <cp:lastModifiedBy>PRASHANT</cp:lastModifiedBy>
  <dcterms:created xsi:type="dcterms:W3CDTF">2025-07-28T04:39:30Z</dcterms:created>
  <dcterms:modified xsi:type="dcterms:W3CDTF">2026-04-20T04:07:29Z</dcterms:modified>
</cp:coreProperties>
</file>