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<sst xmlns="http://schemas.openxmlformats.org/spreadsheetml/2006/main" count="62" uniqueCount="49">
  <si>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</si>
  <si>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</si>
  <si>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</si>
  <si>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</si>
  <si>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08 2083</t>
  </si>
  <si>
    <t>Baishakh 07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</si>
  <si>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</si>
  <si>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</si>
  <si>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</si>
  <si>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</si>
  <si>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</si>
  <si>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</si>
  <si>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</si>
  <si>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</si>
  <si>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</si>
  <si>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</si>
  <si>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</si>
  <si>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</si>
  <si>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</si>
  <si>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</si>
  <si>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</si>
  <si>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</si>
  <si>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</si>
  <si>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</si>
  <si>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</si>
  <si>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</si>
  <si>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</si>
  <si>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</si>
  <si>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</si>
  <si>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</si>
  <si>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</si>
  <si>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</si>
  <si>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</si>
  <si>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</si>
  <si>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</si>
  <si>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</si>
  <si>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</si>
  <si>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</si>
  <si>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</si>
  <si>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</si>
  <si>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</si>
  <si>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</si>
  <si>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</si>
  <si>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</si>
  <si>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</si>
  <si>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</si>
  <si>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</si>
  <si>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</si>
  <si>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08 2083(April 21,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</si>
</sst>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topLeftCell="A4" zoomScale="90" zoomScaleNormal="90" workbookViewId="0">
      <selection activeCell="B28" sqref="B28:B29"/>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48</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46133</v>
      </c>
      <c r="C6" s="10">
        <v>46132</v>
      </c>
      <c r="D6" s="11" t="s">
        <v>7</v>
      </c>
      <c r="E6" s="11" t="s">
        <v>8</v>
      </c>
      <c r="F6" s="11" t="s">
        <v>9</v>
      </c>
    </row>
    <row r="7" spans="1:6" ht="16.5" thickBot="1">
      <c r="A7" s="12" t="s">
        <v>10</v>
      </c>
      <c r="B7" s="13">
        <v>2062808.7082384303</v>
      </c>
      <c r="C7" s="13">
        <v>2054652.5499004703</v>
      </c>
      <c r="D7" s="14">
        <v>8156.1583379600197</v>
      </c>
      <c r="E7" s="14">
        <v>-37484.463431019336</v>
      </c>
      <c r="F7" s="14">
        <v>265706.61619544029</v>
      </c>
    </row>
    <row r="8" spans="1:6" ht="15.75">
      <c r="A8" s="15" t="s">
        <v>11</v>
      </c>
      <c r="B8" s="16">
        <v>3377564.9758914802</v>
      </c>
      <c r="C8" s="16">
        <v>3373003.0463970401</v>
      </c>
      <c r="D8" s="17">
        <v>4561.9294944400899</v>
      </c>
      <c r="E8" s="17">
        <v>83842.354103970341</v>
      </c>
      <c r="F8" s="17">
        <v>850668.16998424008</v>
      </c>
    </row>
    <row r="9" spans="1:6" ht="15.75">
      <c r="A9" s="18" t="s">
        <v>12</v>
      </c>
      <c r="B9" s="19">
        <v>44738.524702320006</v>
      </c>
      <c r="C9" s="19">
        <v>44642.392977840005</v>
      </c>
      <c r="D9" s="20">
        <v>96.131724480001139</v>
      </c>
      <c r="E9" s="20">
        <v>360.49396680000063</v>
      </c>
      <c r="F9" s="20">
        <v>3633.8646217700007</v>
      </c>
    </row>
    <row r="10" spans="1:6" ht="15.75">
      <c r="A10" s="15" t="s">
        <v>13</v>
      </c>
      <c r="B10" s="16">
        <v>-375706.26765305002</v>
      </c>
      <c r="C10" s="16">
        <v>-371350.49649657001</v>
      </c>
      <c r="D10" s="17">
        <v>-4355.771156480012</v>
      </c>
      <c r="E10" s="17">
        <v>-10376.817534990027</v>
      </c>
      <c r="F10" s="17">
        <v>-299961.55378880003</v>
      </c>
    </row>
    <row r="11" spans="1:6" ht="15.75">
      <c r="A11" s="18" t="s">
        <v>14</v>
      </c>
      <c r="B11" s="19">
        <v>389664.20906066999</v>
      </c>
      <c r="C11" s="19">
        <v>385308.43790419004</v>
      </c>
      <c r="D11" s="21">
        <v>4355.7711564799538</v>
      </c>
      <c r="E11" s="21">
        <v>10376.817534990027</v>
      </c>
      <c r="F11" s="21">
        <v>299191.70988618</v>
      </c>
    </row>
    <row r="12" spans="1:6" ht="15.75">
      <c r="A12" s="22" t="s">
        <v>15</v>
      </c>
      <c r="B12" s="23">
        <v>-939050</v>
      </c>
      <c r="C12" s="23">
        <v>-947000</v>
      </c>
      <c r="D12" s="17">
        <v>7950</v>
      </c>
      <c r="E12" s="17">
        <v>-110950</v>
      </c>
      <c r="F12" s="17">
        <v>-285000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-604750</v>
      </c>
      <c r="C17" s="19">
        <v>-604750</v>
      </c>
      <c r="D17" s="21">
        <v>0</v>
      </c>
      <c r="E17" s="21">
        <v>23350</v>
      </c>
      <c r="F17" s="21">
        <v>-227300</v>
      </c>
    </row>
    <row r="18" spans="1:6" ht="15.75">
      <c r="A18" s="24" t="s">
        <v>21</v>
      </c>
      <c r="B18" s="19">
        <v>-134300</v>
      </c>
      <c r="C18" s="19">
        <v>-142250</v>
      </c>
      <c r="D18" s="21">
        <v>7950</v>
      </c>
      <c r="E18" s="21">
        <v>-134300</v>
      </c>
      <c r="F18" s="21">
        <v>142300</v>
      </c>
    </row>
    <row r="19" spans="1:6" ht="15.75">
      <c r="A19" s="24" t="s">
        <v>22</v>
      </c>
      <c r="B19" s="19">
        <v>0</v>
      </c>
      <c r="C19" s="19">
        <v>0</v>
      </c>
      <c r="D19" s="20">
        <v>0</v>
      </c>
      <c r="E19" s="20">
        <v>0</v>
      </c>
      <c r="F19" s="20">
        <v>0</v>
      </c>
    </row>
    <row r="20" spans="1:6" ht="16.5" thickBot="1">
      <c r="A20" s="24" t="s">
        <v>23</v>
      </c>
      <c r="B20" s="19">
        <v>-200000</v>
      </c>
      <c r="C20" s="19">
        <v>-200000</v>
      </c>
      <c r="D20" s="20">
        <v>0</v>
      </c>
      <c r="E20" s="20">
        <v>0</v>
      </c>
      <c r="F20" s="20">
        <v>-200000</v>
      </c>
    </row>
    <row r="21" spans="1:6" ht="16.5" thickBot="1">
      <c r="A21" s="12" t="s">
        <v>24</v>
      </c>
      <c r="B21" s="25">
        <v>2062808.7082387998</v>
      </c>
      <c r="C21" s="25">
        <v>2054652.5499008801</v>
      </c>
      <c r="D21" s="14">
        <v>8156.15833791974</v>
      </c>
      <c r="E21" s="14">
        <v>-37484.463430979522</v>
      </c>
      <c r="F21" s="14">
        <v>265706.61619517975</v>
      </c>
    </row>
    <row r="22" spans="1:6" ht="15.75">
      <c r="A22" s="22" t="s">
        <v>25</v>
      </c>
      <c r="B22" s="16">
        <v>327162.04993104003</v>
      </c>
      <c r="C22" s="16">
        <v>329963.29890604998</v>
      </c>
      <c r="D22" s="26">
        <v>-2801.2489750099485</v>
      </c>
      <c r="E22" s="26">
        <v>-66592.075371399987</v>
      </c>
      <c r="F22" s="26">
        <v>-39037.766110389959</v>
      </c>
    </row>
    <row r="23" spans="1:6" ht="15.75">
      <c r="A23" s="22" t="s">
        <v>26</v>
      </c>
      <c r="B23" s="16">
        <v>777328.20627799991</v>
      </c>
      <c r="C23" s="16">
        <v>776200.55053300003</v>
      </c>
      <c r="D23" s="26">
        <v>1127.65574499988</v>
      </c>
      <c r="E23" s="26">
        <v>8681.4043579999125</v>
      </c>
      <c r="F23" s="26">
        <v>27215.784123499878</v>
      </c>
    </row>
    <row r="24" spans="1:6" ht="15.75">
      <c r="A24" s="22" t="s">
        <v>27</v>
      </c>
      <c r="B24" s="16">
        <v>25848.489644940004</v>
      </c>
      <c r="C24" s="16">
        <v>23557.788156450006</v>
      </c>
      <c r="D24" s="26">
        <v>2290.7014884899982</v>
      </c>
      <c r="E24" s="26">
        <v>1655.6511679500072</v>
      </c>
      <c r="F24" s="26">
        <v>124.46210154000437</v>
      </c>
    </row>
    <row r="25" spans="1:6" ht="16.5" thickBot="1">
      <c r="A25" s="22" t="s">
        <v>28</v>
      </c>
      <c r="B25" s="16">
        <v>932469.96238481975</v>
      </c>
      <c r="C25" s="16">
        <v>924930.9123053801</v>
      </c>
      <c r="D25" s="27">
        <v>7539.0500794396503</v>
      </c>
      <c r="E25" s="27">
        <v>18770.556414470077</v>
      </c>
      <c r="F25" s="27">
        <v>277404.13608052989</v>
      </c>
    </row>
    <row r="26" spans="1:6" ht="16.5" thickBot="1">
      <c r="A26" s="12" t="s">
        <v>29</v>
      </c>
      <c r="B26" s="25">
        <v>1130338.7458539801</v>
      </c>
      <c r="C26" s="25">
        <v>1129721.6375955001</v>
      </c>
      <c r="D26" s="14">
        <v>617.1082584799733</v>
      </c>
      <c r="E26" s="14">
        <v>-56255.019845449831</v>
      </c>
      <c r="F26" s="14">
        <v>-11697.519885350019</v>
      </c>
    </row>
    <row r="27" spans="1:6" ht="16.5" thickBot="1">
      <c r="A27" s="28" t="s">
        <v>30</v>
      </c>
      <c r="B27" s="29">
        <v>273636.27002246282</v>
      </c>
      <c r="C27" s="29">
        <v>273636.27002246282</v>
      </c>
      <c r="D27" s="30">
        <v>0</v>
      </c>
      <c r="E27" s="30">
        <v>1746.2700224628206</v>
      </c>
      <c r="F27" s="30">
        <v>23526.437292931281</v>
      </c>
    </row>
    <row r="28" spans="1:6" ht="16.5" thickBot="1">
      <c r="A28" s="28" t="s">
        <v>31</v>
      </c>
      <c r="B28" s="29">
        <v>53525.779908577213</v>
      </c>
      <c r="C28" s="29">
        <v>56327.028883587162</v>
      </c>
      <c r="D28" s="14">
        <v>-2801.2489750099485</v>
      </c>
      <c r="E28" s="14">
        <v>-68338.345393862808</v>
      </c>
      <c r="F28" s="14">
        <v>-62564.20340332124</v>
      </c>
    </row>
    <row r="29" spans="1:6" ht="16.5" thickBot="1">
      <c r="A29" s="31" t="s">
        <v>32</v>
      </c>
      <c r="B29" s="29">
        <v>662029.29188270983</v>
      </c>
      <c r="C29" s="29">
        <v>656500.93700674002</v>
      </c>
      <c r="D29" s="14">
        <v>5528.3548759698169</v>
      </c>
      <c r="E29" s="14">
        <v>22920.109627689817</v>
      </c>
      <c r="F29" s="14">
        <v>262705.49807000981</v>
      </c>
    </row>
    <row r="30" spans="1:6" ht="40.5" customHeight="1">
      <c r="A30" s="32" t="s">
        <v>33</v>
      </c>
      <c r="B30" s="33"/>
      <c r="C30" s="34"/>
      <c r="D30" s="34"/>
      <c r="E30" s="34"/>
      <c r="F30" s="34"/>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zoomScale="90" zoomScaleNormal="90" workbookViewId="0">
      <selection activeCell="C10" sqref="C10"/>
    </sheetView>
  </sheetViews>
  <sheetFormatPr defaultColWidth="0" defaultRowHeight="15" customHeight="1" zeroHeight="1"/>
  <cols>
    <col min="1" max="1" width="103.140625" style="36" bestFit="1" customWidth="1"/>
    <col min="2" max="16384" width="9.140625" style="36" hidden="1"/>
  </cols>
  <sheetData>
    <row r="1" spans="1:6">
      <c r="A1" s="35" t="s">
        <v>34</v>
      </c>
    </row>
    <row r="2" spans="1:6" ht="15.75">
      <c r="A2" s="15" t="s">
        <v>35</v>
      </c>
    </row>
    <row r="3" spans="1:6" ht="39.75" customHeight="1">
      <c r="A3" s="37" t="str">
        <f>CBP_LP!A3</f>
        <v>Baishakh 08 2083(April 21, 2026)</v>
      </c>
    </row>
    <row r="4" spans="1:6" ht="15.75">
      <c r="A4" s="15" t="s">
        <v>36</v>
      </c>
    </row>
    <row r="5" spans="1:6" ht="49.5" customHeight="1" thickBot="1">
      <c r="A5" s="38" t="s">
        <v>37</v>
      </c>
      <c r="B5" s="39" t="s">
        <v>4</v>
      </c>
      <c r="C5" s="39" t="s">
        <v>5</v>
      </c>
    </row>
    <row r="6" spans="1:6" ht="16.5" thickBot="1">
      <c r="A6" s="15" t="s">
        <v>38</v>
      </c>
      <c r="B6" s="10">
        <v>46133</v>
      </c>
      <c r="C6" s="10">
        <v>46132</v>
      </c>
    </row>
    <row r="7" spans="1:6" ht="63.75" thickBot="1">
      <c r="A7" s="38" t="s">
        <v>39</v>
      </c>
      <c r="B7" s="13">
        <v>2062808.7082384303</v>
      </c>
      <c r="C7" s="13">
        <v>2054652.5499004703</v>
      </c>
      <c r="D7" s="40">
        <f t="shared" ref="D7:D12" si="0">B7-C7</f>
        <v>8156.1583379600197</v>
      </c>
      <c r="E7" s="40">
        <f>B7-[1]Sheet1!A2</f>
        <v>-37484.463431019336</v>
      </c>
      <c r="F7" s="40">
        <f>B7-[1]Sheet1!B2</f>
        <v>265706.61619544029</v>
      </c>
    </row>
    <row r="8" spans="1:6" ht="15.75">
      <c r="A8" s="15" t="s">
        <v>40</v>
      </c>
      <c r="B8" s="16">
        <v>3377564.9758914802</v>
      </c>
      <c r="C8" s="16">
        <v>3373003.0463970401</v>
      </c>
      <c r="D8" s="40">
        <f t="shared" si="0"/>
        <v>4561.9294944400899</v>
      </c>
      <c r="E8" s="40">
        <f>B8-[1]Sheet1!A3</f>
        <v>83842.354103970341</v>
      </c>
      <c r="F8" s="40">
        <f>B8-[1]Sheet1!A2</f>
        <v>1277271.8042220306</v>
      </c>
    </row>
    <row r="9" spans="1:6" ht="15.75">
      <c r="A9" s="38" t="s">
        <v>41</v>
      </c>
      <c r="B9" s="19">
        <v>44738.524702320006</v>
      </c>
      <c r="C9" s="19">
        <v>44642.392977840005</v>
      </c>
      <c r="D9" s="36">
        <f t="shared" si="0"/>
        <v>96.131724480001139</v>
      </c>
      <c r="E9" s="36">
        <f>B9-[1]Sheet1!A4</f>
        <v>360.49396680000063</v>
      </c>
      <c r="F9" s="36">
        <f>B9-[1]Sheet1!B4</f>
        <v>3633.8646217700007</v>
      </c>
    </row>
    <row r="10" spans="1:6" ht="15.75">
      <c r="A10" s="15" t="s">
        <v>42</v>
      </c>
      <c r="B10" s="16">
        <v>-375706.26765305002</v>
      </c>
      <c r="C10" s="16">
        <v>-371350.49649657001</v>
      </c>
      <c r="D10" s="36">
        <f t="shared" si="0"/>
        <v>-4355.771156480012</v>
      </c>
      <c r="E10" s="36">
        <f>B10-[1]Sheet1!A5</f>
        <v>-10376.817534990027</v>
      </c>
      <c r="F10" s="36">
        <f>B10-[1]Sheet1!B5</f>
        <v>-299961.55378880003</v>
      </c>
    </row>
    <row r="11" spans="1:6" ht="31.5">
      <c r="A11" s="38" t="s">
        <v>43</v>
      </c>
      <c r="B11" s="19">
        <v>389664.20906066999</v>
      </c>
      <c r="C11" s="19">
        <v>385308.43790419004</v>
      </c>
      <c r="D11" s="36">
        <f t="shared" si="0"/>
        <v>4355.7711564799538</v>
      </c>
      <c r="E11" s="36">
        <f>B11-[1]Sheet1!A6</f>
        <v>10376.817534990027</v>
      </c>
      <c r="F11" s="36">
        <f>B11-[1]Sheet1!B6</f>
        <v>299191.70988618</v>
      </c>
    </row>
    <row r="12" spans="1:6" ht="15.75">
      <c r="A12" s="15" t="s">
        <v>44</v>
      </c>
      <c r="B12" s="23">
        <v>-939050</v>
      </c>
      <c r="C12" s="23">
        <v>-947000</v>
      </c>
      <c r="D12" s="36">
        <f t="shared" si="0"/>
        <v>7950</v>
      </c>
      <c r="E12" s="36">
        <f>B12-[1]Sheet1!A7</f>
        <v>-110950</v>
      </c>
      <c r="F12" s="36">
        <f>B12-[1]Sheet1!B7</f>
        <v>-285000</v>
      </c>
    </row>
    <row r="13" spans="1:6" ht="15.75">
      <c r="A13" s="24" t="s">
        <v>16</v>
      </c>
      <c r="B13" s="19">
        <v>0</v>
      </c>
      <c r="C13" s="19">
        <v>0</v>
      </c>
      <c r="D13" s="36">
        <v>0</v>
      </c>
      <c r="E13" s="36">
        <v>0</v>
      </c>
      <c r="F13" s="36">
        <v>0</v>
      </c>
    </row>
    <row r="14" spans="1:6" ht="15.75">
      <c r="A14" s="24" t="s">
        <v>17</v>
      </c>
      <c r="B14" s="19">
        <v>0</v>
      </c>
      <c r="C14" s="19">
        <v>0</v>
      </c>
      <c r="D14" s="36">
        <v>0</v>
      </c>
      <c r="E14" s="36">
        <v>0</v>
      </c>
      <c r="F14" s="36">
        <v>0</v>
      </c>
    </row>
    <row r="15" spans="1:6" ht="15.75">
      <c r="A15" s="24" t="s">
        <v>18</v>
      </c>
      <c r="B15" s="19">
        <v>0</v>
      </c>
      <c r="C15" s="19">
        <v>0</v>
      </c>
      <c r="D15" s="36">
        <v>0</v>
      </c>
      <c r="E15" s="36">
        <v>0</v>
      </c>
      <c r="F15" s="36">
        <v>0</v>
      </c>
    </row>
    <row r="16" spans="1:6" ht="15.75">
      <c r="A16" s="24" t="s">
        <v>19</v>
      </c>
      <c r="B16" s="19">
        <v>0</v>
      </c>
      <c r="C16" s="19">
        <v>0</v>
      </c>
      <c r="D16" s="36">
        <v>0</v>
      </c>
      <c r="E16" s="36">
        <v>0</v>
      </c>
      <c r="F16" s="36">
        <v>0</v>
      </c>
    </row>
    <row r="17" spans="1:6" ht="15.75">
      <c r="A17" s="24" t="s">
        <v>20</v>
      </c>
      <c r="B17" s="19">
        <v>-604750</v>
      </c>
      <c r="C17" s="19">
        <v>-604750</v>
      </c>
      <c r="D17" s="36">
        <f>B17-C17</f>
        <v>0</v>
      </c>
      <c r="E17" s="36">
        <f>B17-[1]Sheet1!A12</f>
        <v>23350</v>
      </c>
      <c r="F17" s="36">
        <f>B17-[1]Sheet1!B12</f>
        <v>-227300</v>
      </c>
    </row>
    <row r="18" spans="1:6" ht="15.75">
      <c r="A18" s="24" t="s">
        <v>21</v>
      </c>
      <c r="B18" s="19">
        <v>-134300</v>
      </c>
      <c r="C18" s="19">
        <v>-142250</v>
      </c>
      <c r="D18" s="36">
        <f>B18-C18</f>
        <v>7950</v>
      </c>
      <c r="E18" s="36">
        <f>B18-[1]Sheet1!A13</f>
        <v>-134300</v>
      </c>
      <c r="F18" s="36">
        <f>B18-[1]Sheet1!B13</f>
        <v>142300</v>
      </c>
    </row>
    <row r="19" spans="1:6" ht="15.75">
      <c r="A19" s="24" t="s">
        <v>22</v>
      </c>
      <c r="B19" s="19">
        <v>0</v>
      </c>
      <c r="C19" s="19">
        <v>0</v>
      </c>
      <c r="D19" s="36">
        <v>0</v>
      </c>
      <c r="E19" s="36">
        <v>0</v>
      </c>
      <c r="F19" s="36">
        <v>0</v>
      </c>
    </row>
    <row r="20" spans="1:6" ht="16.5" thickBot="1">
      <c r="A20" s="24" t="s">
        <v>23</v>
      </c>
      <c r="B20" s="19">
        <v>-200000</v>
      </c>
      <c r="C20" s="19">
        <v>-200000</v>
      </c>
    </row>
    <row r="21" spans="1:6" ht="16.5" thickBot="1">
      <c r="A21" s="15" t="s">
        <v>31</v>
      </c>
      <c r="B21" s="25">
        <v>2062808.7082387998</v>
      </c>
      <c r="C21" s="25">
        <v>2054652.5499008801</v>
      </c>
      <c r="D21" s="40">
        <f t="shared" ref="D21:D29" si="1">B21-C21</f>
        <v>8156.15833791974</v>
      </c>
      <c r="E21" s="36">
        <f>B21-[1]Sheet1!A16</f>
        <v>-37484.463430979522</v>
      </c>
      <c r="F21" s="36">
        <f>B21-[1]Sheet1!B16</f>
        <v>265706.61619517975</v>
      </c>
    </row>
    <row r="22" spans="1:6" ht="31.5">
      <c r="A22" s="38" t="s">
        <v>45</v>
      </c>
      <c r="B22" s="16">
        <v>327162.04993104003</v>
      </c>
      <c r="C22" s="16">
        <v>329963.29890604998</v>
      </c>
      <c r="D22" s="36">
        <f t="shared" si="1"/>
        <v>-2801.2489750099485</v>
      </c>
      <c r="E22" s="36">
        <f>B22-[1]Sheet1!A17</f>
        <v>-66592.075371399987</v>
      </c>
      <c r="F22" s="36">
        <f>B22-[1]Sheet1!B17</f>
        <v>-39037.766110389959</v>
      </c>
    </row>
    <row r="23" spans="1:6" ht="15.75">
      <c r="A23" s="15" t="s">
        <v>32</v>
      </c>
      <c r="B23" s="16">
        <v>777328.20627799991</v>
      </c>
      <c r="C23" s="16">
        <v>776200.55053300003</v>
      </c>
      <c r="D23" s="36">
        <f t="shared" si="1"/>
        <v>1127.65574499988</v>
      </c>
      <c r="E23" s="36">
        <f>B23-[1]Sheet1!A18</f>
        <v>8681.4043579999125</v>
      </c>
      <c r="F23" s="36">
        <f>B23-[1]Sheet1!B18</f>
        <v>27215.784123499878</v>
      </c>
    </row>
    <row r="24" spans="1:6" ht="31.5">
      <c r="A24" s="38" t="s">
        <v>46</v>
      </c>
      <c r="B24" s="16">
        <v>25848.489644940004</v>
      </c>
      <c r="C24" s="16">
        <v>23557.788156450006</v>
      </c>
      <c r="D24" s="36">
        <f t="shared" si="1"/>
        <v>2290.7014884899982</v>
      </c>
      <c r="E24" s="36">
        <f>B24-[1]Sheet1!A19</f>
        <v>1655.6511679500072</v>
      </c>
      <c r="F24" s="36">
        <f>B24-[1]Sheet1!B19</f>
        <v>124.46210154000437</v>
      </c>
    </row>
    <row r="25" spans="1:6" ht="45">
      <c r="A25" s="41" t="s">
        <v>47</v>
      </c>
      <c r="B25" s="16">
        <v>932469.96238481975</v>
      </c>
      <c r="C25" s="16">
        <v>924930.9123053801</v>
      </c>
      <c r="D25" s="36">
        <f t="shared" si="1"/>
        <v>7539.0500794396503</v>
      </c>
      <c r="E25" s="36">
        <f>B25-[1]Sheet1!A20</f>
        <v>18770.556414470077</v>
      </c>
      <c r="F25" s="36">
        <f>B25-[1]Sheet1!B20</f>
        <v>277404.13608052989</v>
      </c>
    </row>
    <row r="26" spans="1:6" ht="16.5" hidden="1" thickBot="1">
      <c r="B26" s="25">
        <v>1130338.7458539801</v>
      </c>
      <c r="C26" s="25">
        <v>1129721.6375955001</v>
      </c>
      <c r="D26" s="36">
        <f t="shared" si="1"/>
        <v>617.1082584799733</v>
      </c>
      <c r="E26" s="36">
        <f>B26-[1]Sheet1!A21</f>
        <v>-56255.019845449831</v>
      </c>
      <c r="F26" s="36">
        <f>B26-[1]Sheet1!B21</f>
        <v>-11697.519885350019</v>
      </c>
    </row>
    <row r="27" spans="1:6" ht="16.5" hidden="1" thickBot="1">
      <c r="B27" s="29">
        <v>273636.27002246282</v>
      </c>
      <c r="C27" s="29">
        <v>273636.27002246282</v>
      </c>
      <c r="D27" s="36">
        <f t="shared" si="1"/>
        <v>0</v>
      </c>
      <c r="E27" s="36">
        <f>B27-[1]Sheet1!A22</f>
        <v>1746.2700224628206</v>
      </c>
      <c r="F27" s="36">
        <f>B27-[1]Sheet1!B22</f>
        <v>23526.437292931281</v>
      </c>
    </row>
    <row r="28" spans="1:6" ht="16.5" hidden="1" thickBot="1">
      <c r="B28" s="29">
        <v>53525.779908577213</v>
      </c>
      <c r="C28" s="29">
        <v>56327.028883587162</v>
      </c>
      <c r="D28" s="40">
        <f t="shared" si="1"/>
        <v>-2801.2489750099485</v>
      </c>
      <c r="E28" s="36">
        <f>B28-[1]Sheet1!A23</f>
        <v>-68338.345393862808</v>
      </c>
      <c r="F28" s="40">
        <f>B28-[1]Sheet1!B23</f>
        <v>-62564.20340332124</v>
      </c>
    </row>
    <row r="29" spans="1:6" ht="16.5" hidden="1" thickBot="1">
      <c r="B29" s="29">
        <v>662029.29188270983</v>
      </c>
      <c r="C29" s="29">
        <v>656500.93700674002</v>
      </c>
      <c r="D29" s="40">
        <f t="shared" si="1"/>
        <v>5528.3548759698169</v>
      </c>
      <c r="E29" s="40">
        <f>B29-[1]Sheet1!A24</f>
        <v>22920.109627689817</v>
      </c>
      <c r="F29" s="36">
        <f>B29-[1]Sheet1!B24</f>
        <v>262705.49807000981</v>
      </c>
    </row>
    <row r="30" spans="1:6" hidden="1">
      <c r="A30" s="36"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2026-04-22T03:52:31Z</dcterms:created>
  <dcterms:modified xsi:type="dcterms:W3CDTF">2026-04-22T03:52:57Z</dcterms:modified>
</cp:coreProperties>
</file>