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<sst xmlns="http://schemas.openxmlformats.org/spreadsheetml/2006/main" count="62" uniqueCount="49">
  <si>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</si>
  <si>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</si>
  <si>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</si>
  <si>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</si>
  <si>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14 2083</t>
  </si>
  <si>
    <t>Baishakh 13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</si>
  <si>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</si>
  <si>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</si>
  <si>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</si>
  <si>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</si>
  <si>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</si>
  <si>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</si>
  <si>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</si>
  <si>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</si>
  <si>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</si>
  <si>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</si>
  <si>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</si>
  <si>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</si>
  <si>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</si>
  <si>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</si>
  <si>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</si>
  <si>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</si>
  <si>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</si>
  <si>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</si>
  <si>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</si>
  <si>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</si>
  <si>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</si>
  <si>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</si>
  <si>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</si>
  <si>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</si>
  <si>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</si>
  <si>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</si>
  <si>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</si>
  <si>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</si>
  <si>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</si>
  <si>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</si>
  <si>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</si>
  <si>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</si>
  <si>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</si>
  <si>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</si>
  <si>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</si>
  <si>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</si>
  <si>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</si>
  <si>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</si>
  <si>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</si>
  <si>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</si>
  <si>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</si>
  <si>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</si>
  <si>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14 2083(April 27,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</si>
</sst>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46139</v>
      </c>
      <c r="C6" s="10">
        <v>46138</v>
      </c>
      <c r="D6" s="11" t="s">
        <v>7</v>
      </c>
      <c r="E6" s="11" t="s">
        <v>8</v>
      </c>
      <c r="F6" s="11" t="s">
        <v>9</v>
      </c>
    </row>
    <row r="7" spans="1:6" ht="16.5" thickBot="1" x14ac:dyDescent="0.3">
      <c r="A7" s="12" t="s">
        <v>10</v>
      </c>
      <c r="B7" s="13">
        <v>2086307.6496389001</v>
      </c>
      <c r="C7" s="13">
        <v>2199067.2180782794</v>
      </c>
      <c r="D7" s="14">
        <v>-112759.56843937933</v>
      </c>
      <c r="E7" s="14">
        <v>-13985.52203054959</v>
      </c>
      <c r="F7" s="14">
        <v>289205.55759591004</v>
      </c>
    </row>
    <row r="8" spans="1:6" ht="15.75" x14ac:dyDescent="0.25">
      <c r="A8" s="15" t="s">
        <v>11</v>
      </c>
      <c r="B8" s="16">
        <v>3410827.2116700299</v>
      </c>
      <c r="C8" s="16">
        <v>3403191.5152637595</v>
      </c>
      <c r="D8" s="17">
        <v>7635.6964062703773</v>
      </c>
      <c r="E8" s="17">
        <v>117104.58988252003</v>
      </c>
      <c r="F8" s="17">
        <v>883930.40576278977</v>
      </c>
    </row>
    <row r="9" spans="1:6" ht="15.75" x14ac:dyDescent="0.25">
      <c r="A9" s="18" t="s">
        <v>12</v>
      </c>
      <c r="B9" s="19">
        <v>45138.345283680006</v>
      </c>
      <c r="C9" s="19">
        <v>45151.454155200001</v>
      </c>
      <c r="D9" s="20">
        <v>-13.108871519994864</v>
      </c>
      <c r="E9" s="20">
        <v>760.31454816000041</v>
      </c>
      <c r="F9" s="20">
        <v>4033.6852031300004</v>
      </c>
    </row>
    <row r="10" spans="1:6" ht="15.75" x14ac:dyDescent="0.25">
      <c r="A10" s="15" t="s">
        <v>13</v>
      </c>
      <c r="B10" s="16">
        <v>-372819.56203113002</v>
      </c>
      <c r="C10" s="16">
        <v>-367374.29718548001</v>
      </c>
      <c r="D10" s="17">
        <v>-5445.2648456500028</v>
      </c>
      <c r="E10" s="17">
        <v>-7490.1119130700245</v>
      </c>
      <c r="F10" s="17">
        <v>-297074.84816687996</v>
      </c>
    </row>
    <row r="11" spans="1:6" ht="15.75" x14ac:dyDescent="0.25">
      <c r="A11" s="18" t="s">
        <v>14</v>
      </c>
      <c r="B11" s="19">
        <v>386777.50343875005</v>
      </c>
      <c r="C11" s="19">
        <v>381332.23859309999</v>
      </c>
      <c r="D11" s="21">
        <v>5445.264845650061</v>
      </c>
      <c r="E11" s="21">
        <v>7490.1119130700827</v>
      </c>
      <c r="F11" s="21">
        <v>296305.00426426006</v>
      </c>
    </row>
    <row r="12" spans="1:6" ht="15.75" x14ac:dyDescent="0.25">
      <c r="A12" s="22" t="s">
        <v>15</v>
      </c>
      <c r="B12" s="23">
        <v>-951700</v>
      </c>
      <c r="C12" s="23">
        <v>-836750</v>
      </c>
      <c r="D12" s="17">
        <v>-114950</v>
      </c>
      <c r="E12" s="17">
        <v>-123600</v>
      </c>
      <c r="F12" s="17">
        <v>-297650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-636750</v>
      </c>
      <c r="C17" s="19">
        <v>-636750</v>
      </c>
      <c r="D17" s="21">
        <v>0</v>
      </c>
      <c r="E17" s="21">
        <v>-8650</v>
      </c>
      <c r="F17" s="21">
        <v>-259300</v>
      </c>
    </row>
    <row r="18" spans="1:6" ht="15.75" x14ac:dyDescent="0.25">
      <c r="A18" s="24" t="s">
        <v>21</v>
      </c>
      <c r="B18" s="19">
        <v>-114950</v>
      </c>
      <c r="C18" s="19">
        <v>0</v>
      </c>
      <c r="D18" s="21">
        <v>-114950</v>
      </c>
      <c r="E18" s="21">
        <v>-114950</v>
      </c>
      <c r="F18" s="21">
        <v>161650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2086307.6496391799</v>
      </c>
      <c r="C21" s="25">
        <v>2199067.2180786198</v>
      </c>
      <c r="D21" s="14">
        <v>-112759.56843943987</v>
      </c>
      <c r="E21" s="14">
        <v>-13985.522030599415</v>
      </c>
      <c r="F21" s="14">
        <v>289205.55759555986</v>
      </c>
    </row>
    <row r="22" spans="1:6" ht="15.75" x14ac:dyDescent="0.25">
      <c r="A22" s="22" t="s">
        <v>25</v>
      </c>
      <c r="B22" s="16">
        <v>316613.63392319001</v>
      </c>
      <c r="C22" s="16">
        <v>433496.96941330994</v>
      </c>
      <c r="D22" s="26">
        <v>-116883.33549011993</v>
      </c>
      <c r="E22" s="26">
        <v>-77140.491379250016</v>
      </c>
      <c r="F22" s="26">
        <v>-49586.182118239987</v>
      </c>
    </row>
    <row r="23" spans="1:6" ht="15.75" x14ac:dyDescent="0.25">
      <c r="A23" s="22" t="s">
        <v>26</v>
      </c>
      <c r="B23" s="16">
        <v>782226.82062800007</v>
      </c>
      <c r="C23" s="16">
        <v>780373.70698299992</v>
      </c>
      <c r="D23" s="26">
        <v>1853.1136450001504</v>
      </c>
      <c r="E23" s="26">
        <v>13580.018708000076</v>
      </c>
      <c r="F23" s="26">
        <v>32114.398473500041</v>
      </c>
    </row>
    <row r="24" spans="1:6" ht="15.75" x14ac:dyDescent="0.25">
      <c r="A24" s="22" t="s">
        <v>27</v>
      </c>
      <c r="B24" s="16">
        <v>26211.350420570001</v>
      </c>
      <c r="C24" s="16">
        <v>26141.106633819996</v>
      </c>
      <c r="D24" s="26">
        <v>70.243786750004801</v>
      </c>
      <c r="E24" s="26">
        <v>2018.5119435800043</v>
      </c>
      <c r="F24" s="26">
        <v>487.32287717000145</v>
      </c>
    </row>
    <row r="25" spans="1:6" ht="16.5" thickBot="1" x14ac:dyDescent="0.3">
      <c r="A25" s="22" t="s">
        <v>28</v>
      </c>
      <c r="B25" s="16">
        <v>961255.84466741991</v>
      </c>
      <c r="C25" s="16">
        <v>959055.43504848983</v>
      </c>
      <c r="D25" s="27">
        <v>2200.4096189300762</v>
      </c>
      <c r="E25" s="27">
        <v>47556.438697070233</v>
      </c>
      <c r="F25" s="27">
        <v>306190.01836313005</v>
      </c>
    </row>
    <row r="26" spans="1:6" ht="16.5" thickBot="1" x14ac:dyDescent="0.3">
      <c r="A26" s="12" t="s">
        <v>29</v>
      </c>
      <c r="B26" s="25">
        <v>1125051.8049717601</v>
      </c>
      <c r="C26" s="25">
        <v>1240011.78303013</v>
      </c>
      <c r="D26" s="14">
        <v>-114959.97805836983</v>
      </c>
      <c r="E26" s="14">
        <v>-61541.960727669764</v>
      </c>
      <c r="F26" s="14">
        <v>-16984.460767569952</v>
      </c>
    </row>
    <row r="27" spans="1:6" ht="16.5" thickBot="1" x14ac:dyDescent="0.3">
      <c r="A27" s="28" t="s">
        <v>30</v>
      </c>
      <c r="B27" s="29">
        <v>273637.27</v>
      </c>
      <c r="C27" s="29">
        <v>273637.27</v>
      </c>
      <c r="D27" s="30">
        <v>0</v>
      </c>
      <c r="E27" s="30">
        <v>1747.2700000000186</v>
      </c>
      <c r="F27" s="30">
        <v>23527.437270468479</v>
      </c>
    </row>
    <row r="28" spans="1:6" ht="16.5" thickBot="1" x14ac:dyDescent="0.3">
      <c r="A28" s="28" t="s">
        <v>31</v>
      </c>
      <c r="B28" s="29">
        <v>42976.363923189987</v>
      </c>
      <c r="C28" s="29">
        <v>159859.69941330992</v>
      </c>
      <c r="D28" s="14">
        <v>-116883.33549011993</v>
      </c>
      <c r="E28" s="14">
        <v>-78887.761379250034</v>
      </c>
      <c r="F28" s="14">
        <v>-73113.619388708466</v>
      </c>
    </row>
    <row r="29" spans="1:6" ht="16.5" thickBot="1" x14ac:dyDescent="0.3">
      <c r="A29" s="31" t="s">
        <v>32</v>
      </c>
      <c r="B29" s="29">
        <v>683606.66376182996</v>
      </c>
      <c r="C29" s="29">
        <v>680981.97465768992</v>
      </c>
      <c r="D29" s="14">
        <v>2624.6891041400377</v>
      </c>
      <c r="E29" s="14">
        <v>44497.481506809941</v>
      </c>
      <c r="F29" s="14">
        <v>284282.86994912993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Baishakh 14 2083(April 27,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46139</v>
      </c>
      <c r="C6" s="10">
        <v>46138</v>
      </c>
    </row>
    <row r="7" spans="1:6" ht="63.75" thickBot="1" x14ac:dyDescent="0.3">
      <c r="A7" s="38" t="s">
        <v>39</v>
      </c>
      <c r="B7" s="13">
        <v>2086307.6496389001</v>
      </c>
      <c r="C7" s="13">
        <v>2199067.2180782794</v>
      </c>
      <c r="D7" s="40">
        <f t="shared" ref="D7:D12" si="0">B7-C7</f>
        <v>-112759.56843937933</v>
      </c>
      <c r="E7" s="40">
        <f>B7-[1]Sheet1!A2</f>
        <v>-13985.52203054959</v>
      </c>
      <c r="F7" s="40">
        <f>B7-[1]Sheet1!B2</f>
        <v>289205.55759591004</v>
      </c>
    </row>
    <row r="8" spans="1:6" ht="15.75" x14ac:dyDescent="0.25">
      <c r="A8" s="15" t="s">
        <v>40</v>
      </c>
      <c r="B8" s="16">
        <v>3410827.2116700299</v>
      </c>
      <c r="C8" s="16">
        <v>3403191.5152637595</v>
      </c>
      <c r="D8" s="40">
        <f t="shared" si="0"/>
        <v>7635.6964062703773</v>
      </c>
      <c r="E8" s="40">
        <f>B8-[1]Sheet1!A3</f>
        <v>117104.58988252003</v>
      </c>
      <c r="F8" s="40">
        <f>B8-[1]Sheet1!A2</f>
        <v>1310534.0400005803</v>
      </c>
    </row>
    <row r="9" spans="1:6" ht="15.75" x14ac:dyDescent="0.25">
      <c r="A9" s="38" t="s">
        <v>41</v>
      </c>
      <c r="B9" s="19">
        <v>45138.345283680006</v>
      </c>
      <c r="C9" s="19">
        <v>45151.454155200001</v>
      </c>
      <c r="D9" s="36">
        <f t="shared" si="0"/>
        <v>-13.108871519994864</v>
      </c>
      <c r="E9" s="36">
        <f>B9-[1]Sheet1!A4</f>
        <v>760.31454816000041</v>
      </c>
      <c r="F9" s="36">
        <f>B9-[1]Sheet1!B4</f>
        <v>4033.6852031300004</v>
      </c>
    </row>
    <row r="10" spans="1:6" ht="15.75" x14ac:dyDescent="0.25">
      <c r="A10" s="15" t="s">
        <v>42</v>
      </c>
      <c r="B10" s="16">
        <v>-372819.56203113002</v>
      </c>
      <c r="C10" s="16">
        <v>-367374.29718548001</v>
      </c>
      <c r="D10" s="36">
        <f t="shared" si="0"/>
        <v>-5445.2648456500028</v>
      </c>
      <c r="E10" s="36">
        <f>B10-[1]Sheet1!A5</f>
        <v>-7490.1119130700245</v>
      </c>
      <c r="F10" s="36">
        <f>B10-[1]Sheet1!B5</f>
        <v>-297074.84816687996</v>
      </c>
    </row>
    <row r="11" spans="1:6" ht="31.5" x14ac:dyDescent="0.25">
      <c r="A11" s="38" t="s">
        <v>43</v>
      </c>
      <c r="B11" s="19">
        <v>386777.50343875005</v>
      </c>
      <c r="C11" s="19">
        <v>381332.23859309999</v>
      </c>
      <c r="D11" s="36">
        <f t="shared" si="0"/>
        <v>5445.264845650061</v>
      </c>
      <c r="E11" s="36">
        <f>B11-[1]Sheet1!A6</f>
        <v>7490.1119130700827</v>
      </c>
      <c r="F11" s="36">
        <f>B11-[1]Sheet1!B6</f>
        <v>296305.00426426006</v>
      </c>
    </row>
    <row r="12" spans="1:6" ht="15.75" x14ac:dyDescent="0.25">
      <c r="A12" s="15" t="s">
        <v>44</v>
      </c>
      <c r="B12" s="23">
        <v>-951700</v>
      </c>
      <c r="C12" s="23">
        <v>-836750</v>
      </c>
      <c r="D12" s="36">
        <f t="shared" si="0"/>
        <v>-114950</v>
      </c>
      <c r="E12" s="36">
        <f>B12-[1]Sheet1!A7</f>
        <v>-123600</v>
      </c>
      <c r="F12" s="36">
        <f>B12-[1]Sheet1!B7</f>
        <v>-297650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-636750</v>
      </c>
      <c r="C17" s="19">
        <v>-636750</v>
      </c>
      <c r="D17" s="36">
        <f>B17-C17</f>
        <v>0</v>
      </c>
      <c r="E17" s="36">
        <f>B17-[1]Sheet1!A12</f>
        <v>-8650</v>
      </c>
      <c r="F17" s="36">
        <f>B17-[1]Sheet1!B12</f>
        <v>-259300</v>
      </c>
    </row>
    <row r="18" spans="1:6" ht="15.75" x14ac:dyDescent="0.25">
      <c r="A18" s="24" t="s">
        <v>21</v>
      </c>
      <c r="B18" s="19">
        <v>-114950</v>
      </c>
      <c r="C18" s="19">
        <v>0</v>
      </c>
      <c r="D18" s="36">
        <f>B18-C18</f>
        <v>-114950</v>
      </c>
      <c r="E18" s="36">
        <f>B18-[1]Sheet1!A13</f>
        <v>-114950</v>
      </c>
      <c r="F18" s="36">
        <f>B18-[1]Sheet1!B13</f>
        <v>161650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2086307.6496391799</v>
      </c>
      <c r="C21" s="25">
        <v>2199067.2180786198</v>
      </c>
      <c r="D21" s="40">
        <f t="shared" ref="D21:D29" si="1">B21-C21</f>
        <v>-112759.56843943987</v>
      </c>
      <c r="E21" s="36">
        <f>B21-[1]Sheet1!A16</f>
        <v>-13985.522030599415</v>
      </c>
      <c r="F21" s="36">
        <f>B21-[1]Sheet1!B16</f>
        <v>289205.55759555986</v>
      </c>
    </row>
    <row r="22" spans="1:6" ht="31.5" x14ac:dyDescent="0.25">
      <c r="A22" s="38" t="s">
        <v>45</v>
      </c>
      <c r="B22" s="16">
        <v>316613.63392319001</v>
      </c>
      <c r="C22" s="16">
        <v>433496.96941330994</v>
      </c>
      <c r="D22" s="36">
        <f t="shared" si="1"/>
        <v>-116883.33549011993</v>
      </c>
      <c r="E22" s="36">
        <f>B22-[1]Sheet1!A17</f>
        <v>-77140.491379250016</v>
      </c>
      <c r="F22" s="36">
        <f>B22-[1]Sheet1!B17</f>
        <v>-49586.182118239987</v>
      </c>
    </row>
    <row r="23" spans="1:6" ht="15.75" x14ac:dyDescent="0.25">
      <c r="A23" s="15" t="s">
        <v>32</v>
      </c>
      <c r="B23" s="16">
        <v>782226.82062800007</v>
      </c>
      <c r="C23" s="16">
        <v>780373.70698299992</v>
      </c>
      <c r="D23" s="36">
        <f t="shared" si="1"/>
        <v>1853.1136450001504</v>
      </c>
      <c r="E23" s="36">
        <f>B23-[1]Sheet1!A18</f>
        <v>13580.018708000076</v>
      </c>
      <c r="F23" s="36">
        <f>B23-[1]Sheet1!B18</f>
        <v>32114.398473500041</v>
      </c>
    </row>
    <row r="24" spans="1:6" ht="31.5" x14ac:dyDescent="0.25">
      <c r="A24" s="38" t="s">
        <v>46</v>
      </c>
      <c r="B24" s="16">
        <v>26211.350420570001</v>
      </c>
      <c r="C24" s="16">
        <v>26141.106633819996</v>
      </c>
      <c r="D24" s="36">
        <f t="shared" si="1"/>
        <v>70.243786750004801</v>
      </c>
      <c r="E24" s="36">
        <f>B24-[1]Sheet1!A19</f>
        <v>2018.5119435800043</v>
      </c>
      <c r="F24" s="36">
        <f>B24-[1]Sheet1!B19</f>
        <v>487.32287717000145</v>
      </c>
    </row>
    <row r="25" spans="1:6" ht="45" x14ac:dyDescent="0.25">
      <c r="A25" s="41" t="s">
        <v>47</v>
      </c>
      <c r="B25" s="16">
        <v>961255.84466741991</v>
      </c>
      <c r="C25" s="16">
        <v>959055.43504848983</v>
      </c>
      <c r="D25" s="36">
        <f t="shared" si="1"/>
        <v>2200.4096189300762</v>
      </c>
      <c r="E25" s="36">
        <f>B25-[1]Sheet1!A20</f>
        <v>47556.438697070233</v>
      </c>
      <c r="F25" s="36">
        <f>B25-[1]Sheet1!B20</f>
        <v>306190.01836313005</v>
      </c>
    </row>
    <row r="26" spans="1:6" ht="16.5" hidden="1" thickBot="1" x14ac:dyDescent="0.3">
      <c r="B26" s="25">
        <v>1125051.8049717601</v>
      </c>
      <c r="C26" s="25">
        <v>1240011.78303013</v>
      </c>
      <c r="D26" s="36">
        <f t="shared" si="1"/>
        <v>-114959.97805836983</v>
      </c>
      <c r="E26" s="36">
        <f>B26-[1]Sheet1!A21</f>
        <v>-61541.960727669764</v>
      </c>
      <c r="F26" s="36">
        <f>B26-[1]Sheet1!B21</f>
        <v>-16984.460767569952</v>
      </c>
    </row>
    <row r="27" spans="1:6" ht="16.5" hidden="1" thickBot="1" x14ac:dyDescent="0.3">
      <c r="B27" s="29">
        <v>273637.27</v>
      </c>
      <c r="C27" s="29">
        <v>273637.27</v>
      </c>
      <c r="D27" s="36">
        <f t="shared" si="1"/>
        <v>0</v>
      </c>
      <c r="E27" s="36">
        <f>B27-[1]Sheet1!A22</f>
        <v>1747.2700000000186</v>
      </c>
      <c r="F27" s="36">
        <f>B27-[1]Sheet1!B22</f>
        <v>23527.437270468479</v>
      </c>
    </row>
    <row r="28" spans="1:6" ht="16.5" hidden="1" thickBot="1" x14ac:dyDescent="0.3">
      <c r="B28" s="29">
        <v>42976.363923189987</v>
      </c>
      <c r="C28" s="29">
        <v>159859.69941330992</v>
      </c>
      <c r="D28" s="40">
        <f t="shared" si="1"/>
        <v>-116883.33549011993</v>
      </c>
      <c r="E28" s="36">
        <f>B28-[1]Sheet1!A23</f>
        <v>-78887.761379250034</v>
      </c>
      <c r="F28" s="40">
        <f>B28-[1]Sheet1!B23</f>
        <v>-73113.619388708466</v>
      </c>
    </row>
    <row r="29" spans="1:6" ht="16.5" hidden="1" thickBot="1" x14ac:dyDescent="0.3">
      <c r="B29" s="29">
        <v>683606.66376182996</v>
      </c>
      <c r="C29" s="29">
        <v>680981.97465768992</v>
      </c>
      <c r="D29" s="40">
        <f t="shared" si="1"/>
        <v>2624.6891041400377</v>
      </c>
      <c r="E29" s="40">
        <f>B29-[1]Sheet1!A24</f>
        <v>44497.481506809941</v>
      </c>
      <c r="F29" s="36">
        <f>B29-[1]Sheet1!B24</f>
        <v>284282.86994912993</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2026-04-28T06:28:46Z</dcterms:created>
  <dcterms:modified xsi:type="dcterms:W3CDTF">2026-04-28T06:29:28Z</dcterms:modified>
</cp:coreProperties>
</file>