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14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<sst xmlns="http://schemas.openxmlformats.org/spreadsheetml/2006/main" count="62" uniqueCount="50">
  <si>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</si>
  <si>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</si>
  <si>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</si>
  <si>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</si>
  <si>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Baishakh 20 2083</t>
  </si>
  <si>
    <t>Baishakh 16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</si>
  <si>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</si>
  <si>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</si>
  <si>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</si>
  <si>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</si>
  <si>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</si>
  <si>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</si>
  <si>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</si>
  <si>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</si>
  <si>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</si>
  <si>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</si>
  <si>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</si>
  <si>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</si>
  <si>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</si>
  <si>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</si>
  <si>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</si>
  <si>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</si>
  <si>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</si>
  <si>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</si>
  <si>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</si>
  <si>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</si>
  <si>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</si>
  <si>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</si>
  <si>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</si>
  <si>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</si>
  <si>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</si>
  <si>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</si>
  <si>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</si>
  <si>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</si>
  <si>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</si>
  <si>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</si>
  <si>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</si>
  <si>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</si>
  <si>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15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</si>
  <si>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</si>
  <si>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</si>
  <si>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</si>
  <si>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</si>
  <si>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</si>
  <si>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</si>
  <si>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</si>
  <si>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</si>
  <si>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</si>
  <si>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</si>
  <si>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20 2083(May 03,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</si>
</sst>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90" zoomScaleNormal="90" workbookViewId="0">
      <selection activeCell="E26" sqref="E2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4" t="s">
        <v>0</v>
      </c>
      <c r="B1" s="34"/>
      <c r="C1" s="34"/>
      <c r="D1" s="34"/>
      <c r="E1" s="34"/>
      <c r="F1" s="34"/>
    </row>
    <row r="2" spans="1:6" ht="15.75" x14ac:dyDescent="0.25">
      <c r="A2" s="34" t="s">
        <v>1</v>
      </c>
      <c r="B2" s="34"/>
      <c r="C2" s="34"/>
      <c r="D2" s="34"/>
      <c r="E2" s="34"/>
      <c r="F2" s="34"/>
    </row>
    <row r="3" spans="1:6" ht="15.75" x14ac:dyDescent="0.25">
      <c r="A3" s="35" t="s">
        <v>49</v>
      </c>
      <c r="B3" s="35"/>
      <c r="C3" s="35"/>
      <c r="D3" s="35"/>
      <c r="E3" s="35"/>
      <c r="F3" s="35"/>
    </row>
    <row r="4" spans="1:6" ht="15.75" thickBot="1" x14ac:dyDescent="0.3">
      <c r="A4" s="36" t="s">
        <v>2</v>
      </c>
      <c r="B4" s="36"/>
      <c r="C4" s="36"/>
      <c r="D4" s="36"/>
      <c r="E4" s="36"/>
      <c r="F4" s="36"/>
    </row>
    <row r="5" spans="1:6" ht="16.5" thickBot="1" x14ac:dyDescent="0.3">
      <c r="A5" s="37" t="s">
        <v>3</v>
      </c>
      <c r="B5" s="1" t="s">
        <v>4</v>
      </c>
      <c r="C5" s="1" t="s">
        <v>5</v>
      </c>
      <c r="D5" s="39" t="s">
        <v>6</v>
      </c>
      <c r="E5" s="40"/>
      <c r="F5" s="41"/>
    </row>
    <row r="6" spans="1:6" ht="16.5" thickBot="1" x14ac:dyDescent="0.3">
      <c r="A6" s="38"/>
      <c r="B6" s="2">
        <v>46145</v>
      </c>
      <c r="C6" s="2">
        <v>46141</v>
      </c>
      <c r="D6" s="3" t="s">
        <v>7</v>
      </c>
      <c r="E6" s="3" t="s">
        <v>8</v>
      </c>
      <c r="F6" s="3" t="s">
        <v>9</v>
      </c>
    </row>
    <row r="7" spans="1:6" ht="16.5" thickBot="1" x14ac:dyDescent="0.3">
      <c r="A7" s="4" t="s">
        <v>10</v>
      </c>
      <c r="B7" s="5">
        <v>2145092.8971617604</v>
      </c>
      <c r="C7" s="5">
        <v>2104453.4142123102</v>
      </c>
      <c r="D7" s="6">
        <v>40639.482949450146</v>
      </c>
      <c r="E7" s="6">
        <v>44799.72549231071</v>
      </c>
      <c r="F7" s="6">
        <v>347990.80511877034</v>
      </c>
    </row>
    <row r="8" spans="1:6" ht="15.75" x14ac:dyDescent="0.25">
      <c r="A8" s="7" t="s">
        <v>11</v>
      </c>
      <c r="B8" s="8">
        <v>3460050.9598065903</v>
      </c>
      <c r="C8" s="8">
        <v>3433704.2601115801</v>
      </c>
      <c r="D8" s="9">
        <v>26346.699695010204</v>
      </c>
      <c r="E8" s="9">
        <v>166328.33801908046</v>
      </c>
      <c r="F8" s="9">
        <v>933154.1538993502</v>
      </c>
    </row>
    <row r="9" spans="1:6" ht="15.75" x14ac:dyDescent="0.25">
      <c r="A9" s="10" t="s">
        <v>12</v>
      </c>
      <c r="B9" s="11">
        <v>45411.264035040003</v>
      </c>
      <c r="C9" s="11">
        <v>45371.937420479997</v>
      </c>
      <c r="D9" s="12">
        <v>39.326614560006419</v>
      </c>
      <c r="E9" s="12">
        <v>1033.2332995199977</v>
      </c>
      <c r="F9" s="12">
        <v>4306.6039544899977</v>
      </c>
    </row>
    <row r="10" spans="1:6" ht="15.75" x14ac:dyDescent="0.25">
      <c r="A10" s="7" t="s">
        <v>13</v>
      </c>
      <c r="B10" s="8">
        <v>-360958.06264482997</v>
      </c>
      <c r="C10" s="8">
        <v>-365700.84589927003</v>
      </c>
      <c r="D10" s="9">
        <v>4742.783254440059</v>
      </c>
      <c r="E10" s="9">
        <v>4371.3874732300173</v>
      </c>
      <c r="F10" s="9">
        <v>-285213.34878057998</v>
      </c>
    </row>
    <row r="11" spans="1:6" ht="15.75" x14ac:dyDescent="0.25">
      <c r="A11" s="10" t="s">
        <v>14</v>
      </c>
      <c r="B11" s="11">
        <v>374916.00405244995</v>
      </c>
      <c r="C11" s="11">
        <v>379658.78730689001</v>
      </c>
      <c r="D11" s="13">
        <v>-4742.783254440059</v>
      </c>
      <c r="E11" s="13">
        <v>-4371.3874732300173</v>
      </c>
      <c r="F11" s="13">
        <v>284443.50487795996</v>
      </c>
    </row>
    <row r="12" spans="1:6" ht="15.75" x14ac:dyDescent="0.25">
      <c r="A12" s="14" t="s">
        <v>15</v>
      </c>
      <c r="B12" s="15">
        <v>-954000</v>
      </c>
      <c r="C12" s="15">
        <v>-963550</v>
      </c>
      <c r="D12" s="9">
        <v>9550</v>
      </c>
      <c r="E12" s="9">
        <v>-125900</v>
      </c>
      <c r="F12" s="9">
        <v>-299950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-754000</v>
      </c>
      <c r="C17" s="11">
        <v>-641800</v>
      </c>
      <c r="D17" s="13">
        <v>-112200</v>
      </c>
      <c r="E17" s="13">
        <v>-125900</v>
      </c>
      <c r="F17" s="13">
        <v>-376550</v>
      </c>
    </row>
    <row r="18" spans="1:6" ht="15.75" x14ac:dyDescent="0.25">
      <c r="A18" s="16" t="s">
        <v>21</v>
      </c>
      <c r="B18" s="11">
        <v>0</v>
      </c>
      <c r="C18" s="11">
        <v>-121750</v>
      </c>
      <c r="D18" s="13">
        <v>121750</v>
      </c>
      <c r="E18" s="13">
        <v>0</v>
      </c>
      <c r="F18" s="13">
        <v>276600</v>
      </c>
    </row>
    <row r="19" spans="1:6" ht="15.75" x14ac:dyDescent="0.25">
      <c r="A19" s="16" t="s">
        <v>22</v>
      </c>
      <c r="B19" s="11">
        <v>0</v>
      </c>
      <c r="C19" s="11">
        <v>0</v>
      </c>
      <c r="D19" s="12">
        <v>0</v>
      </c>
      <c r="E19" s="12">
        <v>0</v>
      </c>
      <c r="F19" s="12">
        <v>0</v>
      </c>
    </row>
    <row r="20" spans="1:6" ht="16.5" thickBot="1" x14ac:dyDescent="0.3">
      <c r="A20" s="16" t="s">
        <v>23</v>
      </c>
      <c r="B20" s="11">
        <v>-200000</v>
      </c>
      <c r="C20" s="11">
        <v>-200000</v>
      </c>
      <c r="D20" s="12">
        <v>0</v>
      </c>
      <c r="E20" s="12">
        <v>0</v>
      </c>
      <c r="F20" s="12">
        <v>-200000</v>
      </c>
    </row>
    <row r="21" spans="1:6" ht="16.5" thickBot="1" x14ac:dyDescent="0.3">
      <c r="A21" s="4" t="s">
        <v>24</v>
      </c>
      <c r="B21" s="17">
        <v>2145092.8971620305</v>
      </c>
      <c r="C21" s="17">
        <v>2104453.4142125999</v>
      </c>
      <c r="D21" s="6">
        <v>40639.482949430589</v>
      </c>
      <c r="E21" s="6">
        <v>44799.725492251106</v>
      </c>
      <c r="F21" s="6">
        <v>347990.80511841038</v>
      </c>
    </row>
    <row r="22" spans="1:6" ht="15.75" x14ac:dyDescent="0.25">
      <c r="A22" s="14" t="s">
        <v>25</v>
      </c>
      <c r="B22" s="8">
        <v>372549.79843160999</v>
      </c>
      <c r="C22" s="8">
        <v>328958.63396556</v>
      </c>
      <c r="D22" s="18">
        <v>43591.164466049988</v>
      </c>
      <c r="E22" s="18">
        <v>-21204.326870830031</v>
      </c>
      <c r="F22" s="18">
        <v>6349.9823901799973</v>
      </c>
    </row>
    <row r="23" spans="1:6" ht="15.75" x14ac:dyDescent="0.25">
      <c r="A23" s="14" t="s">
        <v>26</v>
      </c>
      <c r="B23" s="8">
        <v>784505.85520700004</v>
      </c>
      <c r="C23" s="8">
        <v>784165.07524599996</v>
      </c>
      <c r="D23" s="18">
        <v>340.77996100008022</v>
      </c>
      <c r="E23" s="18">
        <v>15859.053287000046</v>
      </c>
      <c r="F23" s="18">
        <v>34393.433052500011</v>
      </c>
    </row>
    <row r="24" spans="1:6" ht="15.75" x14ac:dyDescent="0.25">
      <c r="A24" s="14" t="s">
        <v>27</v>
      </c>
      <c r="B24" s="8">
        <v>24829.255656099998</v>
      </c>
      <c r="C24" s="8">
        <v>25120.023301300003</v>
      </c>
      <c r="D24" s="18">
        <v>-290.76764520000506</v>
      </c>
      <c r="E24" s="18">
        <v>636.4171791100016</v>
      </c>
      <c r="F24" s="18">
        <v>-894.77188730000125</v>
      </c>
    </row>
    <row r="25" spans="1:6" ht="16.5" thickBot="1" x14ac:dyDescent="0.3">
      <c r="A25" s="14" t="s">
        <v>28</v>
      </c>
      <c r="B25" s="8">
        <v>963207.98786732007</v>
      </c>
      <c r="C25" s="8">
        <v>966209.68169974</v>
      </c>
      <c r="D25" s="19">
        <v>-3001.6938324199291</v>
      </c>
      <c r="E25" s="19">
        <v>49508.581896970398</v>
      </c>
      <c r="F25" s="19">
        <v>308142.16156303021</v>
      </c>
    </row>
    <row r="26" spans="1:6" ht="16.5" thickBot="1" x14ac:dyDescent="0.3">
      <c r="A26" s="4" t="s">
        <v>29</v>
      </c>
      <c r="B26" s="17">
        <v>1181884.9092947103</v>
      </c>
      <c r="C26" s="17">
        <v>1138243.7325128599</v>
      </c>
      <c r="D26" s="6">
        <v>43641.176781850401</v>
      </c>
      <c r="E26" s="6">
        <v>-4708.8564047196414</v>
      </c>
      <c r="F26" s="6">
        <v>39848.643555380171</v>
      </c>
    </row>
    <row r="27" spans="1:6" ht="16.5" thickBot="1" x14ac:dyDescent="0.3">
      <c r="A27" s="20" t="s">
        <v>30</v>
      </c>
      <c r="B27" s="21">
        <v>275251.54541769641</v>
      </c>
      <c r="C27" s="21">
        <v>273637.27</v>
      </c>
      <c r="D27" s="22">
        <v>1614.2754176963936</v>
      </c>
      <c r="E27" s="22">
        <v>1747.2700000000186</v>
      </c>
      <c r="F27" s="22">
        <v>23527.437270468479</v>
      </c>
    </row>
    <row r="28" spans="1:6" ht="16.5" thickBot="1" x14ac:dyDescent="0.3">
      <c r="A28" s="20" t="s">
        <v>31</v>
      </c>
      <c r="B28" s="21">
        <f>B22-B27</f>
        <v>97298.253013913578</v>
      </c>
      <c r="C28" s="21">
        <v>55321.363965559984</v>
      </c>
      <c r="D28" s="6">
        <v>41976.889048353594</v>
      </c>
      <c r="E28" s="6">
        <v>-22951.59687083005</v>
      </c>
      <c r="F28" s="6">
        <v>-17177.454880288482</v>
      </c>
    </row>
    <row r="29" spans="1:6" ht="16.5" thickBot="1" x14ac:dyDescent="0.3">
      <c r="A29" s="23" t="s">
        <v>32</v>
      </c>
      <c r="B29" s="21">
        <v>692285.73819938977</v>
      </c>
      <c r="C29" s="21">
        <v>690191.60957607999</v>
      </c>
      <c r="D29" s="6">
        <v>2094.128623309778</v>
      </c>
      <c r="E29" s="6">
        <v>53176.555944369757</v>
      </c>
      <c r="F29" s="6">
        <v>292961.94438668975</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90" zoomScaleNormal="90" workbookViewId="0">
      <selection activeCell="C5" sqref="C5"/>
    </sheetView>
  </sheetViews>
  <sheetFormatPr defaultColWidth="0" defaultRowHeight="15" customHeight="1" zeroHeight="1" x14ac:dyDescent="0.25"/>
  <cols>
    <col min="1" max="1" width="103.140625" style="25" bestFit="1" customWidth="1"/>
    <col min="2" max="16384" width="9.140625" style="25" hidden="1"/>
  </cols>
  <sheetData>
    <row r="1" spans="1:6" x14ac:dyDescent="0.25">
      <c r="A1" s="24" t="s">
        <v>34</v>
      </c>
    </row>
    <row r="2" spans="1:6" ht="15.75" x14ac:dyDescent="0.25">
      <c r="A2" s="7" t="s">
        <v>35</v>
      </c>
    </row>
    <row r="3" spans="1:6" ht="39.75" customHeight="1" x14ac:dyDescent="0.25">
      <c r="A3" s="26" t="str">
        <f>CBP_LP!A3</f>
        <v>Baishakh 20 2083(May 03, 2026)</v>
      </c>
    </row>
    <row r="4" spans="1:6" ht="15.75" x14ac:dyDescent="0.25">
      <c r="A4" s="7" t="s">
        <v>36</v>
      </c>
    </row>
    <row r="5" spans="1:6" ht="49.5" customHeight="1" thickBot="1" x14ac:dyDescent="0.3">
      <c r="A5" s="27" t="s">
        <v>37</v>
      </c>
      <c r="B5" s="28" t="s">
        <v>4</v>
      </c>
      <c r="C5" s="28" t="s">
        <v>38</v>
      </c>
    </row>
    <row r="6" spans="1:6" ht="16.5" thickBot="1" x14ac:dyDescent="0.3">
      <c r="A6" s="7" t="s">
        <v>39</v>
      </c>
      <c r="B6" s="2">
        <v>46145</v>
      </c>
      <c r="C6" s="2">
        <v>46140</v>
      </c>
    </row>
    <row r="7" spans="1:6" ht="63.75" thickBot="1" x14ac:dyDescent="0.3">
      <c r="A7" s="27" t="s">
        <v>40</v>
      </c>
      <c r="B7" s="5">
        <v>2145092.8971617604</v>
      </c>
      <c r="C7" s="5">
        <v>2095659.7086118702</v>
      </c>
      <c r="D7" s="29">
        <f t="shared" ref="D7:D12" si="0">B7-C7</f>
        <v>49433.188549890183</v>
      </c>
      <c r="E7" s="29">
        <f>B7-[2]Sheet1!A2</f>
        <v>44799.72549231071</v>
      </c>
      <c r="F7" s="29">
        <f>B7-[2]Sheet1!B2</f>
        <v>347990.80511877034</v>
      </c>
    </row>
    <row r="8" spans="1:6" ht="15.75" x14ac:dyDescent="0.25">
      <c r="A8" s="7" t="s">
        <v>41</v>
      </c>
      <c r="B8" s="8">
        <v>3460050.9598065903</v>
      </c>
      <c r="C8" s="8">
        <v>3420192.3230610201</v>
      </c>
      <c r="D8" s="29">
        <f t="shared" si="0"/>
        <v>39858.636745570228</v>
      </c>
      <c r="E8" s="29">
        <f>B8-[2]Sheet1!A3</f>
        <v>166328.33801908046</v>
      </c>
      <c r="F8" s="29">
        <f>B8-[2]Sheet1!A2</f>
        <v>1359757.7881371407</v>
      </c>
    </row>
    <row r="9" spans="1:6" ht="15.75" x14ac:dyDescent="0.25">
      <c r="A9" s="27" t="s">
        <v>42</v>
      </c>
      <c r="B9" s="11">
        <v>45411.264035040003</v>
      </c>
      <c r="C9" s="11">
        <v>45111.944801999998</v>
      </c>
      <c r="D9" s="25">
        <f t="shared" si="0"/>
        <v>299.3192330400052</v>
      </c>
      <c r="E9" s="25">
        <f>B9-[2]Sheet1!A4</f>
        <v>1033.2332995199977</v>
      </c>
      <c r="F9" s="25">
        <f>B9-[2]Sheet1!B4</f>
        <v>4306.6039544899977</v>
      </c>
    </row>
    <row r="10" spans="1:6" ht="15.75" x14ac:dyDescent="0.25">
      <c r="A10" s="7" t="s">
        <v>43</v>
      </c>
      <c r="B10" s="8">
        <v>-360958.06264482997</v>
      </c>
      <c r="C10" s="8">
        <v>-366032.61444914999</v>
      </c>
      <c r="D10" s="25">
        <f t="shared" si="0"/>
        <v>5074.5518043200136</v>
      </c>
      <c r="E10" s="25">
        <f>B10-[2]Sheet1!A5</f>
        <v>4371.3874732300173</v>
      </c>
      <c r="F10" s="25">
        <f>B10-[2]Sheet1!B5</f>
        <v>-285213.34878057998</v>
      </c>
    </row>
    <row r="11" spans="1:6" ht="31.5" x14ac:dyDescent="0.25">
      <c r="A11" s="27" t="s">
        <v>44</v>
      </c>
      <c r="B11" s="11">
        <v>374916.00405244995</v>
      </c>
      <c r="C11" s="11">
        <v>379990.55585677002</v>
      </c>
      <c r="D11" s="25">
        <f t="shared" si="0"/>
        <v>-5074.5518043200718</v>
      </c>
      <c r="E11" s="25">
        <f>B11-[2]Sheet1!A6</f>
        <v>-4371.3874732300173</v>
      </c>
      <c r="F11" s="25">
        <f>B11-[2]Sheet1!B6</f>
        <v>284443.50487795996</v>
      </c>
    </row>
    <row r="12" spans="1:6" ht="15.75" x14ac:dyDescent="0.25">
      <c r="A12" s="7" t="s">
        <v>45</v>
      </c>
      <c r="B12" s="15">
        <v>-954000</v>
      </c>
      <c r="C12" s="15">
        <v>-958500</v>
      </c>
      <c r="D12" s="25">
        <f t="shared" si="0"/>
        <v>4500</v>
      </c>
      <c r="E12" s="25">
        <f>B12-[2]Sheet1!A7</f>
        <v>-125900</v>
      </c>
      <c r="F12" s="25">
        <f>B12-[2]Sheet1!B7</f>
        <v>-299950</v>
      </c>
    </row>
    <row r="13" spans="1:6" ht="15.75" x14ac:dyDescent="0.25">
      <c r="A13" s="16" t="s">
        <v>16</v>
      </c>
      <c r="B13" s="11">
        <v>0</v>
      </c>
      <c r="C13" s="11">
        <v>0</v>
      </c>
      <c r="D13" s="25">
        <v>0</v>
      </c>
      <c r="E13" s="25">
        <v>0</v>
      </c>
      <c r="F13" s="25">
        <v>0</v>
      </c>
    </row>
    <row r="14" spans="1:6" ht="15.75" x14ac:dyDescent="0.25">
      <c r="A14" s="16" t="s">
        <v>17</v>
      </c>
      <c r="B14" s="11">
        <v>0</v>
      </c>
      <c r="C14" s="11">
        <v>0</v>
      </c>
      <c r="D14" s="25">
        <v>0</v>
      </c>
      <c r="E14" s="25">
        <v>0</v>
      </c>
      <c r="F14" s="25">
        <v>0</v>
      </c>
    </row>
    <row r="15" spans="1:6" ht="15.75" x14ac:dyDescent="0.25">
      <c r="A15" s="16" t="s">
        <v>18</v>
      </c>
      <c r="B15" s="11">
        <v>0</v>
      </c>
      <c r="C15" s="11">
        <v>0</v>
      </c>
      <c r="D15" s="25">
        <v>0</v>
      </c>
      <c r="E15" s="25">
        <v>0</v>
      </c>
      <c r="F15" s="25">
        <v>0</v>
      </c>
    </row>
    <row r="16" spans="1:6" ht="15.75" x14ac:dyDescent="0.25">
      <c r="A16" s="16" t="s">
        <v>19</v>
      </c>
      <c r="B16" s="11">
        <v>0</v>
      </c>
      <c r="C16" s="11">
        <v>0</v>
      </c>
      <c r="D16" s="25">
        <v>0</v>
      </c>
      <c r="E16" s="25">
        <v>0</v>
      </c>
      <c r="F16" s="25">
        <v>0</v>
      </c>
    </row>
    <row r="17" spans="1:6" ht="15.75" x14ac:dyDescent="0.25">
      <c r="A17" s="16" t="s">
        <v>20</v>
      </c>
      <c r="B17" s="11">
        <v>-754000</v>
      </c>
      <c r="C17" s="11">
        <v>-636750</v>
      </c>
      <c r="D17" s="25">
        <f>B17-C17</f>
        <v>-117250</v>
      </c>
      <c r="E17" s="25">
        <f>B17-[2]Sheet1!A12</f>
        <v>-125900</v>
      </c>
      <c r="F17" s="25">
        <f>B17-[2]Sheet1!B12</f>
        <v>-376550</v>
      </c>
    </row>
    <row r="18" spans="1:6" ht="15.75" x14ac:dyDescent="0.25">
      <c r="A18" s="16" t="s">
        <v>21</v>
      </c>
      <c r="B18" s="11">
        <v>0</v>
      </c>
      <c r="C18" s="11">
        <v>-121750</v>
      </c>
      <c r="D18" s="25">
        <f>B18-C18</f>
        <v>121750</v>
      </c>
      <c r="E18" s="25">
        <f>B18-[2]Sheet1!A13</f>
        <v>0</v>
      </c>
      <c r="F18" s="25">
        <f>B18-[2]Sheet1!B13</f>
        <v>276600</v>
      </c>
    </row>
    <row r="19" spans="1:6" ht="15.75" x14ac:dyDescent="0.25">
      <c r="A19" s="16" t="s">
        <v>22</v>
      </c>
      <c r="B19" s="11">
        <v>0</v>
      </c>
      <c r="C19" s="11">
        <v>0</v>
      </c>
      <c r="D19" s="25">
        <v>0</v>
      </c>
      <c r="E19" s="25">
        <v>0</v>
      </c>
      <c r="F19" s="25">
        <v>0</v>
      </c>
    </row>
    <row r="20" spans="1:6" ht="16.5" thickBot="1" x14ac:dyDescent="0.3">
      <c r="A20" s="16" t="s">
        <v>23</v>
      </c>
      <c r="B20" s="11">
        <v>-200000</v>
      </c>
      <c r="C20" s="11">
        <v>-200000</v>
      </c>
    </row>
    <row r="21" spans="1:6" ht="16.5" thickBot="1" x14ac:dyDescent="0.3">
      <c r="A21" s="7" t="s">
        <v>31</v>
      </c>
      <c r="B21" s="17">
        <v>2145092.8971620305</v>
      </c>
      <c r="C21" s="17">
        <v>2095659.7086121798</v>
      </c>
      <c r="D21" s="29">
        <f t="shared" ref="D21:D29" si="1">B21-C21</f>
        <v>49433.188549850602</v>
      </c>
      <c r="E21" s="25">
        <f>B21-[2]Sheet1!A16</f>
        <v>44799.725492251106</v>
      </c>
      <c r="F21" s="25">
        <f>B21-[2]Sheet1!B16</f>
        <v>347990.80511841038</v>
      </c>
    </row>
    <row r="22" spans="1:6" ht="31.5" x14ac:dyDescent="0.25">
      <c r="A22" s="27" t="s">
        <v>46</v>
      </c>
      <c r="B22" s="8">
        <v>372549.79843160999</v>
      </c>
      <c r="C22" s="8">
        <v>330644.08357694006</v>
      </c>
      <c r="D22" s="25">
        <f t="shared" si="1"/>
        <v>41905.714854669932</v>
      </c>
      <c r="E22" s="25">
        <f>B22-[2]Sheet1!A17</f>
        <v>-21204.326870830031</v>
      </c>
      <c r="F22" s="25">
        <f>B22-[2]Sheet1!B17</f>
        <v>6349.9823901799973</v>
      </c>
    </row>
    <row r="23" spans="1:6" ht="15.75" x14ac:dyDescent="0.25">
      <c r="A23" s="7" t="s">
        <v>32</v>
      </c>
      <c r="B23" s="8">
        <v>784505.85520700004</v>
      </c>
      <c r="C23" s="8">
        <v>783154.60715699999</v>
      </c>
      <c r="D23" s="25">
        <f t="shared" si="1"/>
        <v>1351.2480500000529</v>
      </c>
      <c r="E23" s="25">
        <f>B23-[2]Sheet1!A18</f>
        <v>15859.053287000046</v>
      </c>
      <c r="F23" s="25">
        <f>B23-[2]Sheet1!B18</f>
        <v>34393.433052500011</v>
      </c>
    </row>
    <row r="24" spans="1:6" ht="31.5" x14ac:dyDescent="0.25">
      <c r="A24" s="27" t="s">
        <v>47</v>
      </c>
      <c r="B24" s="8">
        <v>24829.255656099998</v>
      </c>
      <c r="C24" s="8">
        <v>24959.270483529999</v>
      </c>
      <c r="D24" s="25">
        <f t="shared" si="1"/>
        <v>-130.01482743000088</v>
      </c>
      <c r="E24" s="25">
        <f>B24-[2]Sheet1!A19</f>
        <v>636.4171791100016</v>
      </c>
      <c r="F24" s="25">
        <f>B24-[2]Sheet1!B19</f>
        <v>-894.77188730000125</v>
      </c>
    </row>
    <row r="25" spans="1:6" ht="45" x14ac:dyDescent="0.25">
      <c r="A25" s="30" t="s">
        <v>48</v>
      </c>
      <c r="B25" s="8">
        <v>963207.98786732007</v>
      </c>
      <c r="C25" s="8">
        <v>956901.74739470996</v>
      </c>
      <c r="D25" s="25">
        <f t="shared" si="1"/>
        <v>6306.2404726101086</v>
      </c>
      <c r="E25" s="25">
        <f>B25-[2]Sheet1!A20</f>
        <v>49508.581896970398</v>
      </c>
      <c r="F25" s="25">
        <f>B25-[2]Sheet1!B20</f>
        <v>308142.16156303021</v>
      </c>
    </row>
    <row r="26" spans="1:6" ht="16.5" hidden="1" thickBot="1" x14ac:dyDescent="0.3">
      <c r="B26" s="17">
        <v>1181884.9092947103</v>
      </c>
      <c r="C26" s="17">
        <v>1138757.96121747</v>
      </c>
      <c r="D26" s="25">
        <f t="shared" si="1"/>
        <v>43126.94807724026</v>
      </c>
      <c r="E26" s="25">
        <f>B26-[2]Sheet1!A21</f>
        <v>-4708.8564047196414</v>
      </c>
      <c r="F26" s="25">
        <f>B26-[2]Sheet1!B21</f>
        <v>39848.643555380171</v>
      </c>
    </row>
    <row r="27" spans="1:6" ht="16.5" hidden="1" thickBot="1" x14ac:dyDescent="0.3">
      <c r="B27" s="21">
        <v>273637.27</v>
      </c>
      <c r="C27" s="21">
        <v>273637.27</v>
      </c>
      <c r="D27" s="25">
        <f t="shared" si="1"/>
        <v>0</v>
      </c>
      <c r="E27" s="25">
        <f>B27-[2]Sheet1!A22</f>
        <v>1747.2700000000186</v>
      </c>
      <c r="F27" s="25">
        <f>B27-[2]Sheet1!B22</f>
        <v>23527.437270468479</v>
      </c>
    </row>
    <row r="28" spans="1:6" ht="16.5" hidden="1" thickBot="1" x14ac:dyDescent="0.3">
      <c r="B28" s="21">
        <v>98912.528431609971</v>
      </c>
      <c r="C28" s="21">
        <v>57006.81357694004</v>
      </c>
      <c r="D28" s="29">
        <f t="shared" si="1"/>
        <v>41905.714854669932</v>
      </c>
      <c r="E28" s="25">
        <f>B28-[2]Sheet1!A23</f>
        <v>-22951.59687083005</v>
      </c>
      <c r="F28" s="29">
        <f>B28-[2]Sheet1!B23</f>
        <v>-17177.454880288482</v>
      </c>
    </row>
    <row r="29" spans="1:6" ht="16.5" hidden="1" thickBot="1" x14ac:dyDescent="0.3">
      <c r="B29" s="21">
        <v>692285.73819938977</v>
      </c>
      <c r="C29" s="21">
        <v>682993.19590054988</v>
      </c>
      <c r="D29" s="29">
        <f t="shared" si="1"/>
        <v>9292.5422988398932</v>
      </c>
      <c r="E29" s="29">
        <f>B29-[2]Sheet1!A24</f>
        <v>53176.555944369757</v>
      </c>
      <c r="F29" s="25">
        <f>B29-[2]Sheet1!B24</f>
        <v>292961.94438668975</v>
      </c>
    </row>
    <row r="30" spans="1:6" hidden="1" x14ac:dyDescent="0.25">
      <c r="A30" s="2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PRASHANT</cp:lastModifiedBy>
  <dcterms:created xsi:type="dcterms:W3CDTF">2026-05-04T06:24:46Z</dcterms:created>
  <dcterms:modified xsi:type="dcterms:W3CDTF">2026-05-05T05:07:42Z</dcterms:modified>
</cp:coreProperties>
</file>