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11. Balance Sheet Jestha\"/>
    </mc:Choice>
  </mc:AlternateContent>
  <xr:revisionPtr revIDLastSave="0" documentId="13_ncr:1_{E44F11FC-3F84-4216-ACB5-BA2465950ED5}" xr6:coauthVersionLast="36" xr6:coauthVersionMax="36" xr10:uidLastSave="{00000000-0000-0000-0000-000000000000}"/>
  <bookViews>
    <workbookView xWindow="0" yWindow="0" windowWidth="20490" windowHeight="7125" xr2:uid="{00000000-000D-0000-FFFF-FFFF00000000}"/>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2" l="1"/>
  <c r="E8" i="2" l="1"/>
  <c r="D8" i="2" l="1"/>
  <c r="D21" i="2" l="1"/>
  <c r="F7" i="2"/>
  <c r="E7" i="2"/>
  <c r="D28" i="2" l="1"/>
  <c r="F28" i="2" l="1"/>
  <c r="F8" i="2" l="1"/>
  <c r="F29" i="2" l="1"/>
  <c r="E29" i="2"/>
  <c r="D29" i="2"/>
  <c r="F9" i="2"/>
  <c r="F10" i="2"/>
  <c r="F11" i="2"/>
  <c r="F12" i="2"/>
  <c r="F17" i="2"/>
  <c r="F18" i="2"/>
  <c r="F21" i="2"/>
  <c r="F22" i="2"/>
  <c r="F23" i="2"/>
  <c r="F24" i="2"/>
  <c r="F25" i="2"/>
  <c r="F26" i="2"/>
  <c r="F27" i="2"/>
  <c r="E9" i="2"/>
  <c r="E10" i="2"/>
  <c r="E11" i="2"/>
  <c r="E12" i="2"/>
  <c r="E17" i="2"/>
  <c r="E18" i="2"/>
  <c r="E21" i="2"/>
  <c r="E22" i="2"/>
  <c r="E23" i="2"/>
  <c r="E24" i="2"/>
  <c r="E25" i="2"/>
  <c r="E26" i="2"/>
  <c r="E27" i="2"/>
  <c r="E28" i="2"/>
  <c r="A3" i="2" l="1"/>
  <c r="D9" i="2"/>
  <c r="D10" i="2"/>
  <c r="D11" i="2"/>
  <c r="D12" i="2"/>
  <c r="D17" i="2"/>
  <c r="D18" i="2"/>
  <c r="D22" i="2"/>
  <c r="D23" i="2"/>
  <c r="D24" i="2"/>
  <c r="D25" i="2"/>
  <c r="D26" i="2"/>
  <c r="D27" i="2"/>
</calcChain>
</file>

<file path=xl/sharedStrings.xml><?xml version="1.0" encoding="utf-8"?>
<sst xmlns="http://schemas.openxmlformats.org/spreadsheetml/2006/main" count="62" uniqueCount="51">
  <si>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</si>
  <si>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</si>
  <si>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</si>
  <si>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</si>
  <si>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</si>
  <si>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</si>
  <si>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</si>
  <si>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</si>
  <si>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</si>
  <si>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</si>
  <si>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</si>
  <si>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</si>
  <si>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</si>
  <si>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</si>
  <si>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</si>
  <si>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</si>
  <si>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</si>
  <si>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</si>
  <si>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</si>
  <si>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</si>
  <si>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</si>
  <si>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</si>
  <si>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</si>
  <si>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</si>
  <si>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</si>
  <si>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</si>
  <si>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</si>
  <si>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</si>
  <si>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</si>
  <si>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</si>
  <si>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</si>
  <si>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</si>
  <si>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</si>
  <si>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</si>
  <si>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</si>
  <si>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</si>
  <si>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</si>
  <si>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</si>
  <si>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</si>
  <si>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</si>
  <si>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</si>
  <si>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</si>
  <si>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</si>
  <si>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NRB Bond</t>
  </si>
  <si>
    <t>: OLF</t>
  </si>
  <si>
    <t xml:space="preserve">   </t>
  </si>
  <si>
    <t>Baishakh 15 2083</t>
  </si>
  <si>
    <t>Baishakh 20 2083</t>
  </si>
  <si>
    <t>Jestha 5 2083</t>
  </si>
  <si>
    <t>Jestha 6 2083</t>
  </si>
  <si>
    <t>Jestha 6 2083(May 20,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</si>
</sst>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3"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lignment wrapText="1"/>
    </xf>
    <xf numFmtId="0" fontId="1" fillId="0" borderId="0"/>
    <xf numFmtId="0" fontId="1"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NumberFormat="1"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xf numFmtId="15" fontId="12" fillId="0" borderId="0" xfId="0" applyNumberFormat="1" applyFont="1"/>
    <xf numFmtId="166" fontId="7" fillId="0" borderId="8" xfId="3" applyNumberFormat="1" applyFont="1" applyBorder="1" applyAlignment="1">
      <alignment horizontal="left" indent="4"/>
    </xf>
    <xf numFmtId="43" fontId="8" fillId="0" borderId="8" xfId="5" applyNumberFormat="1" applyFont="1" applyFill="1" applyBorder="1" applyAlignment="1">
      <alignment horizontal="center"/>
    </xf>
    <xf numFmtId="43" fontId="6" fillId="0" borderId="7" xfId="5" applyNumberFormat="1" applyFont="1" applyFill="1" applyBorder="1" applyAlignment="1">
      <alignment horizontal="center"/>
    </xf>
    <xf numFmtId="43" fontId="6" fillId="0" borderId="7" xfId="5" applyNumberFormat="1" applyFont="1" applyFill="1" applyBorder="1"/>
    <xf numFmtId="165" fontId="6" fillId="2" borderId="2" xfId="4" applyNumberFormat="1" applyFont="1" applyFill="1" applyBorder="1" applyAlignment="1">
      <alignment horizontal="center"/>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7" xr:uid="{00000000-0005-0000-0000-000001000000}"/>
    <cellStyle name="Comma 2 2" xfId="5" xr:uid="{00000000-0005-0000-0000-000002000000}"/>
    <cellStyle name="Comma 2 2 2" xfId="9" xr:uid="{00000000-0005-0000-0000-000003000000}"/>
    <cellStyle name="Comma 2 2 3" xfId="10" xr:uid="{00000000-0005-0000-0000-000004000000}"/>
    <cellStyle name="Comma 2 2 4" xfId="8" xr:uid="{00000000-0005-0000-0000-000005000000}"/>
    <cellStyle name="Comma 2 3" xfId="11" xr:uid="{00000000-0005-0000-0000-000006000000}"/>
    <cellStyle name="Comma 2 3 2" xfId="67" xr:uid="{00000000-0005-0000-0000-000007000000}"/>
    <cellStyle name="Comma 2 4" xfId="12" xr:uid="{00000000-0005-0000-0000-000008000000}"/>
    <cellStyle name="Comma 2 4 2" xfId="72" xr:uid="{00000000-0005-0000-0000-000009000000}"/>
    <cellStyle name="Comma 2 5" xfId="13" xr:uid="{00000000-0005-0000-0000-00000A000000}"/>
    <cellStyle name="Comma 2 5 2" xfId="77" xr:uid="{00000000-0005-0000-0000-00000B000000}"/>
    <cellStyle name="Comma 2 6" xfId="82" xr:uid="{00000000-0005-0000-0000-00000C000000}"/>
    <cellStyle name="Comma 2 7" xfId="87" xr:uid="{00000000-0005-0000-0000-00000D000000}"/>
    <cellStyle name="Comma 2 8" xfId="62" xr:uid="{00000000-0005-0000-0000-00000E000000}"/>
    <cellStyle name="Comma 3" xfId="14" xr:uid="{00000000-0005-0000-0000-00000F000000}"/>
    <cellStyle name="Comma 3 2" xfId="15" xr:uid="{00000000-0005-0000-0000-000010000000}"/>
    <cellStyle name="Comma 3 2 2" xfId="16" xr:uid="{00000000-0005-0000-0000-000011000000}"/>
    <cellStyle name="Comma 3 2 2 2" xfId="17" xr:uid="{00000000-0005-0000-0000-000012000000}"/>
    <cellStyle name="Comma 3 2 3" xfId="18" xr:uid="{00000000-0005-0000-0000-000013000000}"/>
    <cellStyle name="Comma 3 2 4" xfId="68" xr:uid="{00000000-0005-0000-0000-000014000000}"/>
    <cellStyle name="Comma 3 3" xfId="19" xr:uid="{00000000-0005-0000-0000-000015000000}"/>
    <cellStyle name="Comma 3 3 2" xfId="73" xr:uid="{00000000-0005-0000-0000-000016000000}"/>
    <cellStyle name="Comma 3 4" xfId="20" xr:uid="{00000000-0005-0000-0000-000017000000}"/>
    <cellStyle name="Comma 3 4 2" xfId="78" xr:uid="{00000000-0005-0000-0000-000018000000}"/>
    <cellStyle name="Comma 3 5" xfId="83" xr:uid="{00000000-0005-0000-0000-000019000000}"/>
    <cellStyle name="Comma 3 6" xfId="88" xr:uid="{00000000-0005-0000-0000-00001A000000}"/>
    <cellStyle name="Comma 3 7" xfId="64" xr:uid="{00000000-0005-0000-0000-00001B000000}"/>
    <cellStyle name="Comma 4" xfId="21" xr:uid="{00000000-0005-0000-0000-00001C000000}"/>
    <cellStyle name="Comma 4 2" xfId="22" xr:uid="{00000000-0005-0000-0000-00001D000000}"/>
    <cellStyle name="Comma 4 2 2" xfId="23" xr:uid="{00000000-0005-0000-0000-00001E000000}"/>
    <cellStyle name="Comma 4 2 3" xfId="74" xr:uid="{00000000-0005-0000-0000-00001F000000}"/>
    <cellStyle name="Comma 4 3" xfId="24" xr:uid="{00000000-0005-0000-0000-000020000000}"/>
    <cellStyle name="Comma 4 3 2" xfId="79" xr:uid="{00000000-0005-0000-0000-000021000000}"/>
    <cellStyle name="Comma 4 4" xfId="84" xr:uid="{00000000-0005-0000-0000-000022000000}"/>
    <cellStyle name="Comma 4 5" xfId="89" xr:uid="{00000000-0005-0000-0000-000023000000}"/>
    <cellStyle name="Comma 4 6" xfId="69" xr:uid="{00000000-0005-0000-0000-000024000000}"/>
    <cellStyle name="Comma 5" xfId="25" xr:uid="{00000000-0005-0000-0000-000025000000}"/>
    <cellStyle name="Comma 5 2" xfId="26" xr:uid="{00000000-0005-0000-0000-000026000000}"/>
    <cellStyle name="Comma 5 2 2" xfId="27" xr:uid="{00000000-0005-0000-0000-000027000000}"/>
    <cellStyle name="Comma 5 3" xfId="28" xr:uid="{00000000-0005-0000-0000-000028000000}"/>
    <cellStyle name="Comma 5 4" xfId="66" xr:uid="{00000000-0005-0000-0000-000029000000}"/>
    <cellStyle name="Comma 51" xfId="29" xr:uid="{00000000-0005-0000-0000-00002A000000}"/>
    <cellStyle name="Comma 51 2" xfId="30" xr:uid="{00000000-0005-0000-0000-00002B000000}"/>
    <cellStyle name="Comma 51 2 2" xfId="90" xr:uid="{00000000-0005-0000-0000-00002C000000}"/>
    <cellStyle name="Comma 51 3" xfId="60" xr:uid="{00000000-0005-0000-0000-00002D000000}"/>
    <cellStyle name="Comma 6" xfId="31" xr:uid="{00000000-0005-0000-0000-00002E000000}"/>
    <cellStyle name="Comma 6 2" xfId="32" xr:uid="{00000000-0005-0000-0000-00002F000000}"/>
    <cellStyle name="Comma 6 3" xfId="71" xr:uid="{00000000-0005-0000-0000-000030000000}"/>
    <cellStyle name="Comma 7" xfId="33" xr:uid="{00000000-0005-0000-0000-000031000000}"/>
    <cellStyle name="Comma 7 2" xfId="34" xr:uid="{00000000-0005-0000-0000-000032000000}"/>
    <cellStyle name="Comma 7 3" xfId="76" xr:uid="{00000000-0005-0000-0000-000033000000}"/>
    <cellStyle name="Comma 8" xfId="35" xr:uid="{00000000-0005-0000-0000-000034000000}"/>
    <cellStyle name="Comma 8 2" xfId="81" xr:uid="{00000000-0005-0000-0000-000035000000}"/>
    <cellStyle name="Comma 9" xfId="86" xr:uid="{00000000-0005-0000-0000-000036000000}"/>
    <cellStyle name="Currency 2" xfId="4" xr:uid="{00000000-0005-0000-0000-000037000000}"/>
    <cellStyle name="Currency 4" xfId="36" xr:uid="{00000000-0005-0000-0000-000038000000}"/>
    <cellStyle name="Normal" xfId="0" builtinId="0"/>
    <cellStyle name="Normal 10" xfId="58" xr:uid="{00000000-0005-0000-0000-00003A000000}"/>
    <cellStyle name="Normal 10 2" xfId="85" xr:uid="{00000000-0005-0000-0000-00003B000000}"/>
    <cellStyle name="Normal 11" xfId="59" xr:uid="{00000000-0005-0000-0000-00003C000000}"/>
    <cellStyle name="Normal 12" xfId="6" xr:uid="{00000000-0005-0000-0000-00003D000000}"/>
    <cellStyle name="Normal 15" xfId="37" xr:uid="{00000000-0005-0000-0000-00003E000000}"/>
    <cellStyle name="Normal 2" xfId="2" xr:uid="{00000000-0005-0000-0000-00003F000000}"/>
    <cellStyle name="Normal 2 2" xfId="38" xr:uid="{00000000-0005-0000-0000-000040000000}"/>
    <cellStyle name="Normal 29 3 2" xfId="3" xr:uid="{00000000-0005-0000-0000-000041000000}"/>
    <cellStyle name="Normal 29 3 2 2" xfId="39" xr:uid="{00000000-0005-0000-0000-000042000000}"/>
    <cellStyle name="Normal 3" xfId="40" xr:uid="{00000000-0005-0000-0000-000043000000}"/>
    <cellStyle name="Normal 3 2" xfId="41" xr:uid="{00000000-0005-0000-0000-000044000000}"/>
    <cellStyle name="Normal 3 3" xfId="42" xr:uid="{00000000-0005-0000-0000-000045000000}"/>
    <cellStyle name="Normal 3 4" xfId="43" xr:uid="{00000000-0005-0000-0000-000046000000}"/>
    <cellStyle name="Normal 4" xfId="44" xr:uid="{00000000-0005-0000-0000-000047000000}"/>
    <cellStyle name="Normal 4 2" xfId="45" xr:uid="{00000000-0005-0000-0000-000048000000}"/>
    <cellStyle name="Normal 4 2 2" xfId="46" xr:uid="{00000000-0005-0000-0000-000049000000}"/>
    <cellStyle name="Normal 4 3" xfId="47" xr:uid="{00000000-0005-0000-0000-00004A000000}"/>
    <cellStyle name="Normal 4 3 2" xfId="48" xr:uid="{00000000-0005-0000-0000-00004B000000}"/>
    <cellStyle name="Normal 4 4" xfId="49" xr:uid="{00000000-0005-0000-0000-00004C000000}"/>
    <cellStyle name="Normal 4 5" xfId="61" xr:uid="{00000000-0005-0000-0000-00004D000000}"/>
    <cellStyle name="Normal 5" xfId="50" xr:uid="{00000000-0005-0000-0000-00004E000000}"/>
    <cellStyle name="Normal 5 2" xfId="51" xr:uid="{00000000-0005-0000-0000-00004F000000}"/>
    <cellStyle name="Normal 5 3" xfId="52" xr:uid="{00000000-0005-0000-0000-000050000000}"/>
    <cellStyle name="Normal 5 4" xfId="63" xr:uid="{00000000-0005-0000-0000-000051000000}"/>
    <cellStyle name="Normal 6" xfId="53" xr:uid="{00000000-0005-0000-0000-000052000000}"/>
    <cellStyle name="Normal 6 2" xfId="65" xr:uid="{00000000-0005-0000-0000-000053000000}"/>
    <cellStyle name="Normal 7" xfId="54" xr:uid="{00000000-0005-0000-0000-000054000000}"/>
    <cellStyle name="Normal 7 2" xfId="55" xr:uid="{00000000-0005-0000-0000-000055000000}"/>
    <cellStyle name="Normal 7 3" xfId="70" xr:uid="{00000000-0005-0000-0000-000056000000}"/>
    <cellStyle name="Normal 8" xfId="56" xr:uid="{00000000-0005-0000-0000-000057000000}"/>
    <cellStyle name="Normal 8 2" xfId="75" xr:uid="{00000000-0005-0000-0000-000058000000}"/>
    <cellStyle name="Normal 9" xfId="57" xr:uid="{00000000-0005-0000-0000-000059000000}"/>
    <cellStyle name="Normal 9 2" xfId="8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40"/>
  <sheetViews>
    <sheetView tabSelected="1" zoomScale="90" zoomScaleNormal="90" workbookViewId="0">
      <selection activeCell="E18" sqref="E18"/>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7" t="s">
        <v>0</v>
      </c>
      <c r="B1" s="37"/>
      <c r="C1" s="37"/>
      <c r="D1" s="37"/>
      <c r="E1" s="37"/>
      <c r="F1" s="37"/>
    </row>
    <row r="2" spans="1:6" ht="15.75" x14ac:dyDescent="0.25">
      <c r="A2" s="37" t="s">
        <v>1</v>
      </c>
      <c r="B2" s="37"/>
      <c r="C2" s="37"/>
      <c r="D2" s="37"/>
      <c r="E2" s="37"/>
      <c r="F2" s="37"/>
    </row>
    <row r="3" spans="1:6" ht="15.75" x14ac:dyDescent="0.25">
      <c r="A3" s="38" t="s">
        <v>50</v>
      </c>
      <c r="B3" s="38"/>
      <c r="C3" s="38"/>
      <c r="D3" s="38"/>
      <c r="E3" s="38"/>
      <c r="F3" s="38"/>
    </row>
    <row r="4" spans="1:6" ht="15.75" thickBot="1" x14ac:dyDescent="0.3">
      <c r="A4" s="39" t="s">
        <v>2</v>
      </c>
      <c r="B4" s="39"/>
      <c r="C4" s="39"/>
      <c r="D4" s="39"/>
      <c r="E4" s="39"/>
      <c r="F4" s="39"/>
    </row>
    <row r="5" spans="1:6" ht="16.5" thickBot="1" x14ac:dyDescent="0.3">
      <c r="A5" s="40" t="s">
        <v>3</v>
      </c>
      <c r="B5" s="33" t="s">
        <v>49</v>
      </c>
      <c r="C5" s="33" t="s">
        <v>48</v>
      </c>
      <c r="D5" s="42" t="s">
        <v>4</v>
      </c>
      <c r="E5" s="43"/>
      <c r="F5" s="44"/>
    </row>
    <row r="6" spans="1:6" ht="16.5" thickBot="1" x14ac:dyDescent="0.3">
      <c r="A6" s="41"/>
      <c r="B6" s="27">
        <v>46162</v>
      </c>
      <c r="C6" s="27">
        <v>46161</v>
      </c>
      <c r="D6" s="1" t="s">
        <v>5</v>
      </c>
      <c r="E6" s="1" t="s">
        <v>6</v>
      </c>
      <c r="F6" s="1" t="s">
        <v>7</v>
      </c>
    </row>
    <row r="7" spans="1:6" ht="16.5" thickBot="1" x14ac:dyDescent="0.3">
      <c r="A7" s="2" t="s">
        <v>8</v>
      </c>
      <c r="B7" s="24">
        <v>2157864.8698013499</v>
      </c>
      <c r="C7" s="24">
        <v>2151556.8724302994</v>
      </c>
      <c r="D7" s="3">
        <v>6307.9973710505292</v>
      </c>
      <c r="E7" s="3">
        <v>15971.850152630359</v>
      </c>
      <c r="F7" s="3">
        <v>360762.77775835991</v>
      </c>
    </row>
    <row r="8" spans="1:6" ht="15.75" x14ac:dyDescent="0.25">
      <c r="A8" s="4" t="s">
        <v>9</v>
      </c>
      <c r="B8" s="12">
        <v>3567156.2379620201</v>
      </c>
      <c r="C8" s="12">
        <v>3559633.9180046595</v>
      </c>
      <c r="D8" s="6">
        <v>7522.3199573606253</v>
      </c>
      <c r="E8" s="6">
        <v>23917.059001120739</v>
      </c>
      <c r="F8" s="6">
        <v>1040259.43205478</v>
      </c>
    </row>
    <row r="9" spans="1:6" ht="15.75" x14ac:dyDescent="0.25">
      <c r="A9" s="7" t="s">
        <v>10</v>
      </c>
      <c r="B9" s="30">
        <v>46138.806404400006</v>
      </c>
      <c r="C9" s="30">
        <v>46095.110165999999</v>
      </c>
      <c r="D9" s="9">
        <v>43.696238400007132</v>
      </c>
      <c r="E9" s="9">
        <v>170.41532976000599</v>
      </c>
      <c r="F9" s="9">
        <v>5034.14632385</v>
      </c>
    </row>
    <row r="10" spans="1:6" ht="15.75" x14ac:dyDescent="0.25">
      <c r="A10" s="4" t="s">
        <v>11</v>
      </c>
      <c r="B10" s="12">
        <v>-368791.36816067004</v>
      </c>
      <c r="C10" s="12">
        <v>-367577.04557436</v>
      </c>
      <c r="D10" s="6">
        <v>-1214.3225863100379</v>
      </c>
      <c r="E10" s="6">
        <v>3954.7911515099695</v>
      </c>
      <c r="F10" s="6">
        <v>-293046.65429642005</v>
      </c>
    </row>
    <row r="11" spans="1:6" ht="15.75" x14ac:dyDescent="0.25">
      <c r="A11" s="7" t="s">
        <v>12</v>
      </c>
      <c r="B11" s="30">
        <v>380499.45896829001</v>
      </c>
      <c r="C11" s="30">
        <v>379285.13638198003</v>
      </c>
      <c r="D11" s="10">
        <v>1214.3225863099797</v>
      </c>
      <c r="E11" s="10">
        <v>-3954.7911515099695</v>
      </c>
      <c r="F11" s="10">
        <v>290026.95979380002</v>
      </c>
    </row>
    <row r="12" spans="1:6" ht="15.75" x14ac:dyDescent="0.25">
      <c r="A12" s="11" t="s">
        <v>13</v>
      </c>
      <c r="B12" s="12">
        <v>-1040500</v>
      </c>
      <c r="C12" s="12">
        <v>-1040500</v>
      </c>
      <c r="D12" s="6">
        <v>0</v>
      </c>
      <c r="E12" s="6">
        <v>-11900</v>
      </c>
      <c r="F12" s="6">
        <v>-386450</v>
      </c>
    </row>
    <row r="13" spans="1:6" ht="15.75" x14ac:dyDescent="0.25">
      <c r="A13" s="29" t="s">
        <v>14</v>
      </c>
      <c r="B13" s="30">
        <v>0</v>
      </c>
      <c r="C13" s="30">
        <v>0</v>
      </c>
      <c r="D13" s="10">
        <v>0</v>
      </c>
      <c r="E13" s="10">
        <v>0</v>
      </c>
      <c r="F13" s="10">
        <v>0</v>
      </c>
    </row>
    <row r="14" spans="1:6" ht="15.75" x14ac:dyDescent="0.25">
      <c r="A14" s="29" t="s">
        <v>15</v>
      </c>
      <c r="B14" s="30">
        <v>0</v>
      </c>
      <c r="C14" s="30">
        <v>0</v>
      </c>
      <c r="D14" s="10">
        <v>0</v>
      </c>
      <c r="E14" s="10">
        <v>0</v>
      </c>
      <c r="F14" s="10">
        <v>0</v>
      </c>
    </row>
    <row r="15" spans="1:6" ht="15.75" x14ac:dyDescent="0.25">
      <c r="A15" s="29" t="s">
        <v>44</v>
      </c>
      <c r="B15" s="30">
        <v>0</v>
      </c>
      <c r="C15" s="30">
        <v>0</v>
      </c>
      <c r="D15" s="10">
        <v>0</v>
      </c>
      <c r="E15" s="10">
        <v>0</v>
      </c>
      <c r="F15" s="10">
        <v>0</v>
      </c>
    </row>
    <row r="16" spans="1:6" ht="15.75" x14ac:dyDescent="0.25">
      <c r="A16" s="29" t="s">
        <v>16</v>
      </c>
      <c r="B16" s="30">
        <v>0</v>
      </c>
      <c r="C16" s="30">
        <v>0</v>
      </c>
      <c r="D16" s="10">
        <v>0</v>
      </c>
      <c r="E16" s="10">
        <v>0</v>
      </c>
      <c r="F16" s="10">
        <v>0</v>
      </c>
    </row>
    <row r="17" spans="1:6" ht="15.75" x14ac:dyDescent="0.25">
      <c r="A17" s="29" t="s">
        <v>17</v>
      </c>
      <c r="B17" s="30">
        <v>-721700</v>
      </c>
      <c r="C17" s="30">
        <v>-721700</v>
      </c>
      <c r="D17" s="10">
        <v>0</v>
      </c>
      <c r="E17" s="10">
        <v>-5000</v>
      </c>
      <c r="F17" s="10">
        <v>-344250</v>
      </c>
    </row>
    <row r="18" spans="1:6" ht="15.75" x14ac:dyDescent="0.25">
      <c r="A18" s="29" t="s">
        <v>18</v>
      </c>
      <c r="B18" s="30">
        <v>-118800</v>
      </c>
      <c r="C18" s="30">
        <v>-118800</v>
      </c>
      <c r="D18" s="10">
        <v>0</v>
      </c>
      <c r="E18" s="10">
        <v>-6900</v>
      </c>
      <c r="F18" s="10">
        <v>157800</v>
      </c>
    </row>
    <row r="19" spans="1:6" ht="15.75" x14ac:dyDescent="0.25">
      <c r="A19" s="29" t="s">
        <v>19</v>
      </c>
      <c r="B19" s="30">
        <v>0</v>
      </c>
      <c r="C19" s="30">
        <v>0</v>
      </c>
      <c r="D19" s="9">
        <v>0</v>
      </c>
      <c r="E19" s="9">
        <v>0</v>
      </c>
      <c r="F19" s="9">
        <v>0</v>
      </c>
    </row>
    <row r="20" spans="1:6" ht="16.5" thickBot="1" x14ac:dyDescent="0.3">
      <c r="A20" s="29" t="s">
        <v>43</v>
      </c>
      <c r="B20" s="30">
        <v>-200000</v>
      </c>
      <c r="C20" s="30">
        <v>-200000</v>
      </c>
      <c r="D20" s="9">
        <v>0</v>
      </c>
      <c r="E20" s="9">
        <v>0</v>
      </c>
      <c r="F20" s="9">
        <v>-200000</v>
      </c>
    </row>
    <row r="21" spans="1:6" ht="16.5" thickBot="1" x14ac:dyDescent="0.3">
      <c r="A21" s="2" t="s">
        <v>20</v>
      </c>
      <c r="B21" s="31">
        <v>2157864.8698013499</v>
      </c>
      <c r="C21" s="31">
        <v>2151556.8724303497</v>
      </c>
      <c r="D21" s="3">
        <v>6307.9973710002378</v>
      </c>
      <c r="E21" s="3">
        <v>15971.850152630359</v>
      </c>
      <c r="F21" s="3">
        <v>360762.77775772987</v>
      </c>
    </row>
    <row r="22" spans="1:6" ht="15.75" x14ac:dyDescent="0.25">
      <c r="A22" s="11" t="s">
        <v>21</v>
      </c>
      <c r="B22" s="12">
        <v>337903.86976665998</v>
      </c>
      <c r="C22" s="12">
        <v>332866.30050292</v>
      </c>
      <c r="D22" s="13">
        <v>5037.569263739977</v>
      </c>
      <c r="E22" s="13">
        <v>13121.940996479942</v>
      </c>
      <c r="F22" s="13">
        <v>-28295.946274770016</v>
      </c>
    </row>
    <row r="23" spans="1:6" ht="15.75" x14ac:dyDescent="0.25">
      <c r="A23" s="11" t="s">
        <v>22</v>
      </c>
      <c r="B23" s="12">
        <v>790349.53126700001</v>
      </c>
      <c r="C23" s="12">
        <v>790405.82741600007</v>
      </c>
      <c r="D23" s="13">
        <v>-56.296149000059813</v>
      </c>
      <c r="E23" s="13">
        <v>-872.14218099997379</v>
      </c>
      <c r="F23" s="13">
        <v>40237.10911249998</v>
      </c>
    </row>
    <row r="24" spans="1:6" ht="15.75" x14ac:dyDescent="0.25">
      <c r="A24" s="11" t="s">
        <v>23</v>
      </c>
      <c r="B24" s="12">
        <v>22262.996970080003</v>
      </c>
      <c r="C24" s="12">
        <v>22171.567623819999</v>
      </c>
      <c r="D24" s="13">
        <v>91.429346260003513</v>
      </c>
      <c r="E24" s="13">
        <v>-2203.8026455799954</v>
      </c>
      <c r="F24" s="13">
        <v>-3461.0305733199966</v>
      </c>
    </row>
    <row r="25" spans="1:6" ht="16.5" thickBot="1" x14ac:dyDescent="0.3">
      <c r="A25" s="11" t="s">
        <v>24</v>
      </c>
      <c r="B25" s="12">
        <v>1007348.4717976101</v>
      </c>
      <c r="C25" s="12">
        <v>1006113.17688761</v>
      </c>
      <c r="D25" s="14">
        <v>1235.2949100000551</v>
      </c>
      <c r="E25" s="14">
        <v>5925.8512956800405</v>
      </c>
      <c r="F25" s="14">
        <v>352282.64549332019</v>
      </c>
    </row>
    <row r="26" spans="1:6" ht="16.5" thickBot="1" x14ac:dyDescent="0.3">
      <c r="A26" s="2" t="s">
        <v>25</v>
      </c>
      <c r="B26" s="31">
        <v>1150516.39800374</v>
      </c>
      <c r="C26" s="31">
        <v>1145443.6955427399</v>
      </c>
      <c r="D26" s="3">
        <v>5072.7024610000663</v>
      </c>
      <c r="E26" s="3">
        <v>10045.996169900056</v>
      </c>
      <c r="F26" s="3">
        <v>8480.1322644099128</v>
      </c>
    </row>
    <row r="27" spans="1:6" ht="16.5" thickBot="1" x14ac:dyDescent="0.3">
      <c r="A27" s="15" t="s">
        <v>26</v>
      </c>
      <c r="B27" s="31">
        <v>277380.46829873399</v>
      </c>
      <c r="C27" s="31">
        <v>277380.46829873399</v>
      </c>
      <c r="D27" s="16">
        <v>0</v>
      </c>
      <c r="E27" s="16">
        <v>2128.9228810375789</v>
      </c>
      <c r="F27" s="16">
        <v>27270.635569202452</v>
      </c>
    </row>
    <row r="28" spans="1:6" ht="16.5" thickBot="1" x14ac:dyDescent="0.3">
      <c r="A28" s="15" t="s">
        <v>27</v>
      </c>
      <c r="B28" s="32">
        <v>60523.401467925985</v>
      </c>
      <c r="C28" s="32">
        <v>55485.832204186008</v>
      </c>
      <c r="D28" s="3">
        <v>5037.569263739977</v>
      </c>
      <c r="E28" s="3">
        <v>10993.018115442363</v>
      </c>
      <c r="F28" s="3">
        <v>-55566.581843972468</v>
      </c>
    </row>
    <row r="29" spans="1:6" ht="16.5" thickBot="1" x14ac:dyDescent="0.3">
      <c r="A29" s="17" t="s">
        <v>28</v>
      </c>
      <c r="B29" s="32">
        <v>738091.1147175699</v>
      </c>
      <c r="C29" s="32">
        <v>730775.19961306977</v>
      </c>
      <c r="D29" s="3">
        <v>7315.9151045001345</v>
      </c>
      <c r="E29" s="3">
        <v>14690.759402379976</v>
      </c>
      <c r="F29" s="3">
        <v>338767.32090486988</v>
      </c>
    </row>
    <row r="30" spans="1:6" ht="40.5" customHeight="1" x14ac:dyDescent="0.25">
      <c r="A30" s="34" t="s">
        <v>45</v>
      </c>
      <c r="B30" s="35"/>
      <c r="C30" s="36"/>
      <c r="D30" s="36"/>
      <c r="E30" s="36"/>
      <c r="F30" s="36"/>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34"/>
  <sheetViews>
    <sheetView zoomScale="90" zoomScaleNormal="90" workbookViewId="0">
      <selection activeCell="A18" sqref="A18"/>
    </sheetView>
  </sheetViews>
  <sheetFormatPr defaultColWidth="0" defaultRowHeight="15" customHeight="1" zeroHeight="1" x14ac:dyDescent="0.25"/>
  <cols>
    <col min="1" max="1" width="103.140625" style="19" bestFit="1" customWidth="1"/>
    <col min="2" max="16384" width="9.140625" style="19" hidden="1"/>
  </cols>
  <sheetData>
    <row r="1" spans="1:6" x14ac:dyDescent="0.25">
      <c r="A1" s="18" t="s">
        <v>29</v>
      </c>
    </row>
    <row r="2" spans="1:6" ht="15.75" x14ac:dyDescent="0.25">
      <c r="A2" s="4" t="s">
        <v>30</v>
      </c>
    </row>
    <row r="3" spans="1:6" ht="39.75" customHeight="1" x14ac:dyDescent="0.25">
      <c r="A3" s="20" t="str">
        <f>CBP_LP!A3</f>
        <v>Jestha 6 2083(May 20, 2026)</v>
      </c>
    </row>
    <row r="4" spans="1:6" ht="15.75" x14ac:dyDescent="0.25">
      <c r="A4" s="4" t="s">
        <v>31</v>
      </c>
    </row>
    <row r="5" spans="1:6" ht="49.5" customHeight="1" thickBot="1" x14ac:dyDescent="0.3">
      <c r="A5" s="21" t="s">
        <v>32</v>
      </c>
      <c r="B5" s="28" t="s">
        <v>47</v>
      </c>
      <c r="C5" s="28" t="s">
        <v>46</v>
      </c>
    </row>
    <row r="6" spans="1:6" ht="16.5" thickBot="1" x14ac:dyDescent="0.3">
      <c r="A6" s="4" t="s">
        <v>33</v>
      </c>
      <c r="B6" s="27">
        <v>46145</v>
      </c>
      <c r="C6" s="27">
        <v>46140</v>
      </c>
    </row>
    <row r="7" spans="1:6" ht="63.75" thickBot="1" x14ac:dyDescent="0.3">
      <c r="A7" s="21" t="s">
        <v>34</v>
      </c>
      <c r="B7" s="24">
        <v>2145092.8971617604</v>
      </c>
      <c r="C7" s="24">
        <v>2095659.7086118702</v>
      </c>
      <c r="D7" s="22">
        <f t="shared" ref="D7:D12" si="0">B7-C7</f>
        <v>49433.188549890183</v>
      </c>
      <c r="E7" s="22" t="e">
        <f>B7-#REF!</f>
        <v>#REF!</v>
      </c>
      <c r="F7" s="22" t="e">
        <f>B7-#REF!</f>
        <v>#REF!</v>
      </c>
    </row>
    <row r="8" spans="1:6" ht="15.75" x14ac:dyDescent="0.25">
      <c r="A8" s="4" t="s">
        <v>35</v>
      </c>
      <c r="B8" s="5">
        <v>3460050.9598065903</v>
      </c>
      <c r="C8" s="5">
        <v>3420192.3230610201</v>
      </c>
      <c r="D8" s="22">
        <f t="shared" si="0"/>
        <v>39858.636745570228</v>
      </c>
      <c r="E8" s="22" t="e">
        <f>B8-#REF!</f>
        <v>#REF!</v>
      </c>
      <c r="F8" s="22" t="e">
        <f>B8-#REF!</f>
        <v>#REF!</v>
      </c>
    </row>
    <row r="9" spans="1:6" ht="15.75" x14ac:dyDescent="0.25">
      <c r="A9" s="21" t="s">
        <v>36</v>
      </c>
      <c r="B9" s="8">
        <v>45411.264035040003</v>
      </c>
      <c r="C9" s="8">
        <v>45111.944801999998</v>
      </c>
      <c r="D9" s="19">
        <f t="shared" si="0"/>
        <v>299.3192330400052</v>
      </c>
      <c r="E9" s="19" t="e">
        <f>B9-#REF!</f>
        <v>#REF!</v>
      </c>
      <c r="F9" s="19" t="e">
        <f>B9-#REF!</f>
        <v>#REF!</v>
      </c>
    </row>
    <row r="10" spans="1:6" ht="15.75" x14ac:dyDescent="0.25">
      <c r="A10" s="4" t="s">
        <v>37</v>
      </c>
      <c r="B10" s="5">
        <v>-360958.06264482997</v>
      </c>
      <c r="C10" s="5">
        <v>-366032.61444914999</v>
      </c>
      <c r="D10" s="19">
        <f t="shared" si="0"/>
        <v>5074.5518043200136</v>
      </c>
      <c r="E10" s="19" t="e">
        <f>B10-#REF!</f>
        <v>#REF!</v>
      </c>
      <c r="F10" s="19" t="e">
        <f>B10-#REF!</f>
        <v>#REF!</v>
      </c>
    </row>
    <row r="11" spans="1:6" ht="31.5" x14ac:dyDescent="0.25">
      <c r="A11" s="21" t="s">
        <v>38</v>
      </c>
      <c r="B11" s="8">
        <v>374916.00405244995</v>
      </c>
      <c r="C11" s="8">
        <v>379990.55585677002</v>
      </c>
      <c r="D11" s="19">
        <f t="shared" si="0"/>
        <v>-5074.5518043200718</v>
      </c>
      <c r="E11" s="19" t="e">
        <f>B11-#REF!</f>
        <v>#REF!</v>
      </c>
      <c r="F11" s="19" t="e">
        <f>B11-#REF!</f>
        <v>#REF!</v>
      </c>
    </row>
    <row r="12" spans="1:6" ht="15.75" x14ac:dyDescent="0.25">
      <c r="A12" s="4" t="s">
        <v>39</v>
      </c>
      <c r="B12" s="12">
        <v>-954000</v>
      </c>
      <c r="C12" s="12">
        <v>-958500</v>
      </c>
      <c r="D12" s="19">
        <f t="shared" si="0"/>
        <v>4500</v>
      </c>
      <c r="E12" s="19" t="e">
        <f>B12-#REF!</f>
        <v>#REF!</v>
      </c>
      <c r="F12" s="19" t="e">
        <f>B12-#REF!</f>
        <v>#REF!</v>
      </c>
    </row>
    <row r="13" spans="1:6" ht="15.75" x14ac:dyDescent="0.25">
      <c r="A13" s="29" t="s">
        <v>14</v>
      </c>
      <c r="B13" s="8">
        <v>0</v>
      </c>
      <c r="C13" s="8">
        <v>0</v>
      </c>
      <c r="D13" s="19">
        <v>0</v>
      </c>
      <c r="E13" s="19">
        <v>0</v>
      </c>
      <c r="F13" s="19">
        <v>0</v>
      </c>
    </row>
    <row r="14" spans="1:6" ht="15.75" x14ac:dyDescent="0.25">
      <c r="A14" s="29" t="s">
        <v>15</v>
      </c>
      <c r="B14" s="8">
        <v>0</v>
      </c>
      <c r="C14" s="8">
        <v>0</v>
      </c>
      <c r="D14" s="19">
        <v>0</v>
      </c>
      <c r="E14" s="19">
        <v>0</v>
      </c>
      <c r="F14" s="19">
        <v>0</v>
      </c>
    </row>
    <row r="15" spans="1:6" ht="15.75" x14ac:dyDescent="0.25">
      <c r="A15" s="29" t="s">
        <v>44</v>
      </c>
      <c r="B15" s="8">
        <v>0</v>
      </c>
      <c r="C15" s="8">
        <v>0</v>
      </c>
      <c r="D15" s="19">
        <v>0</v>
      </c>
      <c r="E15" s="19">
        <v>0</v>
      </c>
      <c r="F15" s="19">
        <v>0</v>
      </c>
    </row>
    <row r="16" spans="1:6" ht="15.75" x14ac:dyDescent="0.25">
      <c r="A16" s="29" t="s">
        <v>16</v>
      </c>
      <c r="B16" s="8">
        <v>0</v>
      </c>
      <c r="C16" s="8">
        <v>0</v>
      </c>
      <c r="D16" s="19">
        <v>0</v>
      </c>
      <c r="E16" s="19">
        <v>0</v>
      </c>
      <c r="F16" s="19">
        <v>0</v>
      </c>
    </row>
    <row r="17" spans="1:6" ht="15.75" x14ac:dyDescent="0.25">
      <c r="A17" s="29" t="s">
        <v>17</v>
      </c>
      <c r="B17" s="8">
        <v>-754000</v>
      </c>
      <c r="C17" s="8">
        <v>-636750</v>
      </c>
      <c r="D17" s="19">
        <f>B17-C17</f>
        <v>-117250</v>
      </c>
      <c r="E17" s="19" t="e">
        <f>B17-#REF!</f>
        <v>#REF!</v>
      </c>
      <c r="F17" s="19" t="e">
        <f>B17-#REF!</f>
        <v>#REF!</v>
      </c>
    </row>
    <row r="18" spans="1:6" ht="15.75" x14ac:dyDescent="0.25">
      <c r="A18" s="29" t="s">
        <v>18</v>
      </c>
      <c r="B18" s="8">
        <v>0</v>
      </c>
      <c r="C18" s="8">
        <v>-121750</v>
      </c>
      <c r="D18" s="19">
        <f>B18-C18</f>
        <v>121750</v>
      </c>
      <c r="E18" s="19" t="e">
        <f>B18-#REF!</f>
        <v>#REF!</v>
      </c>
      <c r="F18" s="19" t="e">
        <f>B18-#REF!</f>
        <v>#REF!</v>
      </c>
    </row>
    <row r="19" spans="1:6" ht="15.75" x14ac:dyDescent="0.25">
      <c r="A19" s="29" t="s">
        <v>19</v>
      </c>
      <c r="B19" s="8">
        <v>0</v>
      </c>
      <c r="C19" s="8">
        <v>0</v>
      </c>
      <c r="D19" s="19">
        <v>0</v>
      </c>
      <c r="E19" s="19">
        <v>0</v>
      </c>
      <c r="F19" s="19">
        <v>0</v>
      </c>
    </row>
    <row r="20" spans="1:6" ht="16.5" thickBot="1" x14ac:dyDescent="0.3">
      <c r="A20" s="29" t="s">
        <v>43</v>
      </c>
      <c r="B20" s="8">
        <v>-200000</v>
      </c>
      <c r="C20" s="8">
        <v>-200000</v>
      </c>
    </row>
    <row r="21" spans="1:6" ht="16.5" thickBot="1" x14ac:dyDescent="0.3">
      <c r="A21" s="4" t="s">
        <v>27</v>
      </c>
      <c r="B21" s="25">
        <v>2145092.8971620305</v>
      </c>
      <c r="C21" s="25">
        <v>2095659.7086121798</v>
      </c>
      <c r="D21" s="22">
        <f t="shared" ref="D21:D29" si="1">B21-C21</f>
        <v>49433.188549850602</v>
      </c>
      <c r="E21" s="19" t="e">
        <f>B21-#REF!</f>
        <v>#REF!</v>
      </c>
      <c r="F21" s="19" t="e">
        <f>B21-#REF!</f>
        <v>#REF!</v>
      </c>
    </row>
    <row r="22" spans="1:6" ht="31.5" x14ac:dyDescent="0.25">
      <c r="A22" s="21" t="s">
        <v>40</v>
      </c>
      <c r="B22" s="5">
        <v>372549.79843160999</v>
      </c>
      <c r="C22" s="5">
        <v>330644.08357694006</v>
      </c>
      <c r="D22" s="19">
        <f t="shared" si="1"/>
        <v>41905.714854669932</v>
      </c>
      <c r="E22" s="19" t="e">
        <f>B22-#REF!</f>
        <v>#REF!</v>
      </c>
      <c r="F22" s="19" t="e">
        <f>B22-#REF!</f>
        <v>#REF!</v>
      </c>
    </row>
    <row r="23" spans="1:6" ht="15.75" x14ac:dyDescent="0.25">
      <c r="A23" s="4" t="s">
        <v>28</v>
      </c>
      <c r="B23" s="5">
        <v>784505.85520700004</v>
      </c>
      <c r="C23" s="5">
        <v>783154.60715699999</v>
      </c>
      <c r="D23" s="19">
        <f t="shared" si="1"/>
        <v>1351.2480500000529</v>
      </c>
      <c r="E23" s="19" t="e">
        <f>B23-#REF!</f>
        <v>#REF!</v>
      </c>
      <c r="F23" s="19" t="e">
        <f>B23-#REF!</f>
        <v>#REF!</v>
      </c>
    </row>
    <row r="24" spans="1:6" ht="31.5" x14ac:dyDescent="0.25">
      <c r="A24" s="21" t="s">
        <v>41</v>
      </c>
      <c r="B24" s="5">
        <v>24829.255656099998</v>
      </c>
      <c r="C24" s="5">
        <v>24959.270483529999</v>
      </c>
      <c r="D24" s="19">
        <f t="shared" si="1"/>
        <v>-130.01482743000088</v>
      </c>
      <c r="E24" s="19" t="e">
        <f>B24-#REF!</f>
        <v>#REF!</v>
      </c>
      <c r="F24" s="19" t="e">
        <f>B24-#REF!</f>
        <v>#REF!</v>
      </c>
    </row>
    <row r="25" spans="1:6" ht="45" x14ac:dyDescent="0.25">
      <c r="A25" s="23" t="s">
        <v>42</v>
      </c>
      <c r="B25" s="5">
        <v>963207.98786732007</v>
      </c>
      <c r="C25" s="5">
        <v>956901.74739470996</v>
      </c>
      <c r="D25" s="19">
        <f t="shared" si="1"/>
        <v>6306.2404726101086</v>
      </c>
      <c r="E25" s="19" t="e">
        <f>B25-#REF!</f>
        <v>#REF!</v>
      </c>
      <c r="F25" s="19" t="e">
        <f>B25-#REF!</f>
        <v>#REF!</v>
      </c>
    </row>
    <row r="26" spans="1:6" ht="16.5" hidden="1" thickBot="1" x14ac:dyDescent="0.3">
      <c r="B26" s="25">
        <v>1181884.9092947103</v>
      </c>
      <c r="C26" s="25">
        <v>1138757.96121747</v>
      </c>
      <c r="D26" s="19">
        <f t="shared" si="1"/>
        <v>43126.94807724026</v>
      </c>
      <c r="E26" s="19" t="e">
        <f>B26-#REF!</f>
        <v>#REF!</v>
      </c>
      <c r="F26" s="19" t="e">
        <f>B26-#REF!</f>
        <v>#REF!</v>
      </c>
    </row>
    <row r="27" spans="1:6" ht="16.5" hidden="1" thickBot="1" x14ac:dyDescent="0.3">
      <c r="B27" s="26">
        <v>273637.27</v>
      </c>
      <c r="C27" s="26">
        <v>273637.27</v>
      </c>
      <c r="D27" s="19">
        <f t="shared" si="1"/>
        <v>0</v>
      </c>
      <c r="E27" s="19" t="e">
        <f>B27-#REF!</f>
        <v>#REF!</v>
      </c>
      <c r="F27" s="19" t="e">
        <f>B27-#REF!</f>
        <v>#REF!</v>
      </c>
    </row>
    <row r="28" spans="1:6" ht="16.5" hidden="1" thickBot="1" x14ac:dyDescent="0.3">
      <c r="B28" s="26">
        <v>98912.528431609971</v>
      </c>
      <c r="C28" s="26">
        <v>57006.81357694004</v>
      </c>
      <c r="D28" s="22">
        <f t="shared" si="1"/>
        <v>41905.714854669932</v>
      </c>
      <c r="E28" s="19" t="e">
        <f>B28-#REF!</f>
        <v>#REF!</v>
      </c>
      <c r="F28" s="22" t="e">
        <f>B28-#REF!</f>
        <v>#REF!</v>
      </c>
    </row>
    <row r="29" spans="1:6" ht="16.5" hidden="1" thickBot="1" x14ac:dyDescent="0.3">
      <c r="B29" s="26">
        <v>692285.73819938977</v>
      </c>
      <c r="C29" s="26">
        <v>682993.19590054988</v>
      </c>
      <c r="D29" s="22">
        <f t="shared" si="1"/>
        <v>9292.5422988398932</v>
      </c>
      <c r="E29" s="22" t="e">
        <f>B29-#REF!</f>
        <v>#REF!</v>
      </c>
      <c r="F29" s="19" t="e">
        <f>B29-#REF!</f>
        <v>#REF!</v>
      </c>
    </row>
    <row r="30" spans="1:6" hidden="1" x14ac:dyDescent="0.25">
      <c r="A30" s="19" t="s">
        <v>45</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NARENDRA RAJ PANERU</cp:lastModifiedBy>
  <dcterms:created xsi:type="dcterms:W3CDTF">2025-07-28T04:39:30Z</dcterms:created>
  <dcterms:modified xsi:type="dcterms:W3CDTF">2026-05-21T03:46:01Z</dcterms:modified>
</cp:coreProperties>
</file>