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Monetary Division\0.Daily Working\Daily Balance Sheet\Published Balance Sheet\12. Balance Sheet Asar\"/>
    </mc:Choice>
  </mc:AlternateContent>
  <bookViews>
    <workbookView xWindow="0" yWindow="0" windowWidth="28800" windowHeight="12315"/>
  </bookViews>
  <sheets>
    <sheet name="CBP_LP" sheetId="1" r:id="rId1"/>
    <sheet name="Read Me" sheetId="2" r:id="rId2"/>
  </sheets>
  <externalReferences>
    <externalReference r:id="rId3"/>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<sst xmlns="http://schemas.openxmlformats.org/spreadsheetml/2006/main" count="62" uniqueCount="51">
  <si>
    <t>NEPAL RASTRA BANK</t>
  </si>
  <si>
    <t>Central Bank Survey and Liquidity Position</t>
  </si>
  <si>
    <t>(In Rs. Million)</t>
  </si>
  <si>
    <t>Date (BS/AD)</t>
  </si>
  <si>
    <t>Asar 15 2083</t>
  </si>
  <si>
    <t>Asar 14 2083</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</si>
  <si>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</si>
  <si>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</si>
  <si>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</si>
  <si>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</si>
  <si>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</si>
  <si>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</si>
  <si>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</si>
  <si>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</si>
  <si>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</si>
  <si>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</si>
  <si>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</si>
  <si>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</si>
  <si>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</si>
  <si>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</si>
  <si>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</si>
  <si>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</si>
  <si>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</si>
  <si>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</si>
  <si>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</si>
  <si>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</si>
  <si>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</si>
  <si>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</si>
  <si>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</si>
  <si>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</si>
  <si>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</si>
  <si>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</si>
  <si>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</si>
  <si>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</si>
  <si>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</si>
  <si>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</si>
  <si>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</si>
  <si>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</si>
  <si>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Asar 3 2083</t>
  </si>
  <si>
    <t>Asar 2 2083</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</si>
  <si>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</si>
  <si>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</si>
  <si>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</si>
  <si>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</si>
  <si>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</si>
  <si>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</si>
  <si>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</si>
  <si>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</si>
  <si>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</si>
  <si>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</si>
  <si>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Asar 15 2083(June 29,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</si>
</sst>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6">
    <xf numFmtId="0" fontId="0" fillId="0" borderId="0" xfId="0"/>
    <xf numFmtId="0" fontId="2" fillId="0" borderId="0" xfId="0" applyFont="1" applyAlignment="1">
      <alignment horizontal="center" vertical="top" wrapText="1"/>
    </xf>
    <xf numFmtId="164" fontId="2" fillId="0" borderId="0" xfId="0" applyNumberFormat="1" applyFont="1" applyAlignment="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right"/>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0" borderId="7" xfId="4"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Fill="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Fill="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166" fontId="7" fillId="0" borderId="8" xfId="3" applyNumberFormat="1" applyFont="1" applyBorder="1" applyAlignment="1">
      <alignment horizontal="left" indent="4"/>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43" fontId="6" fillId="0" borderId="7" xfId="5" applyNumberFormat="1" applyFont="1" applyFill="1" applyBorder="1" applyAlignment="1">
      <alignment horizontal="center"/>
    </xf>
    <xf numFmtId="166" fontId="6" fillId="2" borderId="7" xfId="3" applyNumberFormat="1" applyFont="1" applyFill="1" applyBorder="1"/>
    <xf numFmtId="167" fontId="7" fillId="2" borderId="7" xfId="1" applyNumberFormat="1" applyFont="1" applyFill="1" applyBorder="1" applyAlignment="1">
      <alignment horizontal="right"/>
    </xf>
    <xf numFmtId="43" fontId="6" fillId="0" borderId="7" xfId="5" applyNumberFormat="1" applyFont="1" applyFill="1" applyBorder="1"/>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applyAlignment="1">
      <alignment horizontal="right"/>
    </xf>
    <xf numFmtId="43" fontId="6" fillId="3" borderId="7" xfId="4" applyFont="1" applyFill="1" applyBorder="1"/>
    <xf numFmtId="43" fontId="12" fillId="0" borderId="0" xfId="0" applyNumberFormat="1" applyFont="1"/>
    <xf numFmtId="43" fontId="7" fillId="0" borderId="8" xfId="5" applyNumberFormat="1" applyFont="1" applyBorder="1" applyAlignment="1">
      <alignment horizontal="center"/>
    </xf>
    <xf numFmtId="43" fontId="8" fillId="0" borderId="8" xfId="5" applyNumberFormat="1" applyFont="1" applyBorder="1" applyAlignment="1">
      <alignment horizontal="center"/>
    </xf>
    <xf numFmtId="43" fontId="6" fillId="3" borderId="7" xfId="5" applyNumberFormat="1" applyFont="1" applyFill="1" applyBorder="1" applyAlignment="1">
      <alignment horizontal="center"/>
    </xf>
    <xf numFmtId="0" fontId="12" fillId="0" borderId="0" xfId="0" applyFont="1" applyAlignment="1">
      <alignment wrapText="1"/>
    </xf>
    <xf numFmtId="43" fontId="6" fillId="3" borderId="7" xfId="5" applyNumberFormat="1" applyFont="1" applyFill="1" applyBorder="1"/>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tabSelected="1" zoomScale="90" zoomScaleNormal="90" workbookViewId="0">
      <selection activeCell="E9" sqref="E9"/>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50</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46202</v>
      </c>
      <c r="C6" s="10">
        <v>46201</v>
      </c>
      <c r="D6" s="11" t="s">
        <v>7</v>
      </c>
      <c r="E6" s="11" t="s">
        <v>8</v>
      </c>
      <c r="F6" s="11" t="s">
        <v>9</v>
      </c>
    </row>
    <row r="7" spans="1:6" ht="16.5" thickBot="1" x14ac:dyDescent="0.3">
      <c r="A7" s="12" t="s">
        <v>10</v>
      </c>
      <c r="B7" s="13">
        <v>2090151.4842639696</v>
      </c>
      <c r="C7" s="13">
        <v>2154534.3401256804</v>
      </c>
      <c r="D7" s="14">
        <v>-64382.85586171085</v>
      </c>
      <c r="E7" s="14">
        <v>-74849.104367130436</v>
      </c>
      <c r="F7" s="14">
        <v>293049.39222097956</v>
      </c>
    </row>
    <row r="8" spans="1:6" ht="15.75" x14ac:dyDescent="0.25">
      <c r="A8" s="15" t="s">
        <v>11</v>
      </c>
      <c r="B8" s="16">
        <v>3540831.7107253098</v>
      </c>
      <c r="C8" s="16">
        <v>3535216.6836472703</v>
      </c>
      <c r="D8" s="17">
        <v>5615.0270780394785</v>
      </c>
      <c r="E8" s="17">
        <v>-7185.6603208403103</v>
      </c>
      <c r="F8" s="17">
        <v>1013934.9048180697</v>
      </c>
    </row>
    <row r="9" spans="1:6" ht="15.75" x14ac:dyDescent="0.25">
      <c r="A9" s="18" t="s">
        <v>12</v>
      </c>
      <c r="B9" s="19">
        <v>44762.208211420002</v>
      </c>
      <c r="C9" s="19">
        <v>44652.967615419999</v>
      </c>
      <c r="D9" s="20">
        <v>109.24059600000328</v>
      </c>
      <c r="E9" s="17">
        <v>-655.6356676899959</v>
      </c>
      <c r="F9" s="17">
        <v>3657.5481308700037</v>
      </c>
    </row>
    <row r="10" spans="1:6" ht="15.75" x14ac:dyDescent="0.25">
      <c r="A10" s="15" t="s">
        <v>13</v>
      </c>
      <c r="B10" s="16">
        <v>-343480.22646133997</v>
      </c>
      <c r="C10" s="16">
        <v>-351332.34352159</v>
      </c>
      <c r="D10" s="17">
        <v>7852.1170602500206</v>
      </c>
      <c r="E10" s="17">
        <v>31186.555953709991</v>
      </c>
      <c r="F10" s="17">
        <v>-267735.51259708998</v>
      </c>
    </row>
    <row r="11" spans="1:6" ht="15.75" x14ac:dyDescent="0.25">
      <c r="A11" s="18" t="s">
        <v>14</v>
      </c>
      <c r="B11" s="19">
        <v>355881.38948105997</v>
      </c>
      <c r="C11" s="19">
        <v>363733.50654130999</v>
      </c>
      <c r="D11" s="21">
        <v>-7852.1170602500206</v>
      </c>
      <c r="E11" s="17">
        <v>-30493.48374161002</v>
      </c>
      <c r="F11" s="17">
        <v>265408.89030656999</v>
      </c>
    </row>
    <row r="12" spans="1:6" ht="15.75" x14ac:dyDescent="0.25">
      <c r="A12" s="22" t="s">
        <v>15</v>
      </c>
      <c r="B12" s="16">
        <v>-1107200</v>
      </c>
      <c r="C12" s="16">
        <v>-1029350</v>
      </c>
      <c r="D12" s="17">
        <v>-77850</v>
      </c>
      <c r="E12" s="17">
        <v>-98850</v>
      </c>
      <c r="F12" s="17">
        <v>-453150</v>
      </c>
    </row>
    <row r="13" spans="1:6" ht="15.75" x14ac:dyDescent="0.25">
      <c r="A13" s="23" t="s">
        <v>16</v>
      </c>
      <c r="B13" s="19">
        <v>0</v>
      </c>
      <c r="C13" s="19">
        <v>0</v>
      </c>
      <c r="D13" s="21">
        <v>0</v>
      </c>
      <c r="E13" s="17">
        <v>0</v>
      </c>
      <c r="F13" s="17">
        <v>0</v>
      </c>
    </row>
    <row r="14" spans="1:6" ht="15.75" x14ac:dyDescent="0.25">
      <c r="A14" s="23" t="s">
        <v>17</v>
      </c>
      <c r="B14" s="19">
        <v>0</v>
      </c>
      <c r="C14" s="19">
        <v>0</v>
      </c>
      <c r="D14" s="21">
        <v>0</v>
      </c>
      <c r="E14" s="17">
        <v>0</v>
      </c>
      <c r="F14" s="17">
        <v>0</v>
      </c>
    </row>
    <row r="15" spans="1:6" ht="15.75" x14ac:dyDescent="0.25">
      <c r="A15" s="23" t="s">
        <v>18</v>
      </c>
      <c r="B15" s="19">
        <v>0</v>
      </c>
      <c r="C15" s="19">
        <v>0</v>
      </c>
      <c r="D15" s="21">
        <v>0</v>
      </c>
      <c r="E15" s="17">
        <v>0</v>
      </c>
      <c r="F15" s="17">
        <v>0</v>
      </c>
    </row>
    <row r="16" spans="1:6" ht="15.75" x14ac:dyDescent="0.25">
      <c r="A16" s="23" t="s">
        <v>19</v>
      </c>
      <c r="B16" s="19">
        <v>0</v>
      </c>
      <c r="C16" s="19">
        <v>0</v>
      </c>
      <c r="D16" s="21">
        <v>0</v>
      </c>
      <c r="E16" s="17">
        <v>0</v>
      </c>
      <c r="F16" s="17">
        <v>0</v>
      </c>
    </row>
    <row r="17" spans="1:6" ht="15.75" x14ac:dyDescent="0.25">
      <c r="A17" s="23" t="s">
        <v>20</v>
      </c>
      <c r="B17" s="19">
        <v>-829350</v>
      </c>
      <c r="C17" s="19">
        <v>-829350</v>
      </c>
      <c r="D17" s="21">
        <v>0</v>
      </c>
      <c r="E17" s="17">
        <v>-21000</v>
      </c>
      <c r="F17" s="17">
        <v>-451900</v>
      </c>
    </row>
    <row r="18" spans="1:6" ht="15.75" x14ac:dyDescent="0.25">
      <c r="A18" s="23" t="s">
        <v>21</v>
      </c>
      <c r="B18" s="19">
        <v>-77850</v>
      </c>
      <c r="C18" s="19">
        <v>0</v>
      </c>
      <c r="D18" s="21">
        <v>-77850</v>
      </c>
      <c r="E18" s="17">
        <v>-77850</v>
      </c>
      <c r="F18" s="17">
        <v>198750</v>
      </c>
    </row>
    <row r="19" spans="1:6" ht="15.75" x14ac:dyDescent="0.25">
      <c r="A19" s="23" t="s">
        <v>22</v>
      </c>
      <c r="B19" s="19">
        <v>0</v>
      </c>
      <c r="C19" s="19">
        <v>0</v>
      </c>
      <c r="D19" s="20">
        <v>0</v>
      </c>
      <c r="E19" s="17">
        <v>0</v>
      </c>
      <c r="F19" s="17">
        <v>0</v>
      </c>
    </row>
    <row r="20" spans="1:6" ht="16.5" thickBot="1" x14ac:dyDescent="0.3">
      <c r="A20" s="23" t="s">
        <v>23</v>
      </c>
      <c r="B20" s="19">
        <v>-200000</v>
      </c>
      <c r="C20" s="19">
        <v>-200000</v>
      </c>
      <c r="D20" s="20">
        <v>0</v>
      </c>
      <c r="E20" s="17">
        <v>0</v>
      </c>
      <c r="F20" s="17">
        <v>-200000</v>
      </c>
    </row>
    <row r="21" spans="1:6" ht="16.5" thickBot="1" x14ac:dyDescent="0.3">
      <c r="A21" s="12" t="s">
        <v>24</v>
      </c>
      <c r="B21" s="13">
        <v>2090151.4842642699</v>
      </c>
      <c r="C21" s="13">
        <v>2154534.3401260399</v>
      </c>
      <c r="D21" s="14">
        <v>-64382.855861769989</v>
      </c>
      <c r="E21" s="14">
        <v>-74849.1043670699</v>
      </c>
      <c r="F21" s="14">
        <v>293049.39222064987</v>
      </c>
    </row>
    <row r="22" spans="1:6" ht="15.75" x14ac:dyDescent="0.25">
      <c r="A22" s="22" t="s">
        <v>25</v>
      </c>
      <c r="B22" s="16">
        <v>347928.24546359002</v>
      </c>
      <c r="C22" s="16">
        <v>417665.72545932001</v>
      </c>
      <c r="D22" s="24">
        <v>-69737.479995729984</v>
      </c>
      <c r="E22" s="17">
        <v>-38423.221642199962</v>
      </c>
      <c r="F22" s="17">
        <v>-18271.570577839972</v>
      </c>
    </row>
    <row r="23" spans="1:6" ht="15.75" x14ac:dyDescent="0.25">
      <c r="A23" s="22" t="s">
        <v>26</v>
      </c>
      <c r="B23" s="16">
        <v>785988.36936000001</v>
      </c>
      <c r="C23" s="16">
        <v>785358.74048099993</v>
      </c>
      <c r="D23" s="24">
        <v>629.62887900008354</v>
      </c>
      <c r="E23" s="17">
        <v>1543.942299000104</v>
      </c>
      <c r="F23" s="17">
        <v>35875.947205499979</v>
      </c>
    </row>
    <row r="24" spans="1:6" ht="15.75" x14ac:dyDescent="0.25">
      <c r="A24" s="22" t="s">
        <v>27</v>
      </c>
      <c r="B24" s="16">
        <v>22873.209233539998</v>
      </c>
      <c r="C24" s="16">
        <v>22569.136385720001</v>
      </c>
      <c r="D24" s="24">
        <v>304.07284781999624</v>
      </c>
      <c r="E24" s="17">
        <v>3068.8974420899976</v>
      </c>
      <c r="F24" s="17">
        <v>-2850.818309860002</v>
      </c>
    </row>
    <row r="25" spans="1:6" ht="16.5" thickBot="1" x14ac:dyDescent="0.3">
      <c r="A25" s="22" t="s">
        <v>28</v>
      </c>
      <c r="B25" s="16">
        <v>933361.66020713979</v>
      </c>
      <c r="C25" s="16">
        <v>928940.7378</v>
      </c>
      <c r="D25" s="25">
        <v>4420.9224071397912</v>
      </c>
      <c r="E25" s="17">
        <v>-41038.722465960076</v>
      </c>
      <c r="F25" s="17">
        <v>278295.83390284982</v>
      </c>
    </row>
    <row r="26" spans="1:6" ht="16.5" thickBot="1" x14ac:dyDescent="0.3">
      <c r="A26" s="12" t="s">
        <v>29</v>
      </c>
      <c r="B26" s="26">
        <v>1156789.8240571301</v>
      </c>
      <c r="C26" s="26">
        <v>1225593.6023260399</v>
      </c>
      <c r="D26" s="14">
        <v>-68803.77826890978</v>
      </c>
      <c r="E26" s="14">
        <v>-33810.381901109824</v>
      </c>
      <c r="F26" s="14">
        <v>14753.558317800052</v>
      </c>
    </row>
    <row r="27" spans="1:6" ht="16.5" thickBot="1" x14ac:dyDescent="0.3">
      <c r="A27" s="27" t="s">
        <v>30</v>
      </c>
      <c r="B27" s="26">
        <v>280950.24812880199</v>
      </c>
      <c r="C27" s="26">
        <v>280950.24812880199</v>
      </c>
      <c r="D27" s="28">
        <v>0</v>
      </c>
      <c r="E27" s="14">
        <v>1251.0229620923055</v>
      </c>
      <c r="F27" s="14">
        <v>30840.415399269987</v>
      </c>
    </row>
    <row r="28" spans="1:6" ht="16.5" thickBot="1" x14ac:dyDescent="0.3">
      <c r="A28" s="27" t="s">
        <v>31</v>
      </c>
      <c r="B28" s="29">
        <v>66977.99733478803</v>
      </c>
      <c r="C28" s="29">
        <v>136715.47733051801</v>
      </c>
      <c r="D28" s="14">
        <v>-69737.479995729984</v>
      </c>
      <c r="E28" s="14">
        <v>-39674.244604292267</v>
      </c>
      <c r="F28" s="14">
        <v>-49111.985977109973</v>
      </c>
    </row>
    <row r="29" spans="1:6" ht="16.5" thickBot="1" x14ac:dyDescent="0.3">
      <c r="A29" s="30" t="s">
        <v>32</v>
      </c>
      <c r="B29" s="29">
        <v>646009.70751185983</v>
      </c>
      <c r="C29" s="29">
        <v>643063.42316131981</v>
      </c>
      <c r="D29" s="14">
        <v>2946.2843505400233</v>
      </c>
      <c r="E29" s="14">
        <v>-24873.226067400072</v>
      </c>
      <c r="F29" s="14">
        <v>246685.91369915981</v>
      </c>
    </row>
    <row r="30" spans="1:6" ht="40.5" customHeight="1" x14ac:dyDescent="0.25">
      <c r="A30" s="31" t="s">
        <v>33</v>
      </c>
      <c r="B30" s="32"/>
      <c r="C30" s="33"/>
      <c r="D30" s="33"/>
      <c r="E30" s="33"/>
      <c r="F30" s="33"/>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zoomScale="90" zoomScaleNormal="90" workbookViewId="0">
      <selection activeCell="E8" sqref="E8"/>
    </sheetView>
  </sheetViews>
  <sheetFormatPr defaultColWidth="0" defaultRowHeight="15" customHeight="1" zeroHeight="1" x14ac:dyDescent="0.25"/>
  <cols>
    <col min="1" max="1" width="103.140625" style="35" bestFit="1" customWidth="1"/>
    <col min="2" max="16384" width="9.140625" style="35" hidden="1"/>
  </cols>
  <sheetData>
    <row r="1" spans="1:6" x14ac:dyDescent="0.25">
      <c r="A1" s="34" t="s">
        <v>34</v>
      </c>
    </row>
    <row r="2" spans="1:6" ht="15.75" x14ac:dyDescent="0.25">
      <c r="A2" s="15" t="s">
        <v>35</v>
      </c>
    </row>
    <row r="3" spans="1:6" ht="39.75" customHeight="1" x14ac:dyDescent="0.25">
      <c r="A3" s="36" t="str">
        <f>CBP_LP!A3</f>
        <v>Asar 15 2083(June 29, 2026)</v>
      </c>
    </row>
    <row r="4" spans="1:6" ht="15.75" x14ac:dyDescent="0.25">
      <c r="A4" s="15" t="s">
        <v>36</v>
      </c>
    </row>
    <row r="5" spans="1:6" ht="49.5" customHeight="1" thickBot="1" x14ac:dyDescent="0.3">
      <c r="A5" s="37" t="s">
        <v>37</v>
      </c>
      <c r="B5" s="38" t="s">
        <v>38</v>
      </c>
      <c r="C5" s="38" t="s">
        <v>39</v>
      </c>
    </row>
    <row r="6" spans="1:6" ht="16.5" thickBot="1" x14ac:dyDescent="0.3">
      <c r="A6" s="15" t="s">
        <v>40</v>
      </c>
      <c r="B6" s="10">
        <v>46190</v>
      </c>
      <c r="C6" s="10">
        <v>46189</v>
      </c>
    </row>
    <row r="7" spans="1:6" ht="63.75" thickBot="1" x14ac:dyDescent="0.3">
      <c r="A7" s="37" t="s">
        <v>41</v>
      </c>
      <c r="B7" s="39">
        <v>2098314.6978183598</v>
      </c>
      <c r="C7" s="39">
        <v>2082802.9910831698</v>
      </c>
      <c r="D7" s="40">
        <f t="shared" ref="D7:D12" si="0">B7-C7</f>
        <v>15511.706735190004</v>
      </c>
      <c r="E7" s="40" t="e">
        <f>B7-#REF!</f>
        <v>#REF!</v>
      </c>
      <c r="F7" s="40" t="e">
        <f>B7-#REF!</f>
        <v>#REF!</v>
      </c>
    </row>
    <row r="8" spans="1:6" ht="15.75" x14ac:dyDescent="0.25">
      <c r="A8" s="15" t="s">
        <v>42</v>
      </c>
      <c r="B8" s="41">
        <v>3552483.1286497097</v>
      </c>
      <c r="C8" s="41">
        <v>3545876.2075601197</v>
      </c>
      <c r="D8" s="40">
        <f>B8-C8</f>
        <v>6606.9210895900615</v>
      </c>
      <c r="E8" s="40" t="e">
        <f>B8-#REF!</f>
        <v>#REF!</v>
      </c>
      <c r="F8" s="40" t="e">
        <f>B8-#REF!</f>
        <v>#REF!</v>
      </c>
    </row>
    <row r="9" spans="1:6" ht="15.75" x14ac:dyDescent="0.25">
      <c r="A9" s="37" t="s">
        <v>43</v>
      </c>
      <c r="B9" s="42">
        <v>45210.28674671</v>
      </c>
      <c r="C9" s="42">
        <v>45227.765242069996</v>
      </c>
      <c r="D9" s="40">
        <f>B9-C9</f>
        <v>-17.478495359995577</v>
      </c>
      <c r="E9" s="35" t="e">
        <f>B9-#REF!</f>
        <v>#REF!</v>
      </c>
      <c r="F9" s="35" t="e">
        <f>B9-#REF!</f>
        <v>#REF!</v>
      </c>
    </row>
    <row r="10" spans="1:6" ht="15.75" x14ac:dyDescent="0.25">
      <c r="A10" s="15" t="s">
        <v>44</v>
      </c>
      <c r="B10" s="41">
        <v>-374368.43083134998</v>
      </c>
      <c r="C10" s="41">
        <v>-383523.21647694998</v>
      </c>
      <c r="D10" s="35">
        <f t="shared" si="0"/>
        <v>9154.7856456000009</v>
      </c>
      <c r="E10" s="35" t="e">
        <f>B10-#REF!</f>
        <v>#REF!</v>
      </c>
      <c r="F10" s="35" t="e">
        <f>B10-#REF!</f>
        <v>#REF!</v>
      </c>
    </row>
    <row r="11" spans="1:6" ht="31.5" x14ac:dyDescent="0.25">
      <c r="A11" s="37" t="s">
        <v>45</v>
      </c>
      <c r="B11" s="42">
        <v>386076.52163897001</v>
      </c>
      <c r="C11" s="42">
        <v>395231.30728457001</v>
      </c>
      <c r="D11" s="35">
        <f t="shared" si="0"/>
        <v>-9154.7856456000009</v>
      </c>
      <c r="E11" s="35" t="e">
        <f>B11-#REF!</f>
        <v>#REF!</v>
      </c>
      <c r="F11" s="35" t="e">
        <f>B11-#REF!</f>
        <v>#REF!</v>
      </c>
    </row>
    <row r="12" spans="1:6" ht="15.75" x14ac:dyDescent="0.25">
      <c r="A12" s="15" t="s">
        <v>46</v>
      </c>
      <c r="B12" s="16">
        <v>-1079800</v>
      </c>
      <c r="C12" s="16">
        <v>-1079550</v>
      </c>
      <c r="D12" s="35">
        <f t="shared" si="0"/>
        <v>-250</v>
      </c>
      <c r="E12" s="35" t="e">
        <f>B12-#REF!</f>
        <v>#REF!</v>
      </c>
      <c r="F12" s="35" t="e">
        <f>B12-#REF!</f>
        <v>#REF!</v>
      </c>
    </row>
    <row r="13" spans="1:6" ht="15.75" x14ac:dyDescent="0.25">
      <c r="A13" s="23" t="s">
        <v>16</v>
      </c>
      <c r="B13" s="42">
        <v>0</v>
      </c>
      <c r="C13" s="42">
        <v>0</v>
      </c>
      <c r="D13" s="35">
        <v>0</v>
      </c>
      <c r="E13" s="35">
        <v>0</v>
      </c>
      <c r="F13" s="35">
        <v>0</v>
      </c>
    </row>
    <row r="14" spans="1:6" ht="15.75" x14ac:dyDescent="0.25">
      <c r="A14" s="23" t="s">
        <v>17</v>
      </c>
      <c r="B14" s="42">
        <v>0</v>
      </c>
      <c r="C14" s="42">
        <v>0</v>
      </c>
      <c r="D14" s="35">
        <v>0</v>
      </c>
      <c r="E14" s="35">
        <v>0</v>
      </c>
      <c r="F14" s="35">
        <v>0</v>
      </c>
    </row>
    <row r="15" spans="1:6" ht="15.75" x14ac:dyDescent="0.25">
      <c r="A15" s="23" t="s">
        <v>18</v>
      </c>
      <c r="B15" s="42">
        <v>0</v>
      </c>
      <c r="C15" s="42">
        <v>0</v>
      </c>
      <c r="D15" s="35">
        <v>0</v>
      </c>
      <c r="E15" s="35">
        <v>0</v>
      </c>
      <c r="F15" s="35">
        <v>0</v>
      </c>
    </row>
    <row r="16" spans="1:6" ht="15.75" x14ac:dyDescent="0.25">
      <c r="A16" s="23" t="s">
        <v>19</v>
      </c>
      <c r="B16" s="42">
        <v>0</v>
      </c>
      <c r="C16" s="42">
        <v>0</v>
      </c>
      <c r="D16" s="35">
        <v>0</v>
      </c>
      <c r="E16" s="35">
        <v>0</v>
      </c>
      <c r="F16" s="35">
        <v>0</v>
      </c>
    </row>
    <row r="17" spans="1:6" ht="15.75" x14ac:dyDescent="0.25">
      <c r="A17" s="23" t="s">
        <v>20</v>
      </c>
      <c r="B17" s="42">
        <v>-813350</v>
      </c>
      <c r="C17" s="42">
        <v>-808350</v>
      </c>
      <c r="D17" s="35">
        <f>B17-C17</f>
        <v>-5000</v>
      </c>
      <c r="E17" s="35" t="e">
        <f>B17-#REF!</f>
        <v>#REF!</v>
      </c>
      <c r="F17" s="35" t="e">
        <f>B17-#REF!</f>
        <v>#REF!</v>
      </c>
    </row>
    <row r="18" spans="1:6" ht="15.75" x14ac:dyDescent="0.25">
      <c r="A18" s="23" t="s">
        <v>21</v>
      </c>
      <c r="B18" s="42">
        <v>-66450</v>
      </c>
      <c r="C18" s="42">
        <v>-71200</v>
      </c>
      <c r="D18" s="35">
        <f>B18-C18</f>
        <v>4750</v>
      </c>
      <c r="E18" s="35" t="e">
        <f>B18-#REF!</f>
        <v>#REF!</v>
      </c>
      <c r="F18" s="35" t="e">
        <f>B18-#REF!</f>
        <v>#REF!</v>
      </c>
    </row>
    <row r="19" spans="1:6" ht="15.75" x14ac:dyDescent="0.25">
      <c r="A19" s="23" t="s">
        <v>22</v>
      </c>
      <c r="B19" s="42">
        <v>0</v>
      </c>
      <c r="C19" s="42">
        <v>0</v>
      </c>
      <c r="D19" s="35">
        <v>0</v>
      </c>
      <c r="E19" s="35">
        <v>0</v>
      </c>
      <c r="F19" s="35">
        <v>0</v>
      </c>
    </row>
    <row r="20" spans="1:6" ht="16.5" thickBot="1" x14ac:dyDescent="0.3">
      <c r="A20" s="23" t="s">
        <v>23</v>
      </c>
      <c r="B20" s="42">
        <v>-200000</v>
      </c>
      <c r="C20" s="42">
        <v>-200000</v>
      </c>
    </row>
    <row r="21" spans="1:6" ht="16.5" thickBot="1" x14ac:dyDescent="0.3">
      <c r="A21" s="15" t="s">
        <v>31</v>
      </c>
      <c r="B21" s="43">
        <v>2098314.6978186499</v>
      </c>
      <c r="C21" s="43">
        <v>2082802.9910834399</v>
      </c>
      <c r="D21" s="40">
        <f t="shared" ref="D21:D29" si="1">B21-C21</f>
        <v>15511.706735210028</v>
      </c>
      <c r="E21" s="35" t="e">
        <f>B21-#REF!</f>
        <v>#REF!</v>
      </c>
      <c r="F21" s="35" t="e">
        <f>B21-#REF!</f>
        <v>#REF!</v>
      </c>
    </row>
    <row r="22" spans="1:6" ht="31.5" x14ac:dyDescent="0.25">
      <c r="A22" s="37" t="s">
        <v>47</v>
      </c>
      <c r="B22" s="41">
        <v>339388.86574769003</v>
      </c>
      <c r="C22" s="41">
        <v>330468.50784198998</v>
      </c>
      <c r="D22" s="35">
        <f t="shared" si="1"/>
        <v>8920.3579057000461</v>
      </c>
      <c r="E22" s="35" t="e">
        <f>B22-#REF!</f>
        <v>#REF!</v>
      </c>
      <c r="F22" s="35" t="e">
        <f>B22-#REF!</f>
        <v>#REF!</v>
      </c>
    </row>
    <row r="23" spans="1:6" ht="15.75" x14ac:dyDescent="0.25">
      <c r="A23" s="15" t="s">
        <v>32</v>
      </c>
      <c r="B23" s="41">
        <v>784791.74561500002</v>
      </c>
      <c r="C23" s="41">
        <v>784864.63824799994</v>
      </c>
      <c r="D23" s="35">
        <f t="shared" si="1"/>
        <v>-72.89263299992308</v>
      </c>
      <c r="E23" s="35" t="e">
        <f>B23-#REF!</f>
        <v>#REF!</v>
      </c>
      <c r="F23" s="35" t="e">
        <f>B23-#REF!</f>
        <v>#REF!</v>
      </c>
    </row>
    <row r="24" spans="1:6" ht="31.5" x14ac:dyDescent="0.25">
      <c r="A24" s="37" t="s">
        <v>48</v>
      </c>
      <c r="B24" s="41">
        <v>17897.744722070001</v>
      </c>
      <c r="C24" s="41">
        <v>18414.61354369</v>
      </c>
      <c r="D24" s="35">
        <f t="shared" si="1"/>
        <v>-516.86882161999893</v>
      </c>
      <c r="E24" s="35" t="e">
        <f>B24-#REF!</f>
        <v>#REF!</v>
      </c>
      <c r="F24" s="35" t="e">
        <f>B24-#REF!</f>
        <v>#REF!</v>
      </c>
    </row>
    <row r="25" spans="1:6" ht="45" x14ac:dyDescent="0.25">
      <c r="A25" s="44" t="s">
        <v>49</v>
      </c>
      <c r="B25" s="41">
        <v>956236.34173388989</v>
      </c>
      <c r="C25" s="41">
        <v>949055.23144976015</v>
      </c>
      <c r="D25" s="35">
        <f t="shared" si="1"/>
        <v>7181.1102841297397</v>
      </c>
      <c r="E25" s="35" t="e">
        <f>B25-#REF!</f>
        <v>#REF!</v>
      </c>
      <c r="F25" s="35" t="e">
        <f>B25-#REF!</f>
        <v>#REF!</v>
      </c>
    </row>
    <row r="26" spans="1:6" ht="16.5" hidden="1" thickBot="1" x14ac:dyDescent="0.3">
      <c r="B26" s="43">
        <v>1142078.35608476</v>
      </c>
      <c r="C26" s="43">
        <v>1133747.7596336799</v>
      </c>
      <c r="D26" s="35">
        <f t="shared" si="1"/>
        <v>8330.5964510801714</v>
      </c>
      <c r="E26" s="35" t="e">
        <f>B26-#REF!</f>
        <v>#REF!</v>
      </c>
      <c r="F26" s="35" t="e">
        <f>B26-#REF!</f>
        <v>#REF!</v>
      </c>
    </row>
    <row r="27" spans="1:6" ht="16.5" hidden="1" thickBot="1" x14ac:dyDescent="0.3">
      <c r="B27" s="45">
        <v>279699.22516670969</v>
      </c>
      <c r="C27" s="45">
        <v>279699.22516670969</v>
      </c>
      <c r="D27" s="35">
        <f t="shared" si="1"/>
        <v>0</v>
      </c>
      <c r="E27" s="35" t="e">
        <f>B27-#REF!</f>
        <v>#REF!</v>
      </c>
      <c r="F27" s="35" t="e">
        <f>B27-#REF!</f>
        <v>#REF!</v>
      </c>
    </row>
    <row r="28" spans="1:6" ht="16.5" hidden="1" thickBot="1" x14ac:dyDescent="0.3">
      <c r="B28" s="45">
        <v>59689.64058098034</v>
      </c>
      <c r="C28" s="45">
        <v>50769.282675280294</v>
      </c>
      <c r="D28" s="40">
        <f t="shared" si="1"/>
        <v>8920.3579057000461</v>
      </c>
      <c r="E28" s="35" t="e">
        <f>B28-#REF!</f>
        <v>#REF!</v>
      </c>
      <c r="F28" s="40" t="e">
        <f>B28-#REF!</f>
        <v>#REF!</v>
      </c>
    </row>
    <row r="29" spans="1:6" ht="16.5" hidden="1" thickBot="1" x14ac:dyDescent="0.3">
      <c r="B29" s="45">
        <v>671380.9220040699</v>
      </c>
      <c r="C29" s="45">
        <v>666204.12052489992</v>
      </c>
      <c r="D29" s="40">
        <f t="shared" si="1"/>
        <v>5176.8014791699825</v>
      </c>
      <c r="E29" s="40" t="e">
        <f>B29-#REF!</f>
        <v>#REF!</v>
      </c>
      <c r="F29" s="35" t="e">
        <f>B29-#REF!</f>
        <v>#REF!</v>
      </c>
    </row>
    <row r="30" spans="1:6" hidden="1" x14ac:dyDescent="0.25">
      <c r="A30" s="35" t="s">
        <v>33</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2026-08-11T06:16:42Z</dcterms:created>
  <dcterms:modified xsi:type="dcterms:W3CDTF">2026-08-11T06:17:22Z</dcterms:modified>
</cp:coreProperties>
</file>