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3"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3" l="1"/>
  <c r="E29" i="3"/>
  <c r="D29" i="3"/>
  <c r="F28" i="3"/>
  <c r="E28" i="3"/>
  <c r="D28" i="3"/>
  <c r="F27" i="3"/>
  <c r="E27" i="3"/>
  <c r="D27" i="3"/>
  <c r="F26" i="3"/>
  <c r="E26" i="3"/>
  <c r="D26" i="3"/>
  <c r="F25" i="3"/>
  <c r="E25" i="3"/>
  <c r="D25" i="3"/>
  <c r="F24" i="3"/>
  <c r="E24" i="3"/>
  <c r="D24" i="3"/>
  <c r="F23" i="3"/>
  <c r="E23" i="3"/>
  <c r="D23" i="3"/>
  <c r="F22" i="3"/>
  <c r="E22" i="3"/>
  <c r="D22" i="3"/>
  <c r="F21" i="3"/>
  <c r="E21" i="3"/>
  <c r="D21" i="3"/>
  <c r="F18" i="3"/>
  <c r="E18" i="3"/>
  <c r="D18" i="3"/>
  <c r="F17" i="3"/>
  <c r="E17" i="3"/>
  <c r="D17" i="3"/>
  <c r="F12" i="3"/>
  <c r="E12" i="3"/>
  <c r="D12" i="3"/>
  <c r="F11" i="3"/>
  <c r="E11" i="3"/>
  <c r="D11" i="3"/>
  <c r="F10" i="3"/>
  <c r="E10" i="3"/>
  <c r="D10" i="3"/>
  <c r="F9" i="3"/>
  <c r="E9" i="3"/>
  <c r="D9" i="3"/>
  <c r="F8" i="3"/>
  <c r="E8" i="3"/>
  <c r="D8" i="3"/>
  <c r="F7" i="3"/>
  <c r="E7" i="3"/>
  <c r="D7" i="3"/>
  <c r="A3" i="3"/>
</calcChain>
</file>

<file path=xl/sharedStrings.xml><?xml version="1.0" encoding="utf-8"?>
<sst xmlns="http://schemas.openxmlformats.org/spreadsheetml/2006/main" count="62" uniqueCount="51">
  <si>
    <t>NEPAL RASTRA BANK</t>
  </si>
  <si>
    <t>Central Bank Survey and Liquidity Position</t>
  </si>
  <si>
    <t>(In Rs. Million)</t>
  </si>
  <si>
    <t>Date (BS/AD)</t>
  </si>
  <si>
    <t>Shrawan 24 2083</t>
  </si>
  <si>
    <t>Shrawan 21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</si>
  <si>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</si>
  <si>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</si>
  <si>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</si>
  <si>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</si>
  <si>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</si>
  <si>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</si>
  <si>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</si>
  <si>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</si>
  <si>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</si>
  <si>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</si>
  <si>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</si>
  <si>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</si>
  <si>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</si>
  <si>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</si>
  <si>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</si>
  <si>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</si>
  <si>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</si>
  <si>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</si>
  <si>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</si>
  <si>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</si>
  <si>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</si>
  <si>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</si>
  <si>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</si>
  <si>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</si>
  <si>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</si>
  <si>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</si>
  <si>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</si>
  <si>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</si>
  <si>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Shrawan 24 2083(August 09, 2026)</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</si>
  <si>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</si>
  <si>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</si>
  <si>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</si>
  <si>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</si>
  <si>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Asar 3 2083</t>
  </si>
  <si>
    <t>Asar 2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</si>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</sst>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Division/0.Daily%20Working/Daily%20Balance%20Sheet/Published%20Balance%20Sheet/Working%20File%20NRB%20Summarized%20Balance%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Read Me"/>
      <sheetName val="Sheet1"/>
    </sheetNames>
    <sheetDataSet>
      <sheetData sheetId="0">
        <row r="3">
          <cell r="A3" t="str">
            <v>Shrawan 24 2083(August 09, 2026)</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C7" sqref="C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34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46243</v>
      </c>
      <c r="C6" s="10">
        <v>46240</v>
      </c>
      <c r="D6" s="11" t="s">
        <v>7</v>
      </c>
      <c r="E6" s="11" t="s">
        <v>8</v>
      </c>
      <c r="F6" s="11" t="s">
        <v>9</v>
      </c>
    </row>
    <row r="7" spans="1:6" ht="16.5" thickBot="1" x14ac:dyDescent="0.3">
      <c r="A7" s="12" t="s">
        <v>10</v>
      </c>
      <c r="B7" s="13">
        <v>2243210.4977394603</v>
      </c>
      <c r="C7" s="13">
        <v>2170667.5302460594</v>
      </c>
      <c r="D7" s="14">
        <v>72542.967493400909</v>
      </c>
      <c r="E7" s="14">
        <v>-291.83992747962475</v>
      </c>
      <c r="F7" s="14">
        <v>-291.83992747962475</v>
      </c>
    </row>
    <row r="8" spans="1:6" ht="15.75" x14ac:dyDescent="0.25">
      <c r="A8" s="15" t="s">
        <v>11</v>
      </c>
      <c r="B8" s="16">
        <v>3713189.9325122605</v>
      </c>
      <c r="C8" s="16">
        <v>3707265.2558413395</v>
      </c>
      <c r="D8" s="17">
        <v>5924.6766709210351</v>
      </c>
      <c r="E8" s="17">
        <v>28459.547429580707</v>
      </c>
      <c r="F8" s="17">
        <v>28459.547429580707</v>
      </c>
    </row>
    <row r="9" spans="1:6" ht="15.75" x14ac:dyDescent="0.25">
      <c r="A9" s="18" t="s">
        <v>12</v>
      </c>
      <c r="B9" s="19">
        <v>45479.76940374</v>
      </c>
      <c r="C9" s="19">
        <v>45388.007303099999</v>
      </c>
      <c r="D9" s="20">
        <v>91.762100640000426</v>
      </c>
      <c r="E9" s="17">
        <v>-178.18610317000275</v>
      </c>
      <c r="F9" s="17">
        <v>-178.18610317000275</v>
      </c>
    </row>
    <row r="10" spans="1:6" ht="15.75" x14ac:dyDescent="0.25">
      <c r="A10" s="15" t="s">
        <v>13</v>
      </c>
      <c r="B10" s="16">
        <v>-227029.43477280001</v>
      </c>
      <c r="C10" s="16">
        <v>-221147.72559528</v>
      </c>
      <c r="D10" s="17">
        <v>-5881.7091775200097</v>
      </c>
      <c r="E10" s="17">
        <v>-63201.387357060012</v>
      </c>
      <c r="F10" s="17">
        <v>-63201.387357060012</v>
      </c>
    </row>
    <row r="11" spans="1:6" ht="15.75" x14ac:dyDescent="0.25">
      <c r="A11" s="18" t="s">
        <v>14</v>
      </c>
      <c r="B11" s="19">
        <v>238510.62579128001</v>
      </c>
      <c r="C11" s="19">
        <v>232628.91661376</v>
      </c>
      <c r="D11" s="21">
        <v>5881.7091775200097</v>
      </c>
      <c r="E11" s="17">
        <v>63201.387357060012</v>
      </c>
      <c r="F11" s="17">
        <v>63201.387357060012</v>
      </c>
    </row>
    <row r="12" spans="1:6" ht="15.75" x14ac:dyDescent="0.25">
      <c r="A12" s="22" t="s">
        <v>15</v>
      </c>
      <c r="B12" s="16">
        <v>-1242950</v>
      </c>
      <c r="C12" s="16">
        <v>-1315450</v>
      </c>
      <c r="D12" s="17">
        <v>72500</v>
      </c>
      <c r="E12" s="17">
        <v>34450</v>
      </c>
      <c r="F12" s="17">
        <v>34450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-842950</v>
      </c>
      <c r="C17" s="19">
        <v>-819550</v>
      </c>
      <c r="D17" s="21">
        <v>-23400</v>
      </c>
      <c r="E17" s="17">
        <v>-87300</v>
      </c>
      <c r="F17" s="17">
        <v>-87300</v>
      </c>
    </row>
    <row r="18" spans="1:6" ht="15.75" x14ac:dyDescent="0.25">
      <c r="A18" s="23" t="s">
        <v>21</v>
      </c>
      <c r="B18" s="19">
        <v>0</v>
      </c>
      <c r="C18" s="19">
        <v>-95900</v>
      </c>
      <c r="D18" s="21">
        <v>95900</v>
      </c>
      <c r="E18" s="17">
        <v>121750</v>
      </c>
      <c r="F18" s="17">
        <v>121750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2243210.4977397993</v>
      </c>
      <c r="C21" s="13">
        <v>2170667.5302462699</v>
      </c>
      <c r="D21" s="14">
        <v>72542.967493529432</v>
      </c>
      <c r="E21" s="14">
        <v>-291.83992737066001</v>
      </c>
      <c r="F21" s="14">
        <v>-291.83992737066001</v>
      </c>
    </row>
    <row r="22" spans="1:6" ht="15.75" x14ac:dyDescent="0.25">
      <c r="A22" s="22" t="s">
        <v>25</v>
      </c>
      <c r="B22" s="16">
        <v>404950.85473273997</v>
      </c>
      <c r="C22" s="16">
        <v>337295.48624346999</v>
      </c>
      <c r="D22" s="24">
        <v>67655.368489269982</v>
      </c>
      <c r="E22" s="17">
        <v>4644.9296412499971</v>
      </c>
      <c r="F22" s="17">
        <v>4644.9296412499971</v>
      </c>
    </row>
    <row r="23" spans="1:6" ht="15.75" x14ac:dyDescent="0.25">
      <c r="A23" s="22" t="s">
        <v>26</v>
      </c>
      <c r="B23" s="16">
        <v>801464.01199799997</v>
      </c>
      <c r="C23" s="16">
        <v>802041.51161799999</v>
      </c>
      <c r="D23" s="24">
        <v>-577.49962000001688</v>
      </c>
      <c r="E23" s="17">
        <v>-162.76049300003797</v>
      </c>
      <c r="F23" s="17">
        <v>-162.76049300003797</v>
      </c>
    </row>
    <row r="24" spans="1:6" ht="15.75" x14ac:dyDescent="0.25">
      <c r="A24" s="22" t="s">
        <v>27</v>
      </c>
      <c r="B24" s="16">
        <v>32069.009316260002</v>
      </c>
      <c r="C24" s="16">
        <v>43450.990627350002</v>
      </c>
      <c r="D24" s="24">
        <v>-11381.98131109</v>
      </c>
      <c r="E24" s="17">
        <v>-2187.880406889999</v>
      </c>
      <c r="F24" s="17">
        <v>-2187.880406889999</v>
      </c>
    </row>
    <row r="25" spans="1:6" ht="16.5" thickBot="1" x14ac:dyDescent="0.3">
      <c r="A25" s="22" t="s">
        <v>28</v>
      </c>
      <c r="B25" s="16">
        <v>1004726.6216927997</v>
      </c>
      <c r="C25" s="16">
        <v>987879.54175744974</v>
      </c>
      <c r="D25" s="25">
        <v>16847.07993534999</v>
      </c>
      <c r="E25" s="17">
        <v>-2586.1286687301472</v>
      </c>
      <c r="F25" s="17">
        <v>-2586.1286687301472</v>
      </c>
    </row>
    <row r="26" spans="1:6" ht="16.5" thickBot="1" x14ac:dyDescent="0.3">
      <c r="A26" s="12" t="s">
        <v>29</v>
      </c>
      <c r="B26" s="26">
        <v>1238483.8760469998</v>
      </c>
      <c r="C26" s="26">
        <v>1182787.9884888201</v>
      </c>
      <c r="D26" s="14">
        <v>55695.887558179675</v>
      </c>
      <c r="E26" s="14">
        <v>2294.28874135972</v>
      </c>
      <c r="F26" s="14">
        <v>2294.28874135972</v>
      </c>
    </row>
    <row r="27" spans="1:6" ht="16.5" thickBot="1" x14ac:dyDescent="0.3">
      <c r="A27" s="27" t="s">
        <v>30</v>
      </c>
      <c r="B27" s="26">
        <v>287914.88985795662</v>
      </c>
      <c r="C27" s="26">
        <v>289549.68435595755</v>
      </c>
      <c r="D27" s="28">
        <v>-1634.7944980009343</v>
      </c>
      <c r="E27" s="14">
        <v>8215.6646912469296</v>
      </c>
      <c r="F27" s="14">
        <v>8215.6646912469296</v>
      </c>
    </row>
    <row r="28" spans="1:6" ht="16.5" thickBot="1" x14ac:dyDescent="0.3">
      <c r="A28" s="27" t="s">
        <v>31</v>
      </c>
      <c r="B28" s="29">
        <v>117035.96487478336</v>
      </c>
      <c r="C28" s="29">
        <v>47745.80188751244</v>
      </c>
      <c r="D28" s="14">
        <v>69290.162987270916</v>
      </c>
      <c r="E28" s="14">
        <v>-3570.7350499969325</v>
      </c>
      <c r="F28" s="14">
        <v>-3570.7350499969325</v>
      </c>
    </row>
    <row r="29" spans="1:6" ht="16.5" thickBot="1" x14ac:dyDescent="0.3">
      <c r="A29" s="30" t="s">
        <v>32</v>
      </c>
      <c r="B29" s="29">
        <v>682109.61500804999</v>
      </c>
      <c r="C29" s="29">
        <v>672113.52157886</v>
      </c>
      <c r="D29" s="14">
        <v>9996.0934291899903</v>
      </c>
      <c r="E29" s="14">
        <v>-22238.640039029997</v>
      </c>
      <c r="F29" s="14">
        <v>-22238.640039029997</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sqref="A1:A21"/>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35</v>
      </c>
    </row>
    <row r="2" spans="1:6" ht="15.75" x14ac:dyDescent="0.25">
      <c r="A2" s="15" t="s">
        <v>36</v>
      </c>
    </row>
    <row r="3" spans="1:6" ht="39.75" customHeight="1" x14ac:dyDescent="0.25">
      <c r="A3" s="36" t="str">
        <f>[2]CBP_LP!A3</f>
        <v>Shrawan 24 2083(August 09, 2026)</v>
      </c>
    </row>
    <row r="4" spans="1:6" ht="15.75" x14ac:dyDescent="0.25">
      <c r="A4" s="15" t="s">
        <v>37</v>
      </c>
    </row>
    <row r="5" spans="1:6" ht="49.5" customHeight="1" thickBot="1" x14ac:dyDescent="0.3">
      <c r="A5" s="37" t="s">
        <v>38</v>
      </c>
      <c r="B5" s="38" t="s">
        <v>39</v>
      </c>
      <c r="C5" s="38" t="s">
        <v>40</v>
      </c>
    </row>
    <row r="6" spans="1:6" ht="16.5" thickBot="1" x14ac:dyDescent="0.3">
      <c r="A6" s="15" t="s">
        <v>41</v>
      </c>
      <c r="B6" s="10">
        <v>46190</v>
      </c>
      <c r="C6" s="10">
        <v>46189</v>
      </c>
    </row>
    <row r="7" spans="1:6" ht="63.75" thickBot="1" x14ac:dyDescent="0.3">
      <c r="A7" s="37" t="s">
        <v>42</v>
      </c>
      <c r="B7" s="39">
        <v>2098314.6978183598</v>
      </c>
      <c r="C7" s="39">
        <v>2082802.9910831698</v>
      </c>
      <c r="D7" s="40">
        <f t="shared" ref="D7:D12" si="0">B7-C7</f>
        <v>15511.706735190004</v>
      </c>
      <c r="E7" s="40" t="e">
        <f>B7-#REF!</f>
        <v>#REF!</v>
      </c>
      <c r="F7" s="40" t="e">
        <f>B7-#REF!</f>
        <v>#REF!</v>
      </c>
    </row>
    <row r="8" spans="1:6" ht="15.75" x14ac:dyDescent="0.25">
      <c r="A8" s="15" t="s">
        <v>43</v>
      </c>
      <c r="B8" s="41">
        <v>3552483.1286497097</v>
      </c>
      <c r="C8" s="41">
        <v>3545876.2075601197</v>
      </c>
      <c r="D8" s="40">
        <f>B8-C8</f>
        <v>6606.9210895900615</v>
      </c>
      <c r="E8" s="40" t="e">
        <f>B8-#REF!</f>
        <v>#REF!</v>
      </c>
      <c r="F8" s="40" t="e">
        <f>B8-#REF!</f>
        <v>#REF!</v>
      </c>
    </row>
    <row r="9" spans="1:6" ht="15.75" x14ac:dyDescent="0.25">
      <c r="A9" s="37" t="s">
        <v>44</v>
      </c>
      <c r="B9" s="42">
        <v>45210.28674671</v>
      </c>
      <c r="C9" s="42">
        <v>45227.765242069996</v>
      </c>
      <c r="D9" s="40">
        <f>B9-C9</f>
        <v>-17.478495359995577</v>
      </c>
      <c r="E9" s="35" t="e">
        <f>B9-#REF!</f>
        <v>#REF!</v>
      </c>
      <c r="F9" s="35" t="e">
        <f>B9-#REF!</f>
        <v>#REF!</v>
      </c>
    </row>
    <row r="10" spans="1:6" ht="15.75" x14ac:dyDescent="0.25">
      <c r="A10" s="15" t="s">
        <v>45</v>
      </c>
      <c r="B10" s="41">
        <v>-374368.43083134998</v>
      </c>
      <c r="C10" s="41">
        <v>-383523.21647694998</v>
      </c>
      <c r="D10" s="35">
        <f t="shared" si="0"/>
        <v>9154.7856456000009</v>
      </c>
      <c r="E10" s="35" t="e">
        <f>B10-#REF!</f>
        <v>#REF!</v>
      </c>
      <c r="F10" s="35" t="e">
        <f>B10-#REF!</f>
        <v>#REF!</v>
      </c>
    </row>
    <row r="11" spans="1:6" ht="31.5" x14ac:dyDescent="0.25">
      <c r="A11" s="37" t="s">
        <v>46</v>
      </c>
      <c r="B11" s="42">
        <v>386076.52163897001</v>
      </c>
      <c r="C11" s="42">
        <v>395231.30728457001</v>
      </c>
      <c r="D11" s="35">
        <f t="shared" si="0"/>
        <v>-9154.7856456000009</v>
      </c>
      <c r="E11" s="35" t="e">
        <f>B11-#REF!</f>
        <v>#REF!</v>
      </c>
      <c r="F11" s="35" t="e">
        <f>B11-#REF!</f>
        <v>#REF!</v>
      </c>
    </row>
    <row r="12" spans="1:6" ht="15.75" x14ac:dyDescent="0.25">
      <c r="A12" s="15" t="s">
        <v>47</v>
      </c>
      <c r="B12" s="16">
        <v>-1079800</v>
      </c>
      <c r="C12" s="16">
        <v>-1079550</v>
      </c>
      <c r="D12" s="35">
        <f t="shared" si="0"/>
        <v>-250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-813350</v>
      </c>
      <c r="C17" s="42">
        <v>-808350</v>
      </c>
      <c r="D17" s="35">
        <f>B17-C17</f>
        <v>-5000</v>
      </c>
      <c r="E17" s="35" t="e">
        <f>B17-#REF!</f>
        <v>#REF!</v>
      </c>
      <c r="F17" s="35" t="e">
        <f>B17-#REF!</f>
        <v>#REF!</v>
      </c>
    </row>
    <row r="18" spans="1:6" ht="15.75" x14ac:dyDescent="0.25">
      <c r="A18" s="23" t="s">
        <v>21</v>
      </c>
      <c r="B18" s="42">
        <v>-66450</v>
      </c>
      <c r="C18" s="42">
        <v>-71200</v>
      </c>
      <c r="D18" s="35">
        <f>B18-C18</f>
        <v>4750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-200000</v>
      </c>
      <c r="C20" s="42">
        <v>-200000</v>
      </c>
    </row>
    <row r="21" spans="1:6" ht="16.5" thickBot="1" x14ac:dyDescent="0.3">
      <c r="A21" s="15" t="s">
        <v>31</v>
      </c>
      <c r="B21" s="43">
        <v>2098314.6978186499</v>
      </c>
      <c r="C21" s="43">
        <v>2082802.9910834399</v>
      </c>
      <c r="D21" s="40">
        <f t="shared" ref="D21:D29" si="1">B21-C21</f>
        <v>15511.706735210028</v>
      </c>
      <c r="E21" s="35" t="e">
        <f>B21-#REF!</f>
        <v>#REF!</v>
      </c>
      <c r="F21" s="35" t="e">
        <f>B21-#REF!</f>
        <v>#REF!</v>
      </c>
    </row>
    <row r="22" spans="1:6" ht="31.5" x14ac:dyDescent="0.25">
      <c r="A22" s="37" t="s">
        <v>48</v>
      </c>
      <c r="B22" s="41">
        <v>339388.86574769003</v>
      </c>
      <c r="C22" s="41">
        <v>330468.50784198998</v>
      </c>
      <c r="D22" s="35">
        <f t="shared" si="1"/>
        <v>8920.3579057000461</v>
      </c>
      <c r="E22" s="35" t="e">
        <f>B22-#REF!</f>
        <v>#REF!</v>
      </c>
      <c r="F22" s="35" t="e">
        <f>B22-#REF!</f>
        <v>#REF!</v>
      </c>
    </row>
    <row r="23" spans="1:6" ht="15.75" x14ac:dyDescent="0.25">
      <c r="A23" s="15" t="s">
        <v>32</v>
      </c>
      <c r="B23" s="41">
        <v>784791.74561500002</v>
      </c>
      <c r="C23" s="41">
        <v>784864.63824799994</v>
      </c>
      <c r="D23" s="35">
        <f t="shared" si="1"/>
        <v>-72.89263299992308</v>
      </c>
      <c r="E23" s="35" t="e">
        <f>B23-#REF!</f>
        <v>#REF!</v>
      </c>
      <c r="F23" s="35" t="e">
        <f>B23-#REF!</f>
        <v>#REF!</v>
      </c>
    </row>
    <row r="24" spans="1:6" ht="31.5" x14ac:dyDescent="0.25">
      <c r="A24" s="37" t="s">
        <v>49</v>
      </c>
      <c r="B24" s="41">
        <v>17897.744722070001</v>
      </c>
      <c r="C24" s="41">
        <v>18414.61354369</v>
      </c>
      <c r="D24" s="35">
        <f t="shared" si="1"/>
        <v>-516.86882161999893</v>
      </c>
      <c r="E24" s="35" t="e">
        <f>B24-#REF!</f>
        <v>#REF!</v>
      </c>
      <c r="F24" s="35" t="e">
        <f>B24-#REF!</f>
        <v>#REF!</v>
      </c>
    </row>
    <row r="25" spans="1:6" ht="45" x14ac:dyDescent="0.25">
      <c r="A25" s="44" t="s">
        <v>50</v>
      </c>
      <c r="B25" s="41">
        <v>956236.34173388989</v>
      </c>
      <c r="C25" s="41">
        <v>949055.23144976015</v>
      </c>
      <c r="D25" s="35">
        <f t="shared" si="1"/>
        <v>7181.1102841297397</v>
      </c>
      <c r="E25" s="35" t="e">
        <f>B25-#REF!</f>
        <v>#REF!</v>
      </c>
      <c r="F25" s="35" t="e">
        <f>B25-#REF!</f>
        <v>#REF!</v>
      </c>
    </row>
    <row r="26" spans="1:6" ht="16.5" hidden="1" thickBot="1" x14ac:dyDescent="0.3">
      <c r="B26" s="43">
        <v>1142078.35608476</v>
      </c>
      <c r="C26" s="43">
        <v>1133747.7596336799</v>
      </c>
      <c r="D26" s="35">
        <f t="shared" si="1"/>
        <v>8330.5964510801714</v>
      </c>
      <c r="E26" s="35" t="e">
        <f>B26-#REF!</f>
        <v>#REF!</v>
      </c>
      <c r="F26" s="35" t="e">
        <f>B26-#REF!</f>
        <v>#REF!</v>
      </c>
    </row>
    <row r="27" spans="1:6" ht="16.5" hidden="1" thickBot="1" x14ac:dyDescent="0.3">
      <c r="B27" s="45">
        <v>279699.22516670969</v>
      </c>
      <c r="C27" s="45">
        <v>279699.22516670969</v>
      </c>
      <c r="D27" s="35">
        <f t="shared" si="1"/>
        <v>0</v>
      </c>
      <c r="E27" s="35" t="e">
        <f>B27-#REF!</f>
        <v>#REF!</v>
      </c>
      <c r="F27" s="35" t="e">
        <f>B27-#REF!</f>
        <v>#REF!</v>
      </c>
    </row>
    <row r="28" spans="1:6" ht="16.5" hidden="1" thickBot="1" x14ac:dyDescent="0.3">
      <c r="B28" s="45">
        <v>59689.64058098034</v>
      </c>
      <c r="C28" s="45">
        <v>50769.282675280294</v>
      </c>
      <c r="D28" s="40">
        <f t="shared" si="1"/>
        <v>8920.3579057000461</v>
      </c>
      <c r="E28" s="35" t="e">
        <f>B28-#REF!</f>
        <v>#REF!</v>
      </c>
      <c r="F28" s="40" t="e">
        <f>B28-#REF!</f>
        <v>#REF!</v>
      </c>
    </row>
    <row r="29" spans="1:6" ht="16.5" hidden="1" thickBot="1" x14ac:dyDescent="0.3">
      <c r="B29" s="45">
        <v>671380.9220040699</v>
      </c>
      <c r="C29" s="45">
        <v>666204.12052489992</v>
      </c>
      <c r="D29" s="40">
        <f t="shared" si="1"/>
        <v>5176.8014791699825</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2026-08-11T05:32:31Z</dcterms:created>
  <dcterms:modified xsi:type="dcterms:W3CDTF">2026-08-11T05:37:10Z</dcterms:modified>
</cp:coreProperties>
</file>