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2. Bhadra\"/>
    </mc:Choice>
  </mc:AlternateContent>
  <xr:revisionPtr revIDLastSave="0" documentId="8_{0C676E0F-6DE9-4499-B5D0-CBDB47259513}" xr6:coauthVersionLast="47" xr6:coauthVersionMax="47" xr10:uidLastSave="{00000000-0000-0000-0000-000000000000}"/>
  <bookViews>
    <workbookView xWindow="-120" yWindow="-120" windowWidth="29040" windowHeight="15720" xr2:uid="{307F0D19-06A6-444C-803C-234BA2E2045A}"/>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<sst xmlns="http://schemas.openxmlformats.org/spreadsheetml/2006/main" count="62" uniqueCount="49">
  <si>
    <t>NEPAL RASTRA BANK</t>
  </si>
  <si>
    <t>Central Bank Survey and Liquidity Position</t>
  </si>
  <si>
    <t>(In Rs. Million)</t>
  </si>
  <si>
    <t>Date (BS/AD)</t>
  </si>
  <si>
    <t>Bhadra 14 2083</t>
  </si>
  <si>
    <t>Bhadra 10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</si>
  <si>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</si>
  <si>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</si>
  <si>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</si>
  <si>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</si>
  <si>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</si>
  <si>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</si>
  <si>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</si>
  <si>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</si>
  <si>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</si>
  <si>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</si>
  <si>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</si>
  <si>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</si>
  <si>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</si>
  <si>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</si>
  <si>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</si>
  <si>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</si>
  <si>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</si>
  <si>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</si>
  <si>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</si>
  <si>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</si>
  <si>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</si>
  <si>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</si>
  <si>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</si>
  <si>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</si>
  <si>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</si>
  <si>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</si>
  <si>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</si>
  <si>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</si>
  <si>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</si>
  <si>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</si>
  <si>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</si>
  <si>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</si>
  <si>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</si>
  <si>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</si>
  <si>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</si>
  <si>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</si>
  <si>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</si>
  <si>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</si>
  <si>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</si>
  <si>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</si>
  <si>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</si>
  <si>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</si>
  <si>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Bhadra 14 2083(August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</si>
</sst>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5" fontId="6" fillId="2" borderId="2" xfId="4" applyNumberFormat="1" applyFont="1" applyFill="1" applyBorder="1" applyAlignment="1">
      <alignment horizontal="right"/>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xf numFmtId="0" fontId="5" fillId="2" borderId="6" xfId="3" applyFont="1" applyFill="1" applyBorder="1" applyAlignment="1">
      <alignment horizontal="center"/>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cellXfs>
  <cellStyles count="6">
    <cellStyle name="Comma" xfId="1" builtinId="3"/>
    <cellStyle name="Comma 2 2" xfId="5" xr:uid="{58A69FC0-FA22-4CF7-830D-3250F1C54A8D}"/>
    <cellStyle name="Currency 2" xfId="4" xr:uid="{F9F2900C-EB9B-42AE-A600-202873A99F97}"/>
    <cellStyle name="Normal" xfId="0" builtinId="0"/>
    <cellStyle name="Normal 2" xfId="2" xr:uid="{B275B888-56CE-4F3B-8381-4DB992B4228F}"/>
    <cellStyle name="Normal 29 3 2" xfId="3" xr:uid="{CD7FA000-333B-4FA5-88E1-F9287A10E0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ACB0758B-6424-410A-85D0-51E497F38F08}"/>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35215-094A-4ACC-832E-7C081CF6FAFD}">
  <dimension ref="A1:F40"/>
  <sheetViews>
    <sheetView tabSelected="1" zoomScale="90" zoomScaleNormal="90" workbookViewId="0">
      <selection activeCell="A4" sqref="A4:F4"/>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48</v>
      </c>
      <c r="B3" s="2"/>
      <c r="C3" s="2"/>
      <c r="D3" s="2"/>
      <c r="E3" s="2"/>
      <c r="F3" s="2"/>
    </row>
    <row r="4" spans="1:6" ht="15.75" thickBot="1" x14ac:dyDescent="0.3">
      <c r="A4" s="3" t="s">
        <v>2</v>
      </c>
      <c r="B4" s="3"/>
      <c r="C4" s="3"/>
      <c r="D4" s="3"/>
      <c r="E4" s="3"/>
      <c r="F4" s="3"/>
    </row>
    <row r="5" spans="1:6" ht="16.5" thickBot="1" x14ac:dyDescent="0.3">
      <c r="A5" s="4" t="s">
        <v>3</v>
      </c>
      <c r="B5" s="5" t="s">
        <v>4</v>
      </c>
      <c r="C5" s="5" t="s">
        <v>5</v>
      </c>
      <c r="D5" s="6" t="s">
        <v>6</v>
      </c>
      <c r="E5" s="7"/>
      <c r="F5" s="8"/>
    </row>
    <row r="6" spans="1:6" ht="16.5" thickBot="1" x14ac:dyDescent="0.3">
      <c r="A6" s="9"/>
      <c r="B6" s="10">
        <v>46264</v>
      </c>
      <c r="C6" s="10">
        <v>46260</v>
      </c>
      <c r="D6" s="11" t="s">
        <v>7</v>
      </c>
      <c r="E6" s="11" t="s">
        <v>8</v>
      </c>
      <c r="F6" s="11" t="s">
        <v>9</v>
      </c>
    </row>
    <row r="7" spans="1:6" ht="16.5" thickBot="1" x14ac:dyDescent="0.3">
      <c r="A7" s="12" t="s">
        <v>10</v>
      </c>
      <c r="B7" s="13">
        <v>2270262.4112922195</v>
      </c>
      <c r="C7" s="13">
        <v>2192125.8509658701</v>
      </c>
      <c r="D7" s="14">
        <v>78136.560326349456</v>
      </c>
      <c r="E7" s="14">
        <v>32283.349327459931</v>
      </c>
      <c r="F7" s="14">
        <v>26760.07362527959</v>
      </c>
    </row>
    <row r="8" spans="1:6" ht="15.75" x14ac:dyDescent="0.25">
      <c r="A8" s="15" t="s">
        <v>11</v>
      </c>
      <c r="B8" s="16">
        <v>3811395.7244831896</v>
      </c>
      <c r="C8" s="16">
        <v>3800457.80908019</v>
      </c>
      <c r="D8" s="17">
        <v>10937.915402999613</v>
      </c>
      <c r="E8" s="17">
        <v>42850.299657110125</v>
      </c>
      <c r="F8" s="17">
        <v>126665.33940050984</v>
      </c>
    </row>
    <row r="9" spans="1:6" ht="15.75" x14ac:dyDescent="0.25">
      <c r="A9" s="18" t="s">
        <v>12</v>
      </c>
      <c r="B9" s="19">
        <v>45765.584403009998</v>
      </c>
      <c r="C9" s="19">
        <v>45763.794953340002</v>
      </c>
      <c r="D9" s="20">
        <v>1.7894496699955198</v>
      </c>
      <c r="E9" s="17">
        <v>196.23771054999816</v>
      </c>
      <c r="F9" s="17">
        <v>107.62889609999547</v>
      </c>
    </row>
    <row r="10" spans="1:6" ht="15.75" x14ac:dyDescent="0.25">
      <c r="A10" s="15" t="s">
        <v>13</v>
      </c>
      <c r="B10" s="16">
        <v>-287133.31319096999</v>
      </c>
      <c r="C10" s="16">
        <v>-285631.95811432</v>
      </c>
      <c r="D10" s="17">
        <v>-1501.3550766499829</v>
      </c>
      <c r="E10" s="17">
        <v>-22366.950329650019</v>
      </c>
      <c r="F10" s="17">
        <v>-123305.26577522999</v>
      </c>
    </row>
    <row r="11" spans="1:6" ht="15.75" x14ac:dyDescent="0.25">
      <c r="A11" s="18" t="s">
        <v>14</v>
      </c>
      <c r="B11" s="19">
        <v>298614.50420944998</v>
      </c>
      <c r="C11" s="19">
        <v>297113.1491328</v>
      </c>
      <c r="D11" s="21">
        <v>1501.3550766499829</v>
      </c>
      <c r="E11" s="17">
        <v>22366.950329649961</v>
      </c>
      <c r="F11" s="17">
        <v>123305.26577522999</v>
      </c>
    </row>
    <row r="12" spans="1:6" ht="15.75" x14ac:dyDescent="0.25">
      <c r="A12" s="22" t="s">
        <v>15</v>
      </c>
      <c r="B12" s="16">
        <v>-1254000</v>
      </c>
      <c r="C12" s="16">
        <v>-1322700</v>
      </c>
      <c r="D12" s="17">
        <v>68700</v>
      </c>
      <c r="E12" s="17">
        <v>11800</v>
      </c>
      <c r="F12" s="17">
        <v>23400</v>
      </c>
    </row>
    <row r="13" spans="1:6" ht="15.75" x14ac:dyDescent="0.25">
      <c r="A13" s="23" t="s">
        <v>16</v>
      </c>
      <c r="B13" s="19">
        <v>0</v>
      </c>
      <c r="C13" s="19">
        <v>0</v>
      </c>
      <c r="D13" s="21">
        <v>0</v>
      </c>
      <c r="E13" s="17">
        <v>0</v>
      </c>
      <c r="F13" s="17">
        <v>0</v>
      </c>
    </row>
    <row r="14" spans="1:6" ht="15.75" x14ac:dyDescent="0.25">
      <c r="A14" s="23" t="s">
        <v>17</v>
      </c>
      <c r="B14" s="19">
        <v>0</v>
      </c>
      <c r="C14" s="19">
        <v>0</v>
      </c>
      <c r="D14" s="21">
        <v>0</v>
      </c>
      <c r="E14" s="17">
        <v>0</v>
      </c>
      <c r="F14" s="17">
        <v>0</v>
      </c>
    </row>
    <row r="15" spans="1:6" ht="15.75" x14ac:dyDescent="0.25">
      <c r="A15" s="23" t="s">
        <v>18</v>
      </c>
      <c r="B15" s="19">
        <v>0</v>
      </c>
      <c r="C15" s="19">
        <v>0</v>
      </c>
      <c r="D15" s="21">
        <v>0</v>
      </c>
      <c r="E15" s="17">
        <v>0</v>
      </c>
      <c r="F15" s="17">
        <v>0</v>
      </c>
    </row>
    <row r="16" spans="1:6" ht="15.75" x14ac:dyDescent="0.25">
      <c r="A16" s="23" t="s">
        <v>19</v>
      </c>
      <c r="B16" s="19">
        <v>0</v>
      </c>
      <c r="C16" s="19">
        <v>0</v>
      </c>
      <c r="D16" s="21">
        <v>0</v>
      </c>
      <c r="E16" s="17">
        <v>0</v>
      </c>
      <c r="F16" s="17">
        <v>0</v>
      </c>
    </row>
    <row r="17" spans="1:6" ht="15.75" x14ac:dyDescent="0.25">
      <c r="A17" s="23" t="s">
        <v>20</v>
      </c>
      <c r="B17" s="19">
        <v>-854000</v>
      </c>
      <c r="C17" s="19">
        <v>-854000</v>
      </c>
      <c r="D17" s="21">
        <v>0</v>
      </c>
      <c r="E17" s="17">
        <v>11800</v>
      </c>
      <c r="F17" s="17">
        <v>-98350</v>
      </c>
    </row>
    <row r="18" spans="1:6" ht="15.75" x14ac:dyDescent="0.25">
      <c r="A18" s="23" t="s">
        <v>21</v>
      </c>
      <c r="B18" s="19">
        <v>0</v>
      </c>
      <c r="C18" s="19">
        <v>-68700</v>
      </c>
      <c r="D18" s="21">
        <v>68700</v>
      </c>
      <c r="E18" s="17">
        <v>0</v>
      </c>
      <c r="F18" s="17">
        <v>121750</v>
      </c>
    </row>
    <row r="19" spans="1:6" ht="15.75" x14ac:dyDescent="0.25">
      <c r="A19" s="23" t="s">
        <v>22</v>
      </c>
      <c r="B19" s="19">
        <v>0</v>
      </c>
      <c r="C19" s="19">
        <v>0</v>
      </c>
      <c r="D19" s="20">
        <v>0</v>
      </c>
      <c r="E19" s="17">
        <v>0</v>
      </c>
      <c r="F19" s="17">
        <v>0</v>
      </c>
    </row>
    <row r="20" spans="1:6" ht="16.5" thickBot="1" x14ac:dyDescent="0.3">
      <c r="A20" s="23" t="s">
        <v>23</v>
      </c>
      <c r="B20" s="19">
        <v>-400000</v>
      </c>
      <c r="C20" s="19">
        <v>-400000</v>
      </c>
      <c r="D20" s="20">
        <v>0</v>
      </c>
      <c r="E20" s="17">
        <v>0</v>
      </c>
      <c r="F20" s="17">
        <v>0</v>
      </c>
    </row>
    <row r="21" spans="1:6" ht="16.5" thickBot="1" x14ac:dyDescent="0.3">
      <c r="A21" s="12" t="s">
        <v>24</v>
      </c>
      <c r="B21" s="13">
        <v>2270262.4112922195</v>
      </c>
      <c r="C21" s="13">
        <v>2192125.85096619</v>
      </c>
      <c r="D21" s="14">
        <v>78136.560326029547</v>
      </c>
      <c r="E21" s="14">
        <v>32283.349327189848</v>
      </c>
      <c r="F21" s="14">
        <v>26760.073625049554</v>
      </c>
    </row>
    <row r="22" spans="1:6" ht="15.75" x14ac:dyDescent="0.25">
      <c r="A22" s="22" t="s">
        <v>25</v>
      </c>
      <c r="B22" s="16">
        <v>424430.55273316993</v>
      </c>
      <c r="C22" s="16">
        <v>343414.25340853998</v>
      </c>
      <c r="D22" s="24">
        <v>81016.299324629945</v>
      </c>
      <c r="E22" s="17">
        <v>35413.847474449954</v>
      </c>
      <c r="F22" s="17">
        <v>24124.627641679952</v>
      </c>
    </row>
    <row r="23" spans="1:6" ht="15.75" x14ac:dyDescent="0.25">
      <c r="A23" s="22" t="s">
        <v>26</v>
      </c>
      <c r="B23" s="16">
        <v>793827.43968399998</v>
      </c>
      <c r="C23" s="16">
        <v>794261.80744300003</v>
      </c>
      <c r="D23" s="24">
        <v>-434.36775900004432</v>
      </c>
      <c r="E23" s="17">
        <v>-3719.1348800000269</v>
      </c>
      <c r="F23" s="17">
        <v>-7799.332807000028</v>
      </c>
    </row>
    <row r="24" spans="1:6" ht="15.75" x14ac:dyDescent="0.25">
      <c r="A24" s="22" t="s">
        <v>27</v>
      </c>
      <c r="B24" s="16">
        <v>20068.140321760002</v>
      </c>
      <c r="C24" s="16">
        <v>20299.125403710001</v>
      </c>
      <c r="D24" s="24">
        <v>-230.98508194999886</v>
      </c>
      <c r="E24" s="17">
        <v>-2893.5381809799946</v>
      </c>
      <c r="F24" s="17">
        <v>-14188.74940139</v>
      </c>
    </row>
    <row r="25" spans="1:6" ht="16.5" thickBot="1" x14ac:dyDescent="0.3">
      <c r="A25" s="22" t="s">
        <v>28</v>
      </c>
      <c r="B25" s="16">
        <v>1031936.2785532896</v>
      </c>
      <c r="C25" s="16">
        <v>1034150.66471094</v>
      </c>
      <c r="D25" s="25">
        <v>-2214.3861576503841</v>
      </c>
      <c r="E25" s="17">
        <v>3482.1749137197621</v>
      </c>
      <c r="F25" s="17">
        <v>24623.528191759717</v>
      </c>
    </row>
    <row r="26" spans="1:6" ht="16.5" thickBot="1" x14ac:dyDescent="0.3">
      <c r="A26" s="12" t="s">
        <v>29</v>
      </c>
      <c r="B26" s="26">
        <v>1238326.1327389299</v>
      </c>
      <c r="C26" s="26">
        <v>1157975.1862552499</v>
      </c>
      <c r="D26" s="14">
        <v>80350.946483680047</v>
      </c>
      <c r="E26" s="14">
        <v>28801.174413469853</v>
      </c>
      <c r="F26" s="14">
        <v>2136.5454332898371</v>
      </c>
    </row>
    <row r="27" spans="1:6" ht="16.5" thickBot="1" x14ac:dyDescent="0.3">
      <c r="A27" s="27" t="s">
        <v>30</v>
      </c>
      <c r="B27" s="26">
        <v>288561.21571570943</v>
      </c>
      <c r="C27" s="26">
        <v>288561.21571570943</v>
      </c>
      <c r="D27" s="28">
        <v>0</v>
      </c>
      <c r="E27" s="14">
        <v>646.32585775281768</v>
      </c>
      <c r="F27" s="14">
        <v>8861.9905489997473</v>
      </c>
    </row>
    <row r="28" spans="1:6" ht="16.5" thickBot="1" x14ac:dyDescent="0.3">
      <c r="A28" s="27" t="s">
        <v>31</v>
      </c>
      <c r="B28" s="29">
        <v>135869.33701746049</v>
      </c>
      <c r="C28" s="29">
        <v>54853.037692830549</v>
      </c>
      <c r="D28" s="14">
        <v>81016.299324629945</v>
      </c>
      <c r="E28" s="14">
        <v>34767.521616697137</v>
      </c>
      <c r="F28" s="14">
        <v>15262.637092680205</v>
      </c>
    </row>
    <row r="29" spans="1:6" ht="16.5" thickBot="1" x14ac:dyDescent="0.3">
      <c r="A29" s="30" t="s">
        <v>32</v>
      </c>
      <c r="B29" s="29">
        <v>714748.14151279</v>
      </c>
      <c r="C29" s="29">
        <v>717711.11217257008</v>
      </c>
      <c r="D29" s="14">
        <v>-2962.9706597800832</v>
      </c>
      <c r="E29" s="14">
        <v>13804.783540540026</v>
      </c>
      <c r="F29" s="14">
        <v>10399.886465710006</v>
      </c>
    </row>
    <row r="30" spans="1:6" ht="40.5" customHeight="1" x14ac:dyDescent="0.25">
      <c r="A30" s="31" t="s">
        <v>33</v>
      </c>
      <c r="B30" s="32"/>
      <c r="C30" s="33"/>
      <c r="D30" s="33"/>
      <c r="E30" s="33"/>
      <c r="F30" s="33"/>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EED207-0F62-4C49-B020-259498351AEB}">
  <dimension ref="A1:F34"/>
  <sheetViews>
    <sheetView zoomScale="90" zoomScaleNormal="90" workbookViewId="0">
      <selection activeCell="C5" sqref="C5"/>
    </sheetView>
  </sheetViews>
  <sheetFormatPr defaultColWidth="0" defaultRowHeight="15" customHeight="1" zeroHeight="1" x14ac:dyDescent="0.25"/>
  <cols>
    <col min="1" max="1" width="103.140625" style="35" bestFit="1" customWidth="1"/>
    <col min="2" max="16384" width="9.140625" style="35" hidden="1"/>
  </cols>
  <sheetData>
    <row r="1" spans="1:6" x14ac:dyDescent="0.25">
      <c r="A1" s="34" t="s">
        <v>34</v>
      </c>
    </row>
    <row r="2" spans="1:6" ht="15.75" x14ac:dyDescent="0.25">
      <c r="A2" s="15" t="s">
        <v>35</v>
      </c>
    </row>
    <row r="3" spans="1:6" ht="39.75" customHeight="1" x14ac:dyDescent="0.25">
      <c r="A3" s="36" t="str">
        <f>CBP_LP!A3</f>
        <v>Bhadra 14 2083(August 30, 2026)</v>
      </c>
    </row>
    <row r="4" spans="1:6" ht="15.75" x14ac:dyDescent="0.25">
      <c r="A4" s="15" t="s">
        <v>36</v>
      </c>
    </row>
    <row r="5" spans="1:6" ht="49.5" customHeight="1" thickBot="1" x14ac:dyDescent="0.3">
      <c r="A5" s="37" t="s">
        <v>37</v>
      </c>
      <c r="B5" s="38" t="s">
        <v>4</v>
      </c>
      <c r="C5" s="38" t="s">
        <v>5</v>
      </c>
    </row>
    <row r="6" spans="1:6" ht="16.5" thickBot="1" x14ac:dyDescent="0.3">
      <c r="A6" s="15" t="s">
        <v>38</v>
      </c>
      <c r="B6" s="10">
        <v>46264</v>
      </c>
      <c r="C6" s="10">
        <v>46260</v>
      </c>
    </row>
    <row r="7" spans="1:6" ht="63.75" thickBot="1" x14ac:dyDescent="0.3">
      <c r="A7" s="37" t="s">
        <v>39</v>
      </c>
      <c r="B7" s="39">
        <v>2270262.4112922195</v>
      </c>
      <c r="C7" s="39">
        <v>2192125.8509658701</v>
      </c>
      <c r="D7" s="40">
        <f t="shared" ref="D7:D12" si="0">B7-C7</f>
        <v>78136.560326349456</v>
      </c>
      <c r="E7" s="40" t="e">
        <f>B7-#REF!</f>
        <v>#REF!</v>
      </c>
      <c r="F7" s="40" t="e">
        <f>B7-#REF!</f>
        <v>#REF!</v>
      </c>
    </row>
    <row r="8" spans="1:6" ht="15.75" x14ac:dyDescent="0.25">
      <c r="A8" s="15" t="s">
        <v>40</v>
      </c>
      <c r="B8" s="41">
        <v>3811395.7244831896</v>
      </c>
      <c r="C8" s="41">
        <v>3800457.80908019</v>
      </c>
      <c r="D8" s="40">
        <f>B8-C8</f>
        <v>10937.915402999613</v>
      </c>
      <c r="E8" s="40" t="e">
        <f>B8-#REF!</f>
        <v>#REF!</v>
      </c>
      <c r="F8" s="40" t="e">
        <f>B8-#REF!</f>
        <v>#REF!</v>
      </c>
    </row>
    <row r="9" spans="1:6" ht="15.75" x14ac:dyDescent="0.25">
      <c r="A9" s="37" t="s">
        <v>41</v>
      </c>
      <c r="B9" s="42">
        <v>45765.584403009998</v>
      </c>
      <c r="C9" s="42">
        <v>45763.794953340002</v>
      </c>
      <c r="D9" s="40">
        <f>B9-C9</f>
        <v>1.7894496699955198</v>
      </c>
      <c r="E9" s="35" t="e">
        <f>B9-#REF!</f>
        <v>#REF!</v>
      </c>
      <c r="F9" s="35" t="e">
        <f>B9-#REF!</f>
        <v>#REF!</v>
      </c>
    </row>
    <row r="10" spans="1:6" ht="15.75" x14ac:dyDescent="0.25">
      <c r="A10" s="15" t="s">
        <v>42</v>
      </c>
      <c r="B10" s="41">
        <v>-287133.31319096999</v>
      </c>
      <c r="C10" s="41">
        <v>-285631.95811432</v>
      </c>
      <c r="D10" s="35">
        <f t="shared" si="0"/>
        <v>-1501.3550766499829</v>
      </c>
      <c r="E10" s="35" t="e">
        <f>B10-#REF!</f>
        <v>#REF!</v>
      </c>
      <c r="F10" s="35" t="e">
        <f>B10-#REF!</f>
        <v>#REF!</v>
      </c>
    </row>
    <row r="11" spans="1:6" ht="31.5" x14ac:dyDescent="0.25">
      <c r="A11" s="37" t="s">
        <v>43</v>
      </c>
      <c r="B11" s="42">
        <v>298614.50420944998</v>
      </c>
      <c r="C11" s="42">
        <v>297113.1491328</v>
      </c>
      <c r="D11" s="35">
        <f t="shared" si="0"/>
        <v>1501.3550766499829</v>
      </c>
      <c r="E11" s="35" t="e">
        <f>B11-#REF!</f>
        <v>#REF!</v>
      </c>
      <c r="F11" s="35" t="e">
        <f>B11-#REF!</f>
        <v>#REF!</v>
      </c>
    </row>
    <row r="12" spans="1:6" ht="15.75" x14ac:dyDescent="0.25">
      <c r="A12" s="15" t="s">
        <v>44</v>
      </c>
      <c r="B12" s="16">
        <v>-1254000</v>
      </c>
      <c r="C12" s="16">
        <v>-1322700</v>
      </c>
      <c r="D12" s="35">
        <f t="shared" si="0"/>
        <v>68700</v>
      </c>
      <c r="E12" s="35" t="e">
        <f>B12-#REF!</f>
        <v>#REF!</v>
      </c>
      <c r="F12" s="35" t="e">
        <f>B12-#REF!</f>
        <v>#REF!</v>
      </c>
    </row>
    <row r="13" spans="1:6" ht="15.75" x14ac:dyDescent="0.25">
      <c r="A13" s="23" t="s">
        <v>16</v>
      </c>
      <c r="B13" s="42">
        <v>0</v>
      </c>
      <c r="C13" s="42">
        <v>0</v>
      </c>
      <c r="D13" s="35">
        <v>0</v>
      </c>
      <c r="E13" s="35">
        <v>0</v>
      </c>
      <c r="F13" s="35">
        <v>0</v>
      </c>
    </row>
    <row r="14" spans="1:6" ht="15.75" x14ac:dyDescent="0.25">
      <c r="A14" s="23" t="s">
        <v>17</v>
      </c>
      <c r="B14" s="42">
        <v>0</v>
      </c>
      <c r="C14" s="42">
        <v>0</v>
      </c>
      <c r="D14" s="35">
        <v>0</v>
      </c>
      <c r="E14" s="35">
        <v>0</v>
      </c>
      <c r="F14" s="35">
        <v>0</v>
      </c>
    </row>
    <row r="15" spans="1:6" ht="15.75" x14ac:dyDescent="0.25">
      <c r="A15" s="23" t="s">
        <v>18</v>
      </c>
      <c r="B15" s="42">
        <v>0</v>
      </c>
      <c r="C15" s="42">
        <v>0</v>
      </c>
      <c r="D15" s="35">
        <v>0</v>
      </c>
      <c r="E15" s="35">
        <v>0</v>
      </c>
      <c r="F15" s="35">
        <v>0</v>
      </c>
    </row>
    <row r="16" spans="1:6" ht="15.75" x14ac:dyDescent="0.25">
      <c r="A16" s="23" t="s">
        <v>19</v>
      </c>
      <c r="B16" s="42">
        <v>0</v>
      </c>
      <c r="C16" s="42">
        <v>0</v>
      </c>
      <c r="D16" s="35">
        <v>0</v>
      </c>
      <c r="E16" s="35">
        <v>0</v>
      </c>
      <c r="F16" s="35">
        <v>0</v>
      </c>
    </row>
    <row r="17" spans="1:6" ht="15.75" x14ac:dyDescent="0.25">
      <c r="A17" s="23" t="s">
        <v>20</v>
      </c>
      <c r="B17" s="42">
        <v>-854000</v>
      </c>
      <c r="C17" s="42">
        <v>-854000</v>
      </c>
      <c r="D17" s="35">
        <f>B17-C17</f>
        <v>0</v>
      </c>
      <c r="E17" s="35" t="e">
        <f>B17-#REF!</f>
        <v>#REF!</v>
      </c>
      <c r="F17" s="35" t="e">
        <f>B17-#REF!</f>
        <v>#REF!</v>
      </c>
    </row>
    <row r="18" spans="1:6" ht="15.75" x14ac:dyDescent="0.25">
      <c r="A18" s="23" t="s">
        <v>21</v>
      </c>
      <c r="B18" s="42">
        <v>0</v>
      </c>
      <c r="C18" s="42">
        <v>-68700</v>
      </c>
      <c r="D18" s="35">
        <f>B18-C18</f>
        <v>68700</v>
      </c>
      <c r="E18" s="35" t="e">
        <f>B18-#REF!</f>
        <v>#REF!</v>
      </c>
      <c r="F18" s="35" t="e">
        <f>B18-#REF!</f>
        <v>#REF!</v>
      </c>
    </row>
    <row r="19" spans="1:6" ht="15.75" x14ac:dyDescent="0.25">
      <c r="A19" s="23" t="s">
        <v>22</v>
      </c>
      <c r="B19" s="42">
        <v>0</v>
      </c>
      <c r="C19" s="42">
        <v>0</v>
      </c>
      <c r="D19" s="35">
        <v>0</v>
      </c>
      <c r="E19" s="35">
        <v>0</v>
      </c>
      <c r="F19" s="35">
        <v>0</v>
      </c>
    </row>
    <row r="20" spans="1:6" ht="16.5" thickBot="1" x14ac:dyDescent="0.3">
      <c r="A20" s="23" t="s">
        <v>23</v>
      </c>
      <c r="B20" s="42">
        <v>-400000</v>
      </c>
      <c r="C20" s="42">
        <v>-400000</v>
      </c>
    </row>
    <row r="21" spans="1:6" ht="16.5" thickBot="1" x14ac:dyDescent="0.3">
      <c r="A21" s="15" t="s">
        <v>31</v>
      </c>
      <c r="B21" s="43">
        <v>2270262.4112922195</v>
      </c>
      <c r="C21" s="43">
        <v>2192125.85096619</v>
      </c>
      <c r="D21" s="40">
        <f t="shared" ref="D21:D29" si="1">B21-C21</f>
        <v>78136.560326029547</v>
      </c>
      <c r="E21" s="35" t="e">
        <f>B21-#REF!</f>
        <v>#REF!</v>
      </c>
      <c r="F21" s="35" t="e">
        <f>B21-#REF!</f>
        <v>#REF!</v>
      </c>
    </row>
    <row r="22" spans="1:6" ht="31.5" x14ac:dyDescent="0.25">
      <c r="A22" s="37" t="s">
        <v>45</v>
      </c>
      <c r="B22" s="41">
        <v>424430.55273316993</v>
      </c>
      <c r="C22" s="41">
        <v>343414.25340853998</v>
      </c>
      <c r="D22" s="35">
        <f t="shared" si="1"/>
        <v>81016.299324629945</v>
      </c>
      <c r="E22" s="35" t="e">
        <f>B22-#REF!</f>
        <v>#REF!</v>
      </c>
      <c r="F22" s="35" t="e">
        <f>B22-#REF!</f>
        <v>#REF!</v>
      </c>
    </row>
    <row r="23" spans="1:6" ht="15.75" x14ac:dyDescent="0.25">
      <c r="A23" s="15" t="s">
        <v>32</v>
      </c>
      <c r="B23" s="41">
        <v>793827.43968399998</v>
      </c>
      <c r="C23" s="41">
        <v>794261.80744300003</v>
      </c>
      <c r="D23" s="35">
        <f t="shared" si="1"/>
        <v>-434.36775900004432</v>
      </c>
      <c r="E23" s="35" t="e">
        <f>B23-#REF!</f>
        <v>#REF!</v>
      </c>
      <c r="F23" s="35" t="e">
        <f>B23-#REF!</f>
        <v>#REF!</v>
      </c>
    </row>
    <row r="24" spans="1:6" ht="31.5" x14ac:dyDescent="0.25">
      <c r="A24" s="37" t="s">
        <v>46</v>
      </c>
      <c r="B24" s="41">
        <v>20068.140321760002</v>
      </c>
      <c r="C24" s="41">
        <v>20299.125403710001</v>
      </c>
      <c r="D24" s="35">
        <f t="shared" si="1"/>
        <v>-230.98508194999886</v>
      </c>
      <c r="E24" s="35" t="e">
        <f>B24-#REF!</f>
        <v>#REF!</v>
      </c>
      <c r="F24" s="35" t="e">
        <f>B24-#REF!</f>
        <v>#REF!</v>
      </c>
    </row>
    <row r="25" spans="1:6" ht="45" x14ac:dyDescent="0.25">
      <c r="A25" s="44" t="s">
        <v>47</v>
      </c>
      <c r="B25" s="41">
        <v>1031936.2785532896</v>
      </c>
      <c r="C25" s="41">
        <v>1034150.66471094</v>
      </c>
      <c r="D25" s="35">
        <f t="shared" si="1"/>
        <v>-2214.3861576503841</v>
      </c>
      <c r="E25" s="35" t="e">
        <f>B25-#REF!</f>
        <v>#REF!</v>
      </c>
      <c r="F25" s="35" t="e">
        <f>B25-#REF!</f>
        <v>#REF!</v>
      </c>
    </row>
    <row r="26" spans="1:6" ht="16.5" hidden="1" thickBot="1" x14ac:dyDescent="0.3">
      <c r="B26" s="43">
        <v>1238326.1327389299</v>
      </c>
      <c r="C26" s="43">
        <v>1157975.1862552499</v>
      </c>
      <c r="D26" s="35">
        <f t="shared" si="1"/>
        <v>80350.946483680047</v>
      </c>
      <c r="E26" s="35" t="e">
        <f>B26-#REF!</f>
        <v>#REF!</v>
      </c>
      <c r="F26" s="35" t="e">
        <f>B26-#REF!</f>
        <v>#REF!</v>
      </c>
    </row>
    <row r="27" spans="1:6" ht="16.5" hidden="1" thickBot="1" x14ac:dyDescent="0.3">
      <c r="B27" s="45">
        <v>288561.21571570943</v>
      </c>
      <c r="C27" s="45">
        <v>288561.21571570943</v>
      </c>
      <c r="D27" s="35">
        <f t="shared" si="1"/>
        <v>0</v>
      </c>
      <c r="E27" s="35" t="e">
        <f>B27-#REF!</f>
        <v>#REF!</v>
      </c>
      <c r="F27" s="35" t="e">
        <f>B27-#REF!</f>
        <v>#REF!</v>
      </c>
    </row>
    <row r="28" spans="1:6" ht="16.5" hidden="1" thickBot="1" x14ac:dyDescent="0.3">
      <c r="B28" s="45">
        <v>135869.33701746049</v>
      </c>
      <c r="C28" s="45">
        <v>54853.037692830549</v>
      </c>
      <c r="D28" s="40">
        <f t="shared" si="1"/>
        <v>81016.299324629945</v>
      </c>
      <c r="E28" s="35" t="e">
        <f>B28-#REF!</f>
        <v>#REF!</v>
      </c>
      <c r="F28" s="40" t="e">
        <f>B28-#REF!</f>
        <v>#REF!</v>
      </c>
    </row>
    <row r="29" spans="1:6" ht="16.5" hidden="1" thickBot="1" x14ac:dyDescent="0.3">
      <c r="B29" s="45">
        <v>714748.14151279</v>
      </c>
      <c r="C29" s="45">
        <v>717711.11217257008</v>
      </c>
      <c r="D29" s="40">
        <f t="shared" si="1"/>
        <v>-2962.9706597800832</v>
      </c>
      <c r="E29" s="40" t="e">
        <f>B29-#REF!</f>
        <v>#REF!</v>
      </c>
      <c r="F29" s="35" t="e">
        <f>B29-#REF!</f>
        <v>#REF!</v>
      </c>
    </row>
    <row r="30" spans="1:6" hidden="1" x14ac:dyDescent="0.25">
      <c r="A30" s="35"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2026-08-31T06:53:28Z</dcterms:created>
  <dcterms:modified xsi:type="dcterms:W3CDTF">2026-08-31T06:55:44Z</dcterms:modified>
</cp:coreProperties>
</file>