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Monetary Division\0.Daily Working\Daily Balance Sheet\Published Balance Sheet\Balance Sheet 2083.84\2. Bhadra\"/>
    </mc:Choice>
  </mc:AlternateContent>
  <xr:revisionPtr revIDLastSave="0" documentId="8_{0EF7DBB1-7EDA-4913-805B-05C791ACAE6B}" xr6:coauthVersionLast="47" xr6:coauthVersionMax="47" xr10:uidLastSave="{00000000-0000-0000-0000-000000000000}"/>
  <bookViews>
    <workbookView xWindow="-120" yWindow="-120" windowWidth="29040" windowHeight="15720" xr2:uid="{7285D5A9-F6A3-416D-8740-21FA823AC710}"/>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2" l="1"/>
  <c r="E29" i="2"/>
  <c r="D29" i="2"/>
  <c r="F28" i="2"/>
  <c r="E28" i="2"/>
  <c r="D28" i="2"/>
  <c r="F27" i="2"/>
  <c r="E27" i="2"/>
  <c r="D27" i="2"/>
  <c r="F26" i="2"/>
  <c r="E26" i="2"/>
  <c r="D26" i="2"/>
  <c r="F25" i="2"/>
  <c r="E25" i="2"/>
  <c r="D25" i="2"/>
  <c r="F24" i="2"/>
  <c r="E24" i="2"/>
  <c r="D24" i="2"/>
  <c r="F23" i="2"/>
  <c r="E23" i="2"/>
  <c r="D23" i="2"/>
  <c r="F22" i="2"/>
  <c r="E22" i="2"/>
  <c r="D22" i="2"/>
  <c r="F21" i="2"/>
  <c r="E21" i="2"/>
  <c r="D21" i="2"/>
  <c r="F18" i="2"/>
  <c r="E18" i="2"/>
  <c r="D18" i="2"/>
  <c r="F17" i="2"/>
  <c r="E17" i="2"/>
  <c r="D17" i="2"/>
  <c r="F12" i="2"/>
  <c r="E12" i="2"/>
  <c r="D12" i="2"/>
  <c r="F11" i="2"/>
  <c r="E11" i="2"/>
  <c r="D11" i="2"/>
  <c r="F10" i="2"/>
  <c r="E10" i="2"/>
  <c r="D10" i="2"/>
  <c r="F9" i="2"/>
  <c r="E9" i="2"/>
  <c r="D9" i="2"/>
  <c r="F8" i="2"/>
  <c r="E8" i="2"/>
  <c r="D8" i="2"/>
  <c r="F7" i="2"/>
  <c r="E7" i="2"/>
  <c r="D7" i="2"/>
  <c r="A3" i="2"/>
</calcChain>
</file>

<file path=xl/sharedStrings.xml><?xml version="1.0" encoding="utf-8"?>
<sst xmlns="http://schemas.openxmlformats.org/spreadsheetml/2006/main" count="62" uniqueCount="49">
  <si>
    <t>NEPAL RASTRA BANK</t>
  </si>
  <si>
    <t>Central Bank Survey and Liquidity Position</t>
  </si>
  <si>
    <t>(In Rs. Million)</t>
  </si>
  <si>
    <t>Date (BS/AD)</t>
  </si>
  <si>
    <t>Bhadra 30 2083</t>
  </si>
  <si>
    <t>Bhadra 29 2083</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</si>
  <si>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</si>
  <si>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</si>
  <si>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</si>
  <si>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</si>
  <si>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</si>
  <si>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</si>
  <si>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</si>
  <si>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</si>
  <si>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</si>
  <si>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</si>
  <si>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</si>
  <si>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</si>
  <si>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</si>
  <si>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</si>
  <si>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</si>
  <si>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</si>
  <si>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</si>
  <si>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NRB Bond</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</si>
  <si>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</si>
  <si>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</si>
  <si>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</si>
  <si>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</si>
  <si>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</si>
  <si>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</si>
  <si>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</si>
  <si>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</si>
  <si>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</si>
  <si>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 xml:space="preserve">   </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</si>
  <si>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</si>
  <si>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</si>
  <si>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</si>
  <si>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</si>
  <si>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</si>
  <si>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</si>
  <si>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</si>
  <si>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</si>
  <si>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</si>
  <si>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</si>
  <si>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</si>
  <si>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</si>
  <si>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</si>
  <si>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</si>
  <si>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Bhadra 30 2083(September 15,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</si>
</sst>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s>
  <fonts count="13"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46">
    <xf numFmtId="0" fontId="0" fillId="0" borderId="0" xfId="0"/>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5" fontId="6" fillId="2" borderId="2" xfId="4" applyNumberFormat="1" applyFont="1" applyFill="1" applyBorder="1" applyAlignment="1">
      <alignment horizontal="right"/>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3" borderId="2" xfId="4" applyNumberFormat="1" applyFont="1" applyFill="1" applyBorder="1"/>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43" fontId="6" fillId="0" borderId="7" xfId="4" applyFont="1" applyFill="1" applyBorder="1"/>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Fill="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166" fontId="7" fillId="0" borderId="8" xfId="3" applyNumberFormat="1" applyFont="1" applyBorder="1" applyAlignment="1">
      <alignment horizontal="left" indent="4"/>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43" fontId="6" fillId="0" borderId="7" xfId="5" applyNumberFormat="1" applyFont="1" applyFill="1" applyBorder="1" applyAlignment="1">
      <alignment horizontal="center"/>
    </xf>
    <xf numFmtId="166" fontId="6" fillId="2" borderId="7" xfId="3" applyNumberFormat="1" applyFont="1" applyFill="1" applyBorder="1"/>
    <xf numFmtId="167" fontId="7" fillId="2" borderId="7" xfId="1" applyNumberFormat="1" applyFont="1" applyFill="1" applyBorder="1" applyAlignment="1">
      <alignment horizontal="right"/>
    </xf>
    <xf numFmtId="43" fontId="6" fillId="0" borderId="7" xfId="5" applyNumberFormat="1" applyFont="1" applyFill="1" applyBorder="1"/>
    <xf numFmtId="166" fontId="6" fillId="2" borderId="3" xfId="3" applyNumberFormat="1"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15" fontId="12" fillId="0" borderId="0" xfId="0" applyNumberFormat="1" applyFont="1" applyAlignment="1">
      <alignment horizontal="right"/>
    </xf>
    <xf numFmtId="43" fontId="6" fillId="3" borderId="7" xfId="4" applyFont="1" applyFill="1" applyBorder="1"/>
    <xf numFmtId="43" fontId="12" fillId="0" borderId="0" xfId="0" applyNumberFormat="1" applyFont="1"/>
    <xf numFmtId="43" fontId="7" fillId="0" borderId="8" xfId="5" applyNumberFormat="1" applyFont="1" applyBorder="1" applyAlignment="1">
      <alignment horizontal="center"/>
    </xf>
    <xf numFmtId="43" fontId="8" fillId="0" borderId="8" xfId="5" applyNumberFormat="1" applyFont="1" applyBorder="1" applyAlignment="1">
      <alignment horizontal="center"/>
    </xf>
    <xf numFmtId="43" fontId="6" fillId="3" borderId="7" xfId="5" applyNumberFormat="1" applyFont="1" applyFill="1" applyBorder="1" applyAlignment="1">
      <alignment horizontal="center"/>
    </xf>
    <xf numFmtId="0" fontId="12" fillId="0" borderId="0" xfId="0" applyFont="1" applyAlignment="1">
      <alignment wrapText="1"/>
    </xf>
    <xf numFmtId="43" fontId="6" fillId="3" borderId="7" xfId="5" applyNumberFormat="1" applyFont="1" applyFill="1" applyBorder="1"/>
  </cellXfs>
  <cellStyles count="6">
    <cellStyle name="Comma" xfId="1" builtinId="3"/>
    <cellStyle name="Comma 2 2" xfId="5" xr:uid="{FF5599AE-DD63-48D9-90A4-1941BB20E887}"/>
    <cellStyle name="Currency 2" xfId="4" xr:uid="{3437492D-8784-4CFA-B20D-273AF3C95BBB}"/>
    <cellStyle name="Normal" xfId="0" builtinId="0"/>
    <cellStyle name="Normal 2" xfId="2" xr:uid="{7256C181-884F-49C5-AA66-F8625FF5DA06}"/>
    <cellStyle name="Normal 29 3 2" xfId="3" xr:uid="{FC8AA4AF-E936-4CF3-92F6-7034ECB252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20D631FB-FEEA-4078-B15E-39F64FBA58DD}"/>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29690-E173-442A-ACBC-30776570B7AC}">
  <dimension ref="A1:F40"/>
  <sheetViews>
    <sheetView tabSelected="1" zoomScale="90" zoomScaleNormal="90" workbookViewId="0">
      <selection activeCell="A16" sqref="A16"/>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48</v>
      </c>
      <c r="B3" s="2"/>
      <c r="C3" s="2"/>
      <c r="D3" s="2"/>
      <c r="E3" s="2"/>
      <c r="F3" s="2"/>
    </row>
    <row r="4" spans="1:6" ht="15.75" thickBot="1" x14ac:dyDescent="0.3">
      <c r="A4" s="3" t="s">
        <v>2</v>
      </c>
      <c r="B4" s="3"/>
      <c r="C4" s="3"/>
      <c r="D4" s="3"/>
      <c r="E4" s="3"/>
      <c r="F4" s="3"/>
    </row>
    <row r="5" spans="1:6" ht="16.5" thickBot="1" x14ac:dyDescent="0.3">
      <c r="A5" s="4" t="s">
        <v>3</v>
      </c>
      <c r="B5" s="5" t="s">
        <v>4</v>
      </c>
      <c r="C5" s="5" t="s">
        <v>5</v>
      </c>
      <c r="D5" s="6" t="s">
        <v>6</v>
      </c>
      <c r="E5" s="7"/>
      <c r="F5" s="8"/>
    </row>
    <row r="6" spans="1:6" ht="16.5" thickBot="1" x14ac:dyDescent="0.3">
      <c r="A6" s="9"/>
      <c r="B6" s="10">
        <v>46280</v>
      </c>
      <c r="C6" s="10">
        <v>46279</v>
      </c>
      <c r="D6" s="11" t="s">
        <v>7</v>
      </c>
      <c r="E6" s="11" t="s">
        <v>8</v>
      </c>
      <c r="F6" s="11" t="s">
        <v>9</v>
      </c>
    </row>
    <row r="7" spans="1:6" ht="16.5" thickBot="1" x14ac:dyDescent="0.3">
      <c r="A7" s="12" t="s">
        <v>10</v>
      </c>
      <c r="B7" s="13">
        <v>2190330.94125049</v>
      </c>
      <c r="C7" s="13">
        <v>2202831.43769453</v>
      </c>
      <c r="D7" s="14">
        <v>-12500.496444039978</v>
      </c>
      <c r="E7" s="14">
        <v>-47648.120714269578</v>
      </c>
      <c r="F7" s="14">
        <v>-53171.396416449919</v>
      </c>
    </row>
    <row r="8" spans="1:6" ht="15.75" x14ac:dyDescent="0.25">
      <c r="A8" s="15" t="s">
        <v>11</v>
      </c>
      <c r="B8" s="16">
        <v>3840677.3537849202</v>
      </c>
      <c r="C8" s="16">
        <v>3846925.42649676</v>
      </c>
      <c r="D8" s="17">
        <v>-6248.0727118398063</v>
      </c>
      <c r="E8" s="17">
        <v>72131.928958840668</v>
      </c>
      <c r="F8" s="17">
        <v>155946.96870224038</v>
      </c>
    </row>
    <row r="9" spans="1:6" ht="15.75" x14ac:dyDescent="0.25">
      <c r="A9" s="18" t="s">
        <v>12</v>
      </c>
      <c r="B9" s="19">
        <v>45813.650265249998</v>
      </c>
      <c r="C9" s="19">
        <v>45813.650265249998</v>
      </c>
      <c r="D9" s="20">
        <v>0</v>
      </c>
      <c r="E9" s="17">
        <v>244.30357278999873</v>
      </c>
      <c r="F9" s="17">
        <v>155.69475833999604</v>
      </c>
    </row>
    <row r="10" spans="1:6" ht="15.75" x14ac:dyDescent="0.25">
      <c r="A10" s="15" t="s">
        <v>13</v>
      </c>
      <c r="B10" s="16">
        <v>-288446.41253442998</v>
      </c>
      <c r="C10" s="16">
        <v>-289493.98880222999</v>
      </c>
      <c r="D10" s="17">
        <v>1047.5762678000028</v>
      </c>
      <c r="E10" s="17">
        <v>-23680.049673110014</v>
      </c>
      <c r="F10" s="17">
        <v>-124618.36511868998</v>
      </c>
    </row>
    <row r="11" spans="1:6" ht="15.75" x14ac:dyDescent="0.25">
      <c r="A11" s="18" t="s">
        <v>14</v>
      </c>
      <c r="B11" s="19">
        <v>299927.60355291003</v>
      </c>
      <c r="C11" s="19">
        <v>300975.17982070998</v>
      </c>
      <c r="D11" s="21">
        <v>-1047.5762677999446</v>
      </c>
      <c r="E11" s="17">
        <v>23680.049673110014</v>
      </c>
      <c r="F11" s="17">
        <v>124618.36511869004</v>
      </c>
    </row>
    <row r="12" spans="1:6" ht="15.75" x14ac:dyDescent="0.25">
      <c r="A12" s="22" t="s">
        <v>15</v>
      </c>
      <c r="B12" s="16">
        <v>-1361900</v>
      </c>
      <c r="C12" s="16">
        <v>-1354600</v>
      </c>
      <c r="D12" s="17">
        <v>-7300</v>
      </c>
      <c r="E12" s="17">
        <v>-96100</v>
      </c>
      <c r="F12" s="17">
        <v>-84500</v>
      </c>
    </row>
    <row r="13" spans="1:6" ht="15.75" x14ac:dyDescent="0.25">
      <c r="A13" s="23" t="s">
        <v>16</v>
      </c>
      <c r="B13" s="19">
        <v>0</v>
      </c>
      <c r="C13" s="19">
        <v>0</v>
      </c>
      <c r="D13" s="21">
        <v>0</v>
      </c>
      <c r="E13" s="17">
        <v>0</v>
      </c>
      <c r="F13" s="17">
        <v>0</v>
      </c>
    </row>
    <row r="14" spans="1:6" ht="15.75" x14ac:dyDescent="0.25">
      <c r="A14" s="23" t="s">
        <v>17</v>
      </c>
      <c r="B14" s="19">
        <v>0</v>
      </c>
      <c r="C14" s="19">
        <v>0</v>
      </c>
      <c r="D14" s="21">
        <v>0</v>
      </c>
      <c r="E14" s="17">
        <v>0</v>
      </c>
      <c r="F14" s="17">
        <v>0</v>
      </c>
    </row>
    <row r="15" spans="1:6" ht="15.75" x14ac:dyDescent="0.25">
      <c r="A15" s="23" t="s">
        <v>18</v>
      </c>
      <c r="B15" s="19">
        <v>0</v>
      </c>
      <c r="C15" s="19">
        <v>0</v>
      </c>
      <c r="D15" s="21">
        <v>0</v>
      </c>
      <c r="E15" s="17">
        <v>0</v>
      </c>
      <c r="F15" s="17">
        <v>0</v>
      </c>
    </row>
    <row r="16" spans="1:6" ht="15.75" x14ac:dyDescent="0.25">
      <c r="A16" s="23" t="s">
        <v>19</v>
      </c>
      <c r="B16" s="19">
        <v>0</v>
      </c>
      <c r="C16" s="19">
        <v>0</v>
      </c>
      <c r="D16" s="21">
        <v>0</v>
      </c>
      <c r="E16" s="17">
        <v>0</v>
      </c>
      <c r="F16" s="17">
        <v>0</v>
      </c>
    </row>
    <row r="17" spans="1:6" ht="15.75" x14ac:dyDescent="0.25">
      <c r="A17" s="23" t="s">
        <v>20</v>
      </c>
      <c r="B17" s="19">
        <v>-898100</v>
      </c>
      <c r="C17" s="19">
        <v>-898100</v>
      </c>
      <c r="D17" s="21">
        <v>0</v>
      </c>
      <c r="E17" s="17">
        <v>-32300</v>
      </c>
      <c r="F17" s="17">
        <v>-142450</v>
      </c>
    </row>
    <row r="18" spans="1:6" ht="15.75" x14ac:dyDescent="0.25">
      <c r="A18" s="23" t="s">
        <v>21</v>
      </c>
      <c r="B18" s="19">
        <v>-63800</v>
      </c>
      <c r="C18" s="19">
        <v>-56500</v>
      </c>
      <c r="D18" s="21">
        <v>-7300</v>
      </c>
      <c r="E18" s="17">
        <v>-63800</v>
      </c>
      <c r="F18" s="17">
        <v>57950</v>
      </c>
    </row>
    <row r="19" spans="1:6" ht="15.75" x14ac:dyDescent="0.25">
      <c r="A19" s="23" t="s">
        <v>22</v>
      </c>
      <c r="B19" s="19">
        <v>0</v>
      </c>
      <c r="C19" s="19">
        <v>0</v>
      </c>
      <c r="D19" s="20">
        <v>0</v>
      </c>
      <c r="E19" s="17">
        <v>0</v>
      </c>
      <c r="F19" s="17">
        <v>0</v>
      </c>
    </row>
    <row r="20" spans="1:6" ht="16.5" thickBot="1" x14ac:dyDescent="0.3">
      <c r="A20" s="23" t="s">
        <v>23</v>
      </c>
      <c r="B20" s="19">
        <v>-400000</v>
      </c>
      <c r="C20" s="19">
        <v>-400000</v>
      </c>
      <c r="D20" s="20">
        <v>0</v>
      </c>
      <c r="E20" s="17">
        <v>0</v>
      </c>
      <c r="F20" s="17">
        <v>0</v>
      </c>
    </row>
    <row r="21" spans="1:6" ht="16.5" thickBot="1" x14ac:dyDescent="0.3">
      <c r="A21" s="12" t="s">
        <v>24</v>
      </c>
      <c r="B21" s="13">
        <v>2190330.9412507694</v>
      </c>
      <c r="C21" s="13">
        <v>2202831.4376947796</v>
      </c>
      <c r="D21" s="14">
        <v>-12500.496444010176</v>
      </c>
      <c r="E21" s="14">
        <v>-47648.120714260265</v>
      </c>
      <c r="F21" s="14">
        <v>-53171.396416400559</v>
      </c>
    </row>
    <row r="22" spans="1:6" ht="15.75" x14ac:dyDescent="0.25">
      <c r="A22" s="22" t="s">
        <v>25</v>
      </c>
      <c r="B22" s="16">
        <v>336671.61988494004</v>
      </c>
      <c r="C22" s="16">
        <v>350457.20485497999</v>
      </c>
      <c r="D22" s="24">
        <v>-13785.584970039956</v>
      </c>
      <c r="E22" s="17">
        <v>-52345.085373779933</v>
      </c>
      <c r="F22" s="17">
        <v>-63634.305206549936</v>
      </c>
    </row>
    <row r="23" spans="1:6" ht="15.75" x14ac:dyDescent="0.25">
      <c r="A23" s="22" t="s">
        <v>26</v>
      </c>
      <c r="B23" s="16">
        <v>794227.19014900003</v>
      </c>
      <c r="C23" s="16">
        <v>794255.49523300002</v>
      </c>
      <c r="D23" s="24">
        <v>-28.305083999992348</v>
      </c>
      <c r="E23" s="17">
        <v>-3319.3844149999786</v>
      </c>
      <c r="F23" s="17">
        <v>-7399.5823419999797</v>
      </c>
    </row>
    <row r="24" spans="1:6" ht="15.75" x14ac:dyDescent="0.25">
      <c r="A24" s="22" t="s">
        <v>27</v>
      </c>
      <c r="B24" s="16">
        <v>31901.803556010003</v>
      </c>
      <c r="C24" s="16">
        <v>30156.539622300003</v>
      </c>
      <c r="D24" s="24">
        <v>1745.2639337100009</v>
      </c>
      <c r="E24" s="17">
        <v>8940.1250532700069</v>
      </c>
      <c r="F24" s="17">
        <v>-2355.086167139998</v>
      </c>
    </row>
    <row r="25" spans="1:6" ht="16.5" thickBot="1" x14ac:dyDescent="0.3">
      <c r="A25" s="22" t="s">
        <v>28</v>
      </c>
      <c r="B25" s="16">
        <v>1027530.3276608196</v>
      </c>
      <c r="C25" s="16">
        <v>1027962.1979844997</v>
      </c>
      <c r="D25" s="25">
        <v>-431.87032368010841</v>
      </c>
      <c r="E25" s="17">
        <v>-923.77597875020001</v>
      </c>
      <c r="F25" s="17">
        <v>20217.577299289755</v>
      </c>
    </row>
    <row r="26" spans="1:6" ht="16.5" thickBot="1" x14ac:dyDescent="0.3">
      <c r="A26" s="12" t="s">
        <v>29</v>
      </c>
      <c r="B26" s="26">
        <v>1162800.6135899499</v>
      </c>
      <c r="C26" s="26">
        <v>1174869.23971028</v>
      </c>
      <c r="D26" s="14">
        <v>-12068.626120330067</v>
      </c>
      <c r="E26" s="14">
        <v>-46724.344735510182</v>
      </c>
      <c r="F26" s="14">
        <v>-73388.973715690197</v>
      </c>
    </row>
    <row r="27" spans="1:6" ht="16.5" thickBot="1" x14ac:dyDescent="0.3">
      <c r="A27" s="27" t="s">
        <v>30</v>
      </c>
      <c r="B27" s="26">
        <v>289741.55365862412</v>
      </c>
      <c r="C27" s="26">
        <v>289741.55365862412</v>
      </c>
      <c r="D27" s="28">
        <v>0</v>
      </c>
      <c r="E27" s="14">
        <v>1826.6638006675057</v>
      </c>
      <c r="F27" s="14">
        <v>10042.328491914435</v>
      </c>
    </row>
    <row r="28" spans="1:6" ht="16.5" thickBot="1" x14ac:dyDescent="0.3">
      <c r="A28" s="27" t="s">
        <v>31</v>
      </c>
      <c r="B28" s="29">
        <v>46930.066226315917</v>
      </c>
      <c r="C28" s="29">
        <v>60715.651196355873</v>
      </c>
      <c r="D28" s="14">
        <v>-13785.584970039956</v>
      </c>
      <c r="E28" s="14">
        <v>-54171.749174447439</v>
      </c>
      <c r="F28" s="14">
        <v>-73676.633698464371</v>
      </c>
    </row>
    <row r="29" spans="1:6" ht="16.5" thickBot="1" x14ac:dyDescent="0.3">
      <c r="A29" s="30" t="s">
        <v>32</v>
      </c>
      <c r="B29" s="29">
        <v>703719.38689266995</v>
      </c>
      <c r="C29" s="29">
        <v>704750.42330530996</v>
      </c>
      <c r="D29" s="14">
        <v>-1031.0364126400091</v>
      </c>
      <c r="E29" s="14">
        <v>2776.0289204199798</v>
      </c>
      <c r="F29" s="14">
        <v>-628.86815441004001</v>
      </c>
    </row>
    <row r="30" spans="1:6" ht="40.5" customHeight="1" x14ac:dyDescent="0.25">
      <c r="A30" s="31" t="s">
        <v>33</v>
      </c>
      <c r="B30" s="32"/>
      <c r="C30" s="33"/>
      <c r="D30" s="33"/>
      <c r="E30" s="33"/>
      <c r="F30" s="33"/>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8C237-35B6-4DE8-A0C5-4A2A099A53DC}">
  <dimension ref="A1:F34"/>
  <sheetViews>
    <sheetView zoomScale="90" zoomScaleNormal="90" workbookViewId="0">
      <selection activeCell="B5" sqref="B5:B29"/>
    </sheetView>
  </sheetViews>
  <sheetFormatPr defaultColWidth="0" defaultRowHeight="15" customHeight="1" zeroHeight="1" x14ac:dyDescent="0.25"/>
  <cols>
    <col min="1" max="1" width="103.140625" style="35" bestFit="1" customWidth="1"/>
    <col min="2" max="16384" width="9.140625" style="35" hidden="1"/>
  </cols>
  <sheetData>
    <row r="1" spans="1:6" x14ac:dyDescent="0.25">
      <c r="A1" s="34" t="s">
        <v>34</v>
      </c>
    </row>
    <row r="2" spans="1:6" ht="15.75" x14ac:dyDescent="0.25">
      <c r="A2" s="15" t="s">
        <v>35</v>
      </c>
    </row>
    <row r="3" spans="1:6" ht="39.75" customHeight="1" x14ac:dyDescent="0.25">
      <c r="A3" s="36" t="str">
        <f>CBP_LP!A3</f>
        <v>Bhadra 30 2083(September 15, 2026)</v>
      </c>
    </row>
    <row r="4" spans="1:6" ht="15.75" x14ac:dyDescent="0.25">
      <c r="A4" s="15" t="s">
        <v>36</v>
      </c>
    </row>
    <row r="5" spans="1:6" ht="49.5" customHeight="1" thickBot="1" x14ac:dyDescent="0.3">
      <c r="A5" s="37" t="s">
        <v>37</v>
      </c>
      <c r="B5" s="38" t="s">
        <v>4</v>
      </c>
      <c r="C5" s="38" t="s">
        <v>5</v>
      </c>
    </row>
    <row r="6" spans="1:6" ht="16.5" thickBot="1" x14ac:dyDescent="0.3">
      <c r="A6" s="15" t="s">
        <v>38</v>
      </c>
      <c r="B6" s="10">
        <v>46280</v>
      </c>
      <c r="C6" s="10">
        <v>46279</v>
      </c>
    </row>
    <row r="7" spans="1:6" ht="63.75" thickBot="1" x14ac:dyDescent="0.3">
      <c r="A7" s="37" t="s">
        <v>39</v>
      </c>
      <c r="B7" s="39">
        <v>2190330.94125049</v>
      </c>
      <c r="C7" s="39">
        <v>2202831.43769453</v>
      </c>
      <c r="D7" s="40">
        <f t="shared" ref="D7:D12" si="0">B7-C7</f>
        <v>-12500.496444039978</v>
      </c>
      <c r="E7" s="40" t="e">
        <f>B7-#REF!</f>
        <v>#REF!</v>
      </c>
      <c r="F7" s="40" t="e">
        <f>B7-#REF!</f>
        <v>#REF!</v>
      </c>
    </row>
    <row r="8" spans="1:6" ht="15.75" x14ac:dyDescent="0.25">
      <c r="A8" s="15" t="s">
        <v>40</v>
      </c>
      <c r="B8" s="41">
        <v>3840677.3537849202</v>
      </c>
      <c r="C8" s="41">
        <v>3846925.42649676</v>
      </c>
      <c r="D8" s="40">
        <f>B8-C8</f>
        <v>-6248.0727118398063</v>
      </c>
      <c r="E8" s="40" t="e">
        <f>B8-#REF!</f>
        <v>#REF!</v>
      </c>
      <c r="F8" s="40" t="e">
        <f>B8-#REF!</f>
        <v>#REF!</v>
      </c>
    </row>
    <row r="9" spans="1:6" ht="15.75" x14ac:dyDescent="0.25">
      <c r="A9" s="37" t="s">
        <v>41</v>
      </c>
      <c r="B9" s="42">
        <v>45813.650265249998</v>
      </c>
      <c r="C9" s="42">
        <v>45813.650265249998</v>
      </c>
      <c r="D9" s="40">
        <f>B9-C9</f>
        <v>0</v>
      </c>
      <c r="E9" s="35" t="e">
        <f>B9-#REF!</f>
        <v>#REF!</v>
      </c>
      <c r="F9" s="35" t="e">
        <f>B9-#REF!</f>
        <v>#REF!</v>
      </c>
    </row>
    <row r="10" spans="1:6" ht="15.75" x14ac:dyDescent="0.25">
      <c r="A10" s="15" t="s">
        <v>42</v>
      </c>
      <c r="B10" s="41">
        <v>-288446.41253442998</v>
      </c>
      <c r="C10" s="41">
        <v>-289493.98880222999</v>
      </c>
      <c r="D10" s="35">
        <f t="shared" si="0"/>
        <v>1047.5762678000028</v>
      </c>
      <c r="E10" s="35" t="e">
        <f>B10-#REF!</f>
        <v>#REF!</v>
      </c>
      <c r="F10" s="35" t="e">
        <f>B10-#REF!</f>
        <v>#REF!</v>
      </c>
    </row>
    <row r="11" spans="1:6" ht="31.5" x14ac:dyDescent="0.25">
      <c r="A11" s="37" t="s">
        <v>43</v>
      </c>
      <c r="B11" s="42">
        <v>299927.60355291003</v>
      </c>
      <c r="C11" s="42">
        <v>300975.17982070998</v>
      </c>
      <c r="D11" s="35">
        <f t="shared" si="0"/>
        <v>-1047.5762677999446</v>
      </c>
      <c r="E11" s="35" t="e">
        <f>B11-#REF!</f>
        <v>#REF!</v>
      </c>
      <c r="F11" s="35" t="e">
        <f>B11-#REF!</f>
        <v>#REF!</v>
      </c>
    </row>
    <row r="12" spans="1:6" ht="15.75" x14ac:dyDescent="0.25">
      <c r="A12" s="15" t="s">
        <v>44</v>
      </c>
      <c r="B12" s="16">
        <v>-1361900</v>
      </c>
      <c r="C12" s="16">
        <v>-1354600</v>
      </c>
      <c r="D12" s="35">
        <f t="shared" si="0"/>
        <v>-7300</v>
      </c>
      <c r="E12" s="35" t="e">
        <f>B12-#REF!</f>
        <v>#REF!</v>
      </c>
      <c r="F12" s="35" t="e">
        <f>B12-#REF!</f>
        <v>#REF!</v>
      </c>
    </row>
    <row r="13" spans="1:6" ht="15.75" x14ac:dyDescent="0.25">
      <c r="A13" s="23" t="s">
        <v>16</v>
      </c>
      <c r="B13" s="42">
        <v>0</v>
      </c>
      <c r="C13" s="42">
        <v>0</v>
      </c>
      <c r="D13" s="35">
        <v>0</v>
      </c>
      <c r="E13" s="35">
        <v>0</v>
      </c>
      <c r="F13" s="35">
        <v>0</v>
      </c>
    </row>
    <row r="14" spans="1:6" ht="15.75" x14ac:dyDescent="0.25">
      <c r="A14" s="23" t="s">
        <v>17</v>
      </c>
      <c r="B14" s="42">
        <v>0</v>
      </c>
      <c r="C14" s="42">
        <v>0</v>
      </c>
      <c r="D14" s="35">
        <v>0</v>
      </c>
      <c r="E14" s="35">
        <v>0</v>
      </c>
      <c r="F14" s="35">
        <v>0</v>
      </c>
    </row>
    <row r="15" spans="1:6" ht="15.75" x14ac:dyDescent="0.25">
      <c r="A15" s="23" t="s">
        <v>18</v>
      </c>
      <c r="B15" s="42">
        <v>0</v>
      </c>
      <c r="C15" s="42">
        <v>0</v>
      </c>
      <c r="D15" s="35">
        <v>0</v>
      </c>
      <c r="E15" s="35">
        <v>0</v>
      </c>
      <c r="F15" s="35">
        <v>0</v>
      </c>
    </row>
    <row r="16" spans="1:6" ht="15.75" x14ac:dyDescent="0.25">
      <c r="A16" s="23" t="s">
        <v>19</v>
      </c>
      <c r="B16" s="42">
        <v>0</v>
      </c>
      <c r="C16" s="42">
        <v>0</v>
      </c>
      <c r="D16" s="35">
        <v>0</v>
      </c>
      <c r="E16" s="35">
        <v>0</v>
      </c>
      <c r="F16" s="35">
        <v>0</v>
      </c>
    </row>
    <row r="17" spans="1:6" ht="15.75" x14ac:dyDescent="0.25">
      <c r="A17" s="23" t="s">
        <v>20</v>
      </c>
      <c r="B17" s="42">
        <v>-898100</v>
      </c>
      <c r="C17" s="42">
        <v>-898100</v>
      </c>
      <c r="D17" s="35">
        <f>B17-C17</f>
        <v>0</v>
      </c>
      <c r="E17" s="35" t="e">
        <f>B17-#REF!</f>
        <v>#REF!</v>
      </c>
      <c r="F17" s="35" t="e">
        <f>B17-#REF!</f>
        <v>#REF!</v>
      </c>
    </row>
    <row r="18" spans="1:6" ht="15.75" x14ac:dyDescent="0.25">
      <c r="A18" s="23" t="s">
        <v>21</v>
      </c>
      <c r="B18" s="42">
        <v>-63800</v>
      </c>
      <c r="C18" s="42">
        <v>-56500</v>
      </c>
      <c r="D18" s="35">
        <f>B18-C18</f>
        <v>-7300</v>
      </c>
      <c r="E18" s="35" t="e">
        <f>B18-#REF!</f>
        <v>#REF!</v>
      </c>
      <c r="F18" s="35" t="e">
        <f>B18-#REF!</f>
        <v>#REF!</v>
      </c>
    </row>
    <row r="19" spans="1:6" ht="15.75" x14ac:dyDescent="0.25">
      <c r="A19" s="23" t="s">
        <v>22</v>
      </c>
      <c r="B19" s="42">
        <v>0</v>
      </c>
      <c r="C19" s="42">
        <v>0</v>
      </c>
      <c r="D19" s="35">
        <v>0</v>
      </c>
      <c r="E19" s="35">
        <v>0</v>
      </c>
      <c r="F19" s="35">
        <v>0</v>
      </c>
    </row>
    <row r="20" spans="1:6" ht="16.5" thickBot="1" x14ac:dyDescent="0.3">
      <c r="A20" s="23" t="s">
        <v>23</v>
      </c>
      <c r="B20" s="42">
        <v>-400000</v>
      </c>
      <c r="C20" s="42">
        <v>-400000</v>
      </c>
    </row>
    <row r="21" spans="1:6" ht="16.5" thickBot="1" x14ac:dyDescent="0.3">
      <c r="A21" s="15" t="s">
        <v>31</v>
      </c>
      <c r="B21" s="43">
        <v>2190330.9412507694</v>
      </c>
      <c r="C21" s="43">
        <v>2202831.4376947796</v>
      </c>
      <c r="D21" s="40">
        <f t="shared" ref="D21:D29" si="1">B21-C21</f>
        <v>-12500.496444010176</v>
      </c>
      <c r="E21" s="35" t="e">
        <f>B21-#REF!</f>
        <v>#REF!</v>
      </c>
      <c r="F21" s="35" t="e">
        <f>B21-#REF!</f>
        <v>#REF!</v>
      </c>
    </row>
    <row r="22" spans="1:6" ht="31.5" x14ac:dyDescent="0.25">
      <c r="A22" s="37" t="s">
        <v>45</v>
      </c>
      <c r="B22" s="41">
        <v>336671.61988494004</v>
      </c>
      <c r="C22" s="41">
        <v>350457.20485497999</v>
      </c>
      <c r="D22" s="35">
        <f t="shared" si="1"/>
        <v>-13785.584970039956</v>
      </c>
      <c r="E22" s="35" t="e">
        <f>B22-#REF!</f>
        <v>#REF!</v>
      </c>
      <c r="F22" s="35" t="e">
        <f>B22-#REF!</f>
        <v>#REF!</v>
      </c>
    </row>
    <row r="23" spans="1:6" ht="15.75" x14ac:dyDescent="0.25">
      <c r="A23" s="15" t="s">
        <v>32</v>
      </c>
      <c r="B23" s="41">
        <v>794227.19014900003</v>
      </c>
      <c r="C23" s="41">
        <v>794255.49523300002</v>
      </c>
      <c r="D23" s="35">
        <f t="shared" si="1"/>
        <v>-28.305083999992348</v>
      </c>
      <c r="E23" s="35" t="e">
        <f>B23-#REF!</f>
        <v>#REF!</v>
      </c>
      <c r="F23" s="35" t="e">
        <f>B23-#REF!</f>
        <v>#REF!</v>
      </c>
    </row>
    <row r="24" spans="1:6" ht="31.5" x14ac:dyDescent="0.25">
      <c r="A24" s="37" t="s">
        <v>46</v>
      </c>
      <c r="B24" s="41">
        <v>31901.803556010003</v>
      </c>
      <c r="C24" s="41">
        <v>30156.539622300003</v>
      </c>
      <c r="D24" s="35">
        <f t="shared" si="1"/>
        <v>1745.2639337100009</v>
      </c>
      <c r="E24" s="35" t="e">
        <f>B24-#REF!</f>
        <v>#REF!</v>
      </c>
      <c r="F24" s="35" t="e">
        <f>B24-#REF!</f>
        <v>#REF!</v>
      </c>
    </row>
    <row r="25" spans="1:6" ht="45" x14ac:dyDescent="0.25">
      <c r="A25" s="44" t="s">
        <v>47</v>
      </c>
      <c r="B25" s="41">
        <v>1027530.3276608196</v>
      </c>
      <c r="C25" s="41">
        <v>1027962.1979844997</v>
      </c>
      <c r="D25" s="35">
        <f t="shared" si="1"/>
        <v>-431.87032368010841</v>
      </c>
      <c r="E25" s="35" t="e">
        <f>B25-#REF!</f>
        <v>#REF!</v>
      </c>
      <c r="F25" s="35" t="e">
        <f>B25-#REF!</f>
        <v>#REF!</v>
      </c>
    </row>
    <row r="26" spans="1:6" ht="16.5" hidden="1" thickBot="1" x14ac:dyDescent="0.3">
      <c r="B26" s="43">
        <v>1162800.6135899499</v>
      </c>
      <c r="C26" s="43">
        <v>1174869.23971028</v>
      </c>
      <c r="D26" s="35">
        <f t="shared" si="1"/>
        <v>-12068.626120330067</v>
      </c>
      <c r="E26" s="35" t="e">
        <f>B26-#REF!</f>
        <v>#REF!</v>
      </c>
      <c r="F26" s="35" t="e">
        <f>B26-#REF!</f>
        <v>#REF!</v>
      </c>
    </row>
    <row r="27" spans="1:6" ht="16.5" hidden="1" thickBot="1" x14ac:dyDescent="0.3">
      <c r="B27" s="45">
        <v>289741.55365862412</v>
      </c>
      <c r="C27" s="45">
        <v>289741.55365862412</v>
      </c>
      <c r="D27" s="35">
        <f t="shared" si="1"/>
        <v>0</v>
      </c>
      <c r="E27" s="35" t="e">
        <f>B27-#REF!</f>
        <v>#REF!</v>
      </c>
      <c r="F27" s="35" t="e">
        <f>B27-#REF!</f>
        <v>#REF!</v>
      </c>
    </row>
    <row r="28" spans="1:6" ht="16.5" hidden="1" thickBot="1" x14ac:dyDescent="0.3">
      <c r="B28" s="45">
        <v>46930.066226315917</v>
      </c>
      <c r="C28" s="45">
        <v>60715.651196355873</v>
      </c>
      <c r="D28" s="40">
        <f t="shared" si="1"/>
        <v>-13785.584970039956</v>
      </c>
      <c r="E28" s="35" t="e">
        <f>B28-#REF!</f>
        <v>#REF!</v>
      </c>
      <c r="F28" s="40" t="e">
        <f>B28-#REF!</f>
        <v>#REF!</v>
      </c>
    </row>
    <row r="29" spans="1:6" ht="16.5" hidden="1" thickBot="1" x14ac:dyDescent="0.3">
      <c r="B29" s="45">
        <v>703719.38689266995</v>
      </c>
      <c r="C29" s="45">
        <v>704750.42330530996</v>
      </c>
      <c r="D29" s="40">
        <f t="shared" si="1"/>
        <v>-1031.0364126400091</v>
      </c>
      <c r="E29" s="40" t="e">
        <f>B29-#REF!</f>
        <v>#REF!</v>
      </c>
      <c r="F29" s="35" t="e">
        <f>B29-#REF!</f>
        <v>#REF!</v>
      </c>
    </row>
    <row r="30" spans="1:6" hidden="1" x14ac:dyDescent="0.25">
      <c r="A30" s="35" t="s">
        <v>33</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Bipin Upadhyaya</dc:creator>
  <cp:lastModifiedBy>Bipin Upadhyaya</cp:lastModifiedBy>
  <dcterms:created xsi:type="dcterms:W3CDTF">2026-09-16T05:19:47Z</dcterms:created>
  <dcterms:modified xsi:type="dcterms:W3CDTF">2026-09-16T05:20:26Z</dcterms:modified>
</cp:coreProperties>
</file>