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3895" windowHeight="9225"/>
  </bookViews>
  <sheets>
    <sheet name="Cover " sheetId="12" r:id="rId1"/>
    <sheet name="CPI_new" sheetId="6" r:id="rId2"/>
    <sheet name="CPI_Y-O-Y" sheetId="7" r:id="rId3"/>
    <sheet name="CPI_Nep &amp; Ind." sheetId="8" r:id="rId4"/>
    <sheet name="WPI" sheetId="9" r:id="rId5"/>
    <sheet name="WPI YOY" sheetId="10" r:id="rId6"/>
    <sheet name="NSWI" sheetId="11" r:id="rId7"/>
    <sheet name="Direction" sheetId="24" r:id="rId8"/>
    <sheet name="X-India" sheetId="52" r:id="rId9"/>
    <sheet name="X-China" sheetId="26" r:id="rId10"/>
    <sheet name="X-Other" sheetId="27" r:id="rId11"/>
    <sheet name="M-India" sheetId="28" r:id="rId12"/>
    <sheet name="M-China" sheetId="29" r:id="rId13"/>
    <sheet name="M-Other" sheetId="30" r:id="rId14"/>
    <sheet name="Customwise Trade" sheetId="31" r:id="rId15"/>
    <sheet name="M_India$" sheetId="32" r:id="rId16"/>
    <sheet name="X&amp;MPrice Index &amp;TOT" sheetId="33" r:id="rId17"/>
    <sheet name="BOP" sheetId="34" r:id="rId18"/>
    <sheet name="ReserveRs" sheetId="51" r:id="rId19"/>
    <sheet name="Reserves $" sheetId="50" r:id="rId20"/>
    <sheet name="Exchange Rate." sheetId="37" r:id="rId21"/>
    <sheet name="GBO" sheetId="2" r:id="rId22"/>
    <sheet name="Revenue" sheetId="4" r:id="rId23"/>
    <sheet name="ODD" sheetId="5" r:id="rId24"/>
    <sheet name="MS" sheetId="13" r:id="rId25"/>
    <sheet name="CBS" sheetId="14" r:id="rId26"/>
    <sheet name="ODCS" sheetId="15" r:id="rId27"/>
    <sheet name="CALCB" sheetId="16" r:id="rId28"/>
    <sheet name="CALDB" sheetId="17" r:id="rId29"/>
    <sheet name="CALFC" sheetId="18" r:id="rId30"/>
    <sheet name="Deposits" sheetId="19" r:id="rId31"/>
    <sheet name="Sect credit" sheetId="20" r:id="rId32"/>
    <sheet name="Secu Credit" sheetId="21" r:id="rId33"/>
    <sheet name="Product credit" sheetId="22" r:id="rId34"/>
    <sheet name="Loan to Gov Ent" sheetId="23" r:id="rId35"/>
    <sheet name="Monetary Operation" sheetId="45" r:id="rId36"/>
    <sheet name="Purchase &amp; Sale of FC" sheetId="46" r:id="rId37"/>
    <sheet name="Inter bank" sheetId="47" r:id="rId38"/>
    <sheet name="Int Rate" sheetId="48" r:id="rId39"/>
    <sheet name="TBs 91_364" sheetId="49" r:id="rId40"/>
    <sheet name="Stock Mkt Indicator" sheetId="38" r:id="rId41"/>
    <sheet name="Issue Approval" sheetId="44" r:id="rId42"/>
    <sheet name="Listed Co" sheetId="40" r:id="rId43"/>
    <sheet name="Share Mkt Acti" sheetId="41" r:id="rId44"/>
    <sheet name="Turnover Detail" sheetId="42" r:id="rId45"/>
    <sheet name="Securities List" sheetId="43" r:id="rId46"/>
  </sheets>
  <externalReferences>
    <externalReference r:id="rId47"/>
  </externalReferences>
  <definedNames>
    <definedName name="a" localSheetId="0">#REF!</definedName>
    <definedName name="a" localSheetId="6">#REF!</definedName>
    <definedName name="a" localSheetId="23">#REF!</definedName>
    <definedName name="a" localSheetId="18">#REF!</definedName>
    <definedName name="a" localSheetId="22">#REF!</definedName>
    <definedName name="a" localSheetId="16">#REF!</definedName>
    <definedName name="a" localSheetId="8">#REF!</definedName>
    <definedName name="a">#REF!</definedName>
    <definedName name="b" localSheetId="0">#REF!</definedName>
    <definedName name="b" localSheetId="23">#REF!</definedName>
    <definedName name="b" localSheetId="16">#REF!</definedName>
    <definedName name="b" localSheetId="8">#REF!</definedName>
    <definedName name="b">#REF!</definedName>
    <definedName name="manoj" localSheetId="0">#REF!</definedName>
    <definedName name="manoj" localSheetId="6">#REF!</definedName>
    <definedName name="manoj" localSheetId="22">#REF!</definedName>
    <definedName name="manoj" localSheetId="16">#REF!</definedName>
    <definedName name="manoj" localSheetId="8">#REF!</definedName>
    <definedName name="manoj">#REF!</definedName>
    <definedName name="_xlnm.Print_Area" localSheetId="17">BOP!$A$1:$L$68</definedName>
    <definedName name="_xlnm.Print_Area" localSheetId="27">CALCB!#REF!</definedName>
    <definedName name="_xlnm.Print_Area" localSheetId="28">CALDB!#REF!</definedName>
    <definedName name="_xlnm.Print_Area" localSheetId="29">CALFC!#REF!</definedName>
    <definedName name="_xlnm.Print_Area" localSheetId="25">CBS!$A$1:$K$55</definedName>
    <definedName name="_xlnm.Print_Area" localSheetId="0">'Cover '!$A$1:$B$55</definedName>
    <definedName name="_xlnm.Print_Area" localSheetId="1">CPI_new!$A$1:$L$49</definedName>
    <definedName name="_xlnm.Print_Area" localSheetId="14">'Customwise Trade'!$B$1:$I$23</definedName>
    <definedName name="_xlnm.Print_Area" localSheetId="7">Direction!$A$1:$H$59</definedName>
    <definedName name="_xlnm.Print_Area" localSheetId="20">'Exchange Rate.'!$B$1:$M$105</definedName>
    <definedName name="_xlnm.Print_Area" localSheetId="21">GBO!$A$1:$H$51</definedName>
    <definedName name="_xlnm.Print_Area" localSheetId="38">'Int Rate'!$A$1:$S$31</definedName>
    <definedName name="_xlnm.Print_Area" localSheetId="37">'Inter bank'!$A$1:$M$20</definedName>
    <definedName name="_xlnm.Print_Area" localSheetId="41">'Issue Approval'!$A$1:$C$61</definedName>
    <definedName name="_xlnm.Print_Area" localSheetId="42">'Listed Co'!$A$1:$L$22</definedName>
    <definedName name="_xlnm.Print_Area" localSheetId="15">'M_India$'!$A$1:$M$20</definedName>
    <definedName name="_xlnm.Print_Area" localSheetId="12">'M-China'!$B$1:$H$49</definedName>
    <definedName name="_xlnm.Print_Area" localSheetId="11">'M-India'!$B$1:$H$58</definedName>
    <definedName name="_xlnm.Print_Area" localSheetId="35">'Monetary Operation'!$B$1:$N$69</definedName>
    <definedName name="_xlnm.Print_Area" localSheetId="13">'M-Other'!$B$1:$H$73</definedName>
    <definedName name="_xlnm.Print_Area" localSheetId="24">MS!#REF!</definedName>
    <definedName name="_xlnm.Print_Area" localSheetId="6">NSWI!$A$1:$M$51</definedName>
    <definedName name="_xlnm.Print_Area" localSheetId="26">ODCS!#REF!</definedName>
    <definedName name="_xlnm.Print_Area" localSheetId="23">ODD!$A$1:$H$40</definedName>
    <definedName name="_xlnm.Print_Area" localSheetId="33">'Product credit'!$A$1:$I$52</definedName>
    <definedName name="_xlnm.Print_Area" localSheetId="36">'Purchase &amp; Sale of FC'!$A$1:$Q$20</definedName>
    <definedName name="_xlnm.Print_Area" localSheetId="18">ReserveRs!$B$1:$I$50</definedName>
    <definedName name="_xlnm.Print_Area" localSheetId="19">'Reserves $'!$B$1:$I$50</definedName>
    <definedName name="_xlnm.Print_Area" localSheetId="45">'Securities List'!$A$1:$J$28</definedName>
    <definedName name="_xlnm.Print_Area" localSheetId="43">'Share Mkt Acti'!$A$1:$J$24</definedName>
    <definedName name="_xlnm.Print_Area" localSheetId="40">'Stock Mkt Indicator'!$A$1:$F$25</definedName>
    <definedName name="_xlnm.Print_Area" localSheetId="39">'TBs 91_364'!$B$1:$L$19</definedName>
    <definedName name="_xlnm.Print_Area" localSheetId="44">'Turnover Detail'!$A$1:$J$23</definedName>
    <definedName name="_xlnm.Print_Area" localSheetId="4">WPI!$A$1:$L$29</definedName>
    <definedName name="_xlnm.Print_Area" localSheetId="5">'WPI YOY'!$A$1:$I$20</definedName>
    <definedName name="_xlnm.Print_Area" localSheetId="16">'X&amp;MPrice Index &amp;TOT'!$A$1:$S$20</definedName>
    <definedName name="_xlnm.Print_Area" localSheetId="9">'X-China'!$B$1:$H$28</definedName>
    <definedName name="_xlnm.Print_Area" localSheetId="8">'X-India'!$B$1:$H$62</definedName>
    <definedName name="_xlnm.Print_Area" localSheetId="10">'X-Other'!$B$1:$H$21</definedName>
    <definedName name="q" localSheetId="17">#REF!</definedName>
    <definedName name="q" localSheetId="0">#REF!</definedName>
    <definedName name="q" localSheetId="23">#REF!</definedName>
    <definedName name="q" localSheetId="18">#REF!</definedName>
    <definedName name="q" localSheetId="19">#REF!</definedName>
    <definedName name="q" localSheetId="8">#REF!</definedName>
    <definedName name="q">#REF!</definedName>
  </definedNames>
  <calcPr calcId="124519"/>
</workbook>
</file>

<file path=xl/calcChain.xml><?xml version="1.0" encoding="utf-8"?>
<calcChain xmlns="http://schemas.openxmlformats.org/spreadsheetml/2006/main">
  <c r="F35" i="5"/>
  <c r="G14" i="8"/>
  <c r="J14"/>
  <c r="D4" i="52"/>
  <c r="I42" i="51" l="1"/>
  <c r="H42"/>
  <c r="I41"/>
  <c r="H41"/>
  <c r="I28"/>
  <c r="H28"/>
  <c r="I24"/>
  <c r="H24"/>
  <c r="I22"/>
  <c r="H22"/>
  <c r="I21"/>
  <c r="H21"/>
  <c r="I18"/>
  <c r="H18"/>
  <c r="I17"/>
  <c r="H17"/>
  <c r="I16"/>
  <c r="H16"/>
  <c r="I13"/>
  <c r="H13"/>
  <c r="I12"/>
  <c r="H12"/>
  <c r="I11"/>
  <c r="H11"/>
  <c r="I10"/>
  <c r="H10"/>
  <c r="I9"/>
  <c r="H9"/>
  <c r="G6"/>
  <c r="I6" s="1"/>
  <c r="J19" i="47" l="1"/>
  <c r="H19"/>
  <c r="D19"/>
  <c r="B19"/>
  <c r="Q20" i="46"/>
  <c r="P20"/>
  <c r="O20"/>
  <c r="N20"/>
  <c r="K20"/>
  <c r="J20"/>
  <c r="H20"/>
  <c r="E20"/>
  <c r="D20"/>
  <c r="C20"/>
  <c r="B20"/>
  <c r="M19"/>
  <c r="L19"/>
  <c r="G19"/>
  <c r="F19"/>
  <c r="M18"/>
  <c r="L18"/>
  <c r="G18"/>
  <c r="F18"/>
  <c r="M17"/>
  <c r="L17"/>
  <c r="G17"/>
  <c r="F17"/>
  <c r="M16"/>
  <c r="L16"/>
  <c r="G16"/>
  <c r="F16"/>
  <c r="M15"/>
  <c r="L15"/>
  <c r="G15"/>
  <c r="F15"/>
  <c r="M14"/>
  <c r="L14"/>
  <c r="G14"/>
  <c r="F14"/>
  <c r="L13"/>
  <c r="I13"/>
  <c r="M13" s="1"/>
  <c r="G13"/>
  <c r="F13"/>
  <c r="M12"/>
  <c r="L12"/>
  <c r="I12"/>
  <c r="G12"/>
  <c r="F12"/>
  <c r="M11"/>
  <c r="L11"/>
  <c r="I11"/>
  <c r="G11"/>
  <c r="F11"/>
  <c r="M10"/>
  <c r="L10"/>
  <c r="G10"/>
  <c r="F10"/>
  <c r="L9"/>
  <c r="I9"/>
  <c r="I20" s="1"/>
  <c r="G9"/>
  <c r="F9"/>
  <c r="M8"/>
  <c r="L8"/>
  <c r="L20" s="1"/>
  <c r="G8"/>
  <c r="G20" s="1"/>
  <c r="F8"/>
  <c r="F20" s="1"/>
  <c r="G68" i="45"/>
  <c r="E68"/>
  <c r="I62"/>
  <c r="I68" s="1"/>
  <c r="N51"/>
  <c r="M51"/>
  <c r="K51"/>
  <c r="I51"/>
  <c r="G51"/>
  <c r="E51"/>
  <c r="C51"/>
  <c r="I35"/>
  <c r="G35"/>
  <c r="E35"/>
  <c r="C35"/>
  <c r="K19"/>
  <c r="I19"/>
  <c r="H19"/>
  <c r="G19"/>
  <c r="E19"/>
  <c r="C19"/>
  <c r="M20" i="46" l="1"/>
  <c r="M9"/>
  <c r="F53" i="38" l="1"/>
  <c r="E53"/>
  <c r="L101" i="37"/>
  <c r="K101"/>
  <c r="J101"/>
  <c r="I101"/>
  <c r="L100"/>
  <c r="K100"/>
  <c r="J100"/>
  <c r="I100"/>
  <c r="L65" i="34"/>
  <c r="K65"/>
  <c r="L64"/>
  <c r="K64"/>
  <c r="L63"/>
  <c r="K63"/>
  <c r="L62"/>
  <c r="K62"/>
  <c r="L61"/>
  <c r="K61"/>
  <c r="L60"/>
  <c r="K60"/>
  <c r="L59"/>
  <c r="K59"/>
  <c r="L58"/>
  <c r="K58"/>
  <c r="L57"/>
  <c r="K57"/>
  <c r="L56"/>
  <c r="K56"/>
  <c r="L55"/>
  <c r="K55"/>
  <c r="L54"/>
  <c r="K54"/>
  <c r="L53"/>
  <c r="K53"/>
  <c r="L52"/>
  <c r="K52"/>
  <c r="L51"/>
  <c r="K51"/>
  <c r="L50"/>
  <c r="K50"/>
  <c r="L49"/>
  <c r="K49"/>
  <c r="L48"/>
  <c r="K48"/>
  <c r="L47"/>
  <c r="K47"/>
  <c r="L46"/>
  <c r="K46"/>
  <c r="L45"/>
  <c r="K45"/>
  <c r="L44"/>
  <c r="K44"/>
  <c r="L43"/>
  <c r="K43"/>
  <c r="L42"/>
  <c r="K42"/>
  <c r="L41"/>
  <c r="K41"/>
  <c r="L40"/>
  <c r="K40"/>
  <c r="L39"/>
  <c r="K39"/>
  <c r="L38"/>
  <c r="K38"/>
  <c r="L37"/>
  <c r="K37"/>
  <c r="L36"/>
  <c r="K36"/>
  <c r="L35"/>
  <c r="K35"/>
  <c r="L34"/>
  <c r="K34"/>
  <c r="L33"/>
  <c r="K33"/>
  <c r="L32"/>
  <c r="K32"/>
  <c r="L31"/>
  <c r="K31"/>
  <c r="L30"/>
  <c r="K30"/>
  <c r="L29"/>
  <c r="K29"/>
  <c r="L28"/>
  <c r="K28"/>
  <c r="L27"/>
  <c r="K27"/>
  <c r="L26"/>
  <c r="K26"/>
  <c r="L25"/>
  <c r="K25"/>
  <c r="L24"/>
  <c r="K24"/>
  <c r="L23"/>
  <c r="K23"/>
  <c r="L22"/>
  <c r="K22"/>
  <c r="L21"/>
  <c r="K21"/>
  <c r="L20"/>
  <c r="K20"/>
  <c r="L19"/>
  <c r="K19"/>
  <c r="L18"/>
  <c r="K18"/>
  <c r="L17"/>
  <c r="K17"/>
  <c r="L16"/>
  <c r="K16"/>
  <c r="L15"/>
  <c r="K15"/>
  <c r="L14"/>
  <c r="K14"/>
  <c r="L13"/>
  <c r="K13"/>
  <c r="L12"/>
  <c r="K12"/>
  <c r="L11"/>
  <c r="K11"/>
  <c r="L10"/>
  <c r="K10"/>
  <c r="L8"/>
  <c r="K8"/>
  <c r="H6"/>
  <c r="J6" s="1"/>
  <c r="L5" s="1"/>
  <c r="M18" i="32"/>
  <c r="H22" i="31"/>
  <c r="I22" s="1"/>
  <c r="G22"/>
  <c r="E22"/>
  <c r="F22" s="1"/>
  <c r="D22"/>
  <c r="I21"/>
  <c r="F21"/>
  <c r="I20"/>
  <c r="F20"/>
  <c r="I19"/>
  <c r="F19"/>
  <c r="I17"/>
  <c r="I16"/>
  <c r="F16"/>
  <c r="I15"/>
  <c r="F15"/>
  <c r="I14"/>
  <c r="F14"/>
  <c r="I13"/>
  <c r="F13"/>
  <c r="I12"/>
  <c r="F12"/>
  <c r="I11"/>
  <c r="F11"/>
  <c r="I10"/>
  <c r="F10"/>
  <c r="I9"/>
  <c r="F9"/>
  <c r="I8"/>
  <c r="F8"/>
  <c r="D4" i="27"/>
  <c r="D4" i="28" s="1"/>
  <c r="D4" i="29" s="1"/>
  <c r="D4" i="30" s="1"/>
  <c r="F6" i="24"/>
  <c r="E6"/>
  <c r="H5" i="21"/>
  <c r="H5" i="23" s="1"/>
  <c r="F5" i="21"/>
  <c r="F5" i="23" s="1"/>
  <c r="E5" i="21"/>
  <c r="D5"/>
  <c r="C5"/>
  <c r="B5"/>
  <c r="F4"/>
  <c r="F4" i="23" s="1"/>
  <c r="E4" i="21"/>
  <c r="D4"/>
  <c r="C4"/>
  <c r="B4"/>
  <c r="I7" i="11"/>
  <c r="H7"/>
  <c r="G7"/>
  <c r="A4"/>
  <c r="I20" i="10"/>
  <c r="H20"/>
  <c r="G20"/>
  <c r="F20"/>
  <c r="E20"/>
  <c r="D20"/>
  <c r="C20"/>
  <c r="B20"/>
  <c r="H7" i="9"/>
  <c r="G7"/>
  <c r="F7"/>
  <c r="A4"/>
  <c r="I20" i="7"/>
  <c r="H20"/>
  <c r="G20"/>
  <c r="F20"/>
  <c r="E20"/>
  <c r="D20"/>
  <c r="C20"/>
  <c r="E7" i="6"/>
  <c r="F7" i="11" s="1"/>
  <c r="D7" i="6"/>
  <c r="D7" i="9" s="1"/>
  <c r="C7" i="6"/>
  <c r="D7" i="11" s="1"/>
  <c r="F17" i="4"/>
  <c r="H40" i="5"/>
  <c r="G40"/>
  <c r="F39"/>
  <c r="E39"/>
  <c r="D39"/>
  <c r="G39" s="1"/>
  <c r="C39"/>
  <c r="F38"/>
  <c r="H38" s="1"/>
  <c r="E38"/>
  <c r="D38"/>
  <c r="C38"/>
  <c r="G38" s="1"/>
  <c r="F37"/>
  <c r="E37"/>
  <c r="D37"/>
  <c r="G37" s="1"/>
  <c r="C37"/>
  <c r="F36"/>
  <c r="H36" s="1"/>
  <c r="E36"/>
  <c r="D36"/>
  <c r="C36"/>
  <c r="G36" s="1"/>
  <c r="E35"/>
  <c r="E34" s="1"/>
  <c r="D35"/>
  <c r="G35" s="1"/>
  <c r="C35"/>
  <c r="F34"/>
  <c r="H34" s="1"/>
  <c r="C34"/>
  <c r="H33"/>
  <c r="G33"/>
  <c r="H32"/>
  <c r="G32"/>
  <c r="E31"/>
  <c r="H31" s="1"/>
  <c r="G31"/>
  <c r="C31"/>
  <c r="H30"/>
  <c r="G30"/>
  <c r="H29"/>
  <c r="G29"/>
  <c r="H28"/>
  <c r="G28"/>
  <c r="H27"/>
  <c r="G27"/>
  <c r="H26"/>
  <c r="G26"/>
  <c r="H25"/>
  <c r="E25"/>
  <c r="G25"/>
  <c r="C25"/>
  <c r="H24"/>
  <c r="G24"/>
  <c r="H23"/>
  <c r="G23"/>
  <c r="H22"/>
  <c r="G22"/>
  <c r="H21"/>
  <c r="G21"/>
  <c r="H20"/>
  <c r="G20"/>
  <c r="H19"/>
  <c r="G19"/>
  <c r="E19"/>
  <c r="C19"/>
  <c r="H18"/>
  <c r="G18"/>
  <c r="H17"/>
  <c r="G17"/>
  <c r="H16"/>
  <c r="G16"/>
  <c r="H15"/>
  <c r="G15"/>
  <c r="H14"/>
  <c r="G14"/>
  <c r="E13"/>
  <c r="H13" s="1"/>
  <c r="C13"/>
  <c r="G13" s="1"/>
  <c r="H12"/>
  <c r="G12"/>
  <c r="H11"/>
  <c r="G11"/>
  <c r="H10"/>
  <c r="G10"/>
  <c r="H9"/>
  <c r="G9"/>
  <c r="H8"/>
  <c r="G8"/>
  <c r="H7"/>
  <c r="G7"/>
  <c r="E7"/>
  <c r="C7"/>
  <c r="J17" i="4"/>
  <c r="I17"/>
  <c r="H17"/>
  <c r="G17"/>
  <c r="J16"/>
  <c r="I16"/>
  <c r="H16"/>
  <c r="G16"/>
  <c r="J15"/>
  <c r="I15"/>
  <c r="H15"/>
  <c r="G15"/>
  <c r="J14"/>
  <c r="I14"/>
  <c r="H14"/>
  <c r="G14"/>
  <c r="J13"/>
  <c r="I13"/>
  <c r="H13"/>
  <c r="G13"/>
  <c r="J12"/>
  <c r="I12"/>
  <c r="H12"/>
  <c r="G12"/>
  <c r="J11"/>
  <c r="I11"/>
  <c r="H11"/>
  <c r="G11"/>
  <c r="J10"/>
  <c r="I10"/>
  <c r="H10"/>
  <c r="G10"/>
  <c r="J9"/>
  <c r="I9"/>
  <c r="H9"/>
  <c r="G9"/>
  <c r="J8"/>
  <c r="I8"/>
  <c r="H8"/>
  <c r="G8"/>
  <c r="J7"/>
  <c r="I7"/>
  <c r="H7"/>
  <c r="G7"/>
  <c r="E7" i="9" l="1"/>
  <c r="C7"/>
  <c r="E7" i="11"/>
  <c r="H37" i="5"/>
  <c r="H39"/>
  <c r="D34"/>
  <c r="G34" s="1"/>
  <c r="H35"/>
</calcChain>
</file>

<file path=xl/sharedStrings.xml><?xml version="1.0" encoding="utf-8"?>
<sst xmlns="http://schemas.openxmlformats.org/spreadsheetml/2006/main" count="2712" uniqueCount="1293">
  <si>
    <t>Government Budgetary Operation+</t>
  </si>
  <si>
    <t xml:space="preserve"> (Rs. in million)</t>
  </si>
  <si>
    <t>Heads</t>
  </si>
  <si>
    <t>Amount</t>
  </si>
  <si>
    <t>Percent Change</t>
  </si>
  <si>
    <t>2015/16</t>
  </si>
  <si>
    <t>2016/17</t>
  </si>
  <si>
    <t>Annual</t>
  </si>
  <si>
    <t>Total Expenditure</t>
  </si>
  <si>
    <t>Total Resources</t>
  </si>
  <si>
    <t>Deficits(-) Surplus(+)</t>
  </si>
  <si>
    <t>Sources of Financing</t>
  </si>
  <si>
    <t>Balance of Govt. Office Account</t>
  </si>
  <si>
    <t>Current Balance (-Surplus)</t>
  </si>
  <si>
    <t xml:space="preserve"> #  Change in outstanding amount disbursed to VDC/DDC remaining unspent.</t>
  </si>
  <si>
    <t xml:space="preserve"> ++ Minus (-) indicates surplus.</t>
  </si>
  <si>
    <t>(On Cash Basis)</t>
  </si>
  <si>
    <t>2017/18P</t>
  </si>
  <si>
    <t xml:space="preserve">      Recurrent</t>
  </si>
  <si>
    <t xml:space="preserve">            a.Domestic Resources </t>
  </si>
  <si>
    <t xml:space="preserve">            b.Foreign Loans</t>
  </si>
  <si>
    <t xml:space="preserve">            c.Foreign Grants</t>
  </si>
  <si>
    <t xml:space="preserve">     Capital</t>
  </si>
  <si>
    <t xml:space="preserve">     Financial</t>
  </si>
  <si>
    <t xml:space="preserve">     Revenue and Grants</t>
  </si>
  <si>
    <t xml:space="preserve">             Revenue</t>
  </si>
  <si>
    <t xml:space="preserve">             Foreign Grants</t>
  </si>
  <si>
    <t xml:space="preserve">     Previous Year's Cash Balance &amp; Beruju</t>
  </si>
  <si>
    <t xml:space="preserve">     Internal Loans</t>
  </si>
  <si>
    <t xml:space="preserve">     Principal Refund and Share Divestment</t>
  </si>
  <si>
    <t xml:space="preserve">     Foreign Loans</t>
  </si>
  <si>
    <t xml:space="preserve">          Domestic Borrowings</t>
  </si>
  <si>
    <t xml:space="preserve">          Overdrafts++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</si>
  <si>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</si>
  <si>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</si>
  <si>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</si>
  <si>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</si>
  <si>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</si>
  <si>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V. A. T. Fund Account</t>
  </si>
  <si>
    <t xml:space="preserve">     Customs Fund Account</t>
  </si>
  <si>
    <t xml:space="preserve">     Reconstruction Fund Account</t>
  </si>
  <si>
    <t xml:space="preserve">     Local Authorities' Accounts (LAA)#</t>
  </si>
  <si>
    <t xml:space="preserve">     Others*</t>
  </si>
  <si>
    <t>* Others includes Guarantee deposits, Operational funds (Imprest) &amp; Emergency funds and Conditional and unconditional grant from government to local bodies.</t>
  </si>
  <si>
    <t xml:space="preserve">          Others</t>
  </si>
  <si>
    <t xml:space="preserve"> P indicates Provisional.</t>
  </si>
  <si>
    <t xml:space="preserve"> +  Based on data reported by 1 offices of NRB, 81 branches of Rastriya Banijya Bank Limited, 54 branches of Nepal Bank Limited, 25 branches of Agriculture Development Bank, 40 branches of NIC Asia Bank Limited, 12  branches each of Everest Bank Limited and Global IME Bank Limited, 10 branches of Nepal Investment Bank, 7 branches each of  NMB Bank Limited, 3 branches of Bank of Kathmandu Limited, 2 branches each of Prabhu Bank Limited, Civil Bank Limited and Nepal Bangladesh Bank Limited and 1 branch each of Prime Commercial Bank Limited, Century Commercial Bank, Sanima Bank Limited and Machhapuchhre Bank Limited conducting government transactions and release report from 81 DTCOs and payment centres.</t>
  </si>
  <si>
    <t>Table 22</t>
  </si>
  <si>
    <t>2017/18</t>
  </si>
  <si>
    <t>Table 23</t>
  </si>
  <si>
    <t>Government Revenue Collection</t>
  </si>
  <si>
    <t>Amount (Rs. in million)</t>
  </si>
  <si>
    <t>2017/18 P</t>
  </si>
  <si>
    <t xml:space="preserve">Annual </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</si>
  <si>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</si>
  <si>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</si>
  <si>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</si>
  <si>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</si>
  <si>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</si>
  <si>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</si>
  <si>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</si>
  <si>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</si>
  <si>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</si>
  <si>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</si>
  <si>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</si>
  <si>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 Other tax includes road maintenance and improvement duty, road construction and maintenance duty, firm and agency registration fee and ownership certificate charge .</t>
  </si>
  <si>
    <t>P: Provisional</t>
  </si>
  <si>
    <t>Source: Ministry of Finance</t>
  </si>
  <si>
    <t>Table 24</t>
  </si>
  <si>
    <t>Outstanding Domestic Debt of GoN</t>
  </si>
  <si>
    <t>(Rs. in million)</t>
  </si>
  <si>
    <t>No.</t>
  </si>
  <si>
    <t>Name of Bonds &amp; Ownership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</si>
  <si>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</si>
  <si>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</si>
  <si>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</si>
  <si>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</si>
  <si>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</si>
  <si>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</si>
  <si>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</si>
  <si>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</si>
  <si>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</si>
  <si>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</si>
  <si>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</si>
  <si>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 xml:space="preserve">    a. Nepal Rastra Bank (Secondary Market)</t>
  </si>
  <si>
    <t>Foreign Employment Bond</t>
  </si>
  <si>
    <t xml:space="preserve">    b. Others</t>
  </si>
  <si>
    <t>Total Domestic Debt</t>
  </si>
  <si>
    <t>Balance at Nepal Rastra Bank</t>
  </si>
  <si>
    <t>Eight Months</t>
  </si>
  <si>
    <t>Growth Rate During Eight Months</t>
  </si>
  <si>
    <t>Composition During Eight Months</t>
  </si>
  <si>
    <t>Mid-Mar</t>
  </si>
  <si>
    <t>Amount Change
 (Mid-Mar to Mid-Jul)</t>
  </si>
  <si>
    <t>During Eight Months</t>
  </si>
  <si>
    <t>Table 1</t>
  </si>
  <si>
    <t xml:space="preserve">National Consumer Price Index </t>
  </si>
  <si>
    <t>(2014/15=100)</t>
  </si>
  <si>
    <t>Groups &amp; Sub-Groups</t>
  </si>
  <si>
    <t>Weight %</t>
  </si>
  <si>
    <t>2015/2016</t>
  </si>
  <si>
    <t>2016/2017</t>
  </si>
  <si>
    <t xml:space="preserve">2017/2018 </t>
  </si>
  <si>
    <t>Dec/Jan</t>
  </si>
  <si>
    <t>Jan/Feb</t>
  </si>
  <si>
    <t>Feb/Mar</t>
  </si>
  <si>
    <t>Column 5</t>
  </si>
  <si>
    <t>Column 8</t>
  </si>
  <si>
    <t>Over 3</t>
  </si>
  <si>
    <t>Over 4</t>
  </si>
  <si>
    <t>Over 5</t>
  </si>
  <si>
    <t>Over 7</t>
  </si>
  <si>
    <t>Overall Index</t>
  </si>
  <si>
    <t>Food and Beverage</t>
  </si>
  <si>
    <t>Cereal grains and their products</t>
  </si>
  <si>
    <t>Pulses and Legumes</t>
  </si>
  <si>
    <t>Vegetable</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</si>
  <si>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</si>
  <si>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</si>
  <si>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</si>
  <si>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</si>
  <si>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</si>
  <si>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</si>
  <si>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</si>
  <si>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</si>
  <si>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</si>
  <si>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</si>
  <si>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</si>
  <si>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</si>
  <si>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</si>
  <si>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</si>
  <si>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</si>
  <si>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Transportation</t>
  </si>
  <si>
    <t>Communication</t>
  </si>
  <si>
    <t>Recreation and Culture</t>
  </si>
  <si>
    <t>Education</t>
  </si>
  <si>
    <t>Miscellaneous goods and services</t>
  </si>
  <si>
    <t>CPI : Kathmandu Valley</t>
  </si>
  <si>
    <t>CPI : Terai</t>
  </si>
  <si>
    <t>CPI : Hill</t>
  </si>
  <si>
    <t>CPI : Mountain</t>
  </si>
  <si>
    <t xml:space="preserve"> </t>
  </si>
  <si>
    <t>Table 3</t>
  </si>
  <si>
    <t>National Consumer Price Index (Monthly Series)</t>
  </si>
  <si>
    <t>(2014/15 = 100)</t>
  </si>
  <si>
    <t>(y-o-y)</t>
  </si>
  <si>
    <t>Mid-months</t>
  </si>
  <si>
    <t>2014/15</t>
  </si>
  <si>
    <t>Index</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</si>
  <si>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</si>
  <si>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</si>
  <si>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</si>
  <si>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</si>
  <si>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</si>
  <si>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</si>
  <si>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</si>
  <si>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</si>
  <si>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</si>
  <si>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</si>
  <si>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</si>
  <si>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</si>
  <si>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</si>
  <si>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4</t>
  </si>
  <si>
    <t>Consumer Price Inflation in Nepal and India (Monthly Series)</t>
  </si>
  <si>
    <t>(y-o-y changes)</t>
  </si>
  <si>
    <t>Months</t>
  </si>
  <si>
    <t>Nepal</t>
  </si>
  <si>
    <t>India</t>
  </si>
  <si>
    <t>Deviation</t>
  </si>
  <si>
    <t>Table 5</t>
  </si>
  <si>
    <t>National Wholesale Price Index</t>
  </si>
  <si>
    <t>(1999/00=100)</t>
  </si>
  <si>
    <t xml:space="preserve">Groups and Sub-groups </t>
  </si>
  <si>
    <t xml:space="preserve">Weight % </t>
  </si>
  <si>
    <t>1. Overall Index</t>
  </si>
  <si>
    <t>1.1 Agricultural Commodities</t>
  </si>
  <si>
    <t xml:space="preserve">        Foodgrains </t>
  </si>
  <si>
    <t xml:space="preserve">       Cash Crops </t>
  </si>
  <si>
    <t xml:space="preserve">        Pulses </t>
  </si>
  <si>
    <t xml:space="preserve">        Fruits and Vegetables</t>
  </si>
  <si>
    <t xml:space="preserve">        Spices </t>
  </si>
  <si>
    <t xml:space="preserve">        Livestock Production</t>
  </si>
  <si>
    <t>1.2 Domestic Manufactured Commodities</t>
  </si>
  <si>
    <t xml:space="preserve">        Food-Related Products</t>
  </si>
  <si>
    <t xml:space="preserve">        Beverages and Tobacco </t>
  </si>
  <si>
    <t xml:space="preserve">        Construction Materials</t>
  </si>
  <si>
    <t xml:space="preserve">        Others </t>
  </si>
  <si>
    <t>1.3 Imported Commodities</t>
  </si>
  <si>
    <t xml:space="preserve">        Petroleum Products and Coal</t>
  </si>
  <si>
    <t xml:space="preserve">        Chemical Fertilizers and Chemical Goods</t>
  </si>
  <si>
    <t xml:space="preserve">        Transport Vehicles and Machinery Goods</t>
  </si>
  <si>
    <t xml:space="preserve">        Electric and Electronic Goods</t>
  </si>
  <si>
    <t xml:space="preserve">        Drugs and Medicine</t>
  </si>
  <si>
    <t xml:space="preserve">        Textile-Related Products</t>
  </si>
  <si>
    <t xml:space="preserve">        Others</t>
  </si>
  <si>
    <t>P = Provisional</t>
  </si>
  <si>
    <t>National Wholesale Price Index (Monthly Series)</t>
  </si>
  <si>
    <t>(1999/00 = 100)</t>
  </si>
  <si>
    <t>Table 6</t>
  </si>
  <si>
    <t>National Salary and Wage Rate Index</t>
  </si>
  <si>
    <t>(2004/05=100)</t>
  </si>
  <si>
    <t>S.No.</t>
  </si>
  <si>
    <t>Groups/Sub-groups</t>
  </si>
  <si>
    <t>Weight</t>
  </si>
  <si>
    <t>2016/17 R</t>
  </si>
  <si>
    <t>%</t>
  </si>
  <si>
    <t>5 over 3</t>
  </si>
  <si>
    <t>5 over 4</t>
  </si>
  <si>
    <t>8 over 5</t>
  </si>
  <si>
    <t>8 over 7</t>
  </si>
  <si>
    <t>Salary Index</t>
  </si>
  <si>
    <t>Officers</t>
  </si>
  <si>
    <t>Non Officers</t>
  </si>
  <si>
    <t>Civil Service</t>
  </si>
  <si>
    <t>Public Corporations</t>
  </si>
  <si>
    <t>Bank &amp; Financial Institutions</t>
  </si>
  <si>
    <t>Army  &amp; Police Forces</t>
  </si>
  <si>
    <t>Private Institutions</t>
  </si>
  <si>
    <t>Wage Rate Index</t>
  </si>
  <si>
    <t>Agricultural Labourer</t>
  </si>
  <si>
    <t>Male</t>
  </si>
  <si>
    <t>Female</t>
  </si>
  <si>
    <t>Industrial Labourer</t>
  </si>
  <si>
    <t>High Skilled</t>
  </si>
  <si>
    <t>Skilled</t>
  </si>
  <si>
    <t>Semi Skilled</t>
  </si>
  <si>
    <t>Unskilled</t>
  </si>
  <si>
    <t>Construction Labourer</t>
  </si>
  <si>
    <t>Mason</t>
  </si>
  <si>
    <t>Carpenter</t>
  </si>
  <si>
    <t>Worker</t>
  </si>
  <si>
    <t>R: Revised after getting data for last five years from some private manufacturing firms since November, 2017.</t>
  </si>
  <si>
    <t xml:space="preserve">Current Macroeconomic and Financial Situation </t>
  </si>
  <si>
    <t>Table No.</t>
  </si>
  <si>
    <t>Prices</t>
  </si>
  <si>
    <t xml:space="preserve">National Wholesale Price Index </t>
  </si>
  <si>
    <t xml:space="preserve">National Salary and Wage Rate Index </t>
  </si>
  <si>
    <t>External Sector</t>
  </si>
  <si>
    <t>Direction of Foreign Trade</t>
  </si>
  <si>
    <t>Exports of Major Commodities to India</t>
  </si>
  <si>
    <t>Exports of Major Commodities to China</t>
  </si>
  <si>
    <t>Exports of Major Commodities to Other Countries</t>
  </si>
  <si>
    <t>Imports of Major Commodities from India</t>
  </si>
  <si>
    <t>Imports of Major Commodities from China</t>
  </si>
  <si>
    <t>Imports of Major Commodities from Other Countries</t>
  </si>
  <si>
    <t>Composition of Foreign Trade*( Customs Wise)</t>
  </si>
  <si>
    <t>Imports from India against Payment  in US Dollar</t>
  </si>
  <si>
    <t>Export and Import Unit Value Price Index and Terms of Trade</t>
  </si>
  <si>
    <t>Summary of Balance of Payments Presentation</t>
  </si>
  <si>
    <t>Gross Foreign Assets of the Banking Sector</t>
  </si>
  <si>
    <t>Gross Foreign Assets of the Banking Sector in US Dollar</t>
  </si>
  <si>
    <t>Exchange Rate of US Dollar</t>
  </si>
  <si>
    <t>Price of Oil and Gold in the International Market</t>
  </si>
  <si>
    <t>Government Finance</t>
  </si>
  <si>
    <t>Government Budgetary Operation</t>
  </si>
  <si>
    <t>Outstanding Domestic Debt of the GoN</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</si>
  <si>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</si>
  <si>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</si>
  <si>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</si>
  <si>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</si>
  <si>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</si>
  <si>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</si>
  <si>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</si>
  <si>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</si>
  <si>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</si>
  <si>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</si>
  <si>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</si>
  <si>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</si>
  <si>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</si>
  <si>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Purchase/Sale of Foreign Currency</t>
  </si>
  <si>
    <t>Inter-bank Transaction and Interest Rates</t>
  </si>
  <si>
    <t>Inter-bank Transaction Amount &amp; Weighted Average Interest Rate</t>
  </si>
  <si>
    <t>Structure of Interest Rates</t>
  </si>
  <si>
    <t xml:space="preserve">Weighted Average Treasury Bills Rate </t>
  </si>
  <si>
    <t>Stock Market</t>
  </si>
  <si>
    <t>Stock Market Indicators</t>
  </si>
  <si>
    <t>Public Issue Approval by SEBON</t>
  </si>
  <si>
    <t>Listed Companies and Market Capitalization</t>
  </si>
  <si>
    <t>Structure of Share Price Indices</t>
  </si>
  <si>
    <t xml:space="preserve">                                    </t>
  </si>
  <si>
    <t>Securities Market Turnover</t>
  </si>
  <si>
    <t>Securities Listed in Nepal Stock Exchange Ltd.</t>
  </si>
  <si>
    <t>(Based on Eight months' Data of 2017/18)</t>
  </si>
  <si>
    <t>Mid-March 2018</t>
  </si>
  <si>
    <t>Table 2</t>
  </si>
  <si>
    <t>2015/16 R</t>
  </si>
  <si>
    <t>Table 25</t>
  </si>
  <si>
    <t>Changes during eight months</t>
  </si>
  <si>
    <t>Monetary Aggregates</t>
  </si>
  <si>
    <t xml:space="preserve">Jul </t>
  </si>
  <si>
    <t>Mar</t>
  </si>
  <si>
    <t>Jul (R)</t>
  </si>
  <si>
    <t>Mar (P)</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</si>
  <si>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</si>
  <si>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</si>
  <si>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</si>
  <si>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</si>
  <si>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</si>
  <si>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</si>
  <si>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</si>
  <si>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</si>
  <si>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</si>
  <si>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</si>
  <si>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</si>
  <si>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</si>
  <si>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</si>
  <si>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</si>
  <si>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</si>
  <si>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</si>
  <si>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</si>
  <si>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</si>
  <si>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</si>
  <si>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</si>
  <si>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</si>
  <si>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</si>
  <si>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</si>
  <si>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</si>
  <si>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</si>
  <si>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</si>
  <si>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</si>
  <si>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t>million</t>
  </si>
  <si>
    <t>R= Revised, P = Provisional</t>
  </si>
  <si>
    <t>Memorandum Items</t>
  </si>
  <si>
    <t>Money multiplier (M1)</t>
  </si>
  <si>
    <t>Money multiplier (M1+)</t>
  </si>
  <si>
    <t>Money multiplier (M2)</t>
  </si>
  <si>
    <t>Table 26</t>
  </si>
  <si>
    <t>Headings</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</si>
  <si>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</si>
  <si>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</si>
  <si>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</si>
  <si>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</si>
  <si>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</si>
  <si>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</si>
  <si>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</si>
  <si>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</si>
  <si>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</si>
  <si>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</si>
  <si>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</si>
  <si>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</si>
  <si>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</si>
  <si>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</si>
  <si>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</si>
  <si>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</si>
  <si>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</si>
  <si>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</si>
  <si>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</si>
  <si>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</si>
  <si>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</si>
  <si>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</si>
  <si>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</si>
  <si>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</si>
  <si>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</si>
  <si>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</si>
  <si>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</si>
  <si>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</si>
  <si>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</si>
  <si>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</si>
  <si>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</si>
  <si>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</si>
  <si>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</si>
  <si>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</si>
  <si>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</si>
  <si>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</si>
  <si>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</si>
  <si>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</si>
  <si>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</si>
  <si>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</si>
  <si>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</si>
  <si>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</si>
  <si>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Net Foreign Assets</t>
  </si>
  <si>
    <t>Net Domestic Assets</t>
  </si>
  <si>
    <t>Other Items, Net</t>
  </si>
  <si>
    <t>Table 27</t>
  </si>
  <si>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</si>
  <si>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</si>
  <si>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</si>
  <si>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</si>
  <si>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</si>
  <si>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</si>
  <si>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</si>
  <si>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</si>
  <si>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</si>
  <si>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</si>
  <si>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</si>
  <si>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</si>
  <si>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</si>
  <si>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</si>
  <si>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</si>
  <si>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</si>
  <si>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</si>
  <si>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</si>
  <si>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</si>
  <si>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</si>
  <si>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</si>
  <si>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</si>
  <si>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</si>
  <si>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</si>
  <si>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</si>
  <si>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</si>
  <si>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</si>
  <si>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</si>
  <si>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</si>
  <si>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</si>
  <si>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</si>
  <si>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</si>
  <si>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</si>
  <si>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Table 28</t>
  </si>
  <si>
    <t xml:space="preserve">    5.2 Balance with Nepal Rastra Bank</t>
  </si>
  <si>
    <t>Table 29</t>
  </si>
  <si>
    <t>Table 30</t>
  </si>
  <si>
    <t>Table 31</t>
  </si>
  <si>
    <t>1. Foreign Deposits</t>
  </si>
  <si>
    <t>2. Local Government/VDC</t>
  </si>
  <si>
    <t>3. Non-banks Financial Institutions</t>
  </si>
  <si>
    <t xml:space="preserve">     3.1 Insurance Companies</t>
  </si>
  <si>
    <t xml:space="preserve">     3.2 Employees Provident Fund</t>
  </si>
  <si>
    <t xml:space="preserve">     3.3  Citizen Investment Trust</t>
  </si>
  <si>
    <t xml:space="preserve">     3.4 Others</t>
  </si>
  <si>
    <t>4. Government Corporations</t>
  </si>
  <si>
    <t>5. Non-government Corporations</t>
  </si>
  <si>
    <t>6. Inter-bank Deposits*</t>
  </si>
  <si>
    <t>7. Non-profit Organisations</t>
  </si>
  <si>
    <t>8. Individuals</t>
  </si>
  <si>
    <t>9. Miscellaneous</t>
  </si>
  <si>
    <t>Total</t>
  </si>
  <si>
    <t>Current Account increase due to increase in deposits by foreign airlines, foreign residents and foreign operated govt</t>
  </si>
  <si>
    <t>Projects</t>
  </si>
  <si>
    <t>Change in Saving account</t>
  </si>
  <si>
    <t>Increase in insurance companies deposits (non depository financial institutions by 3.79 billion)</t>
  </si>
  <si>
    <t>Change in call deposits</t>
  </si>
  <si>
    <t>due to increase in deposits of Rural Development banks and finance companies Rs 2/2 billion</t>
  </si>
  <si>
    <t>*Deposits among "A", "B" and "C" class financial institutions</t>
  </si>
  <si>
    <t>Table 32</t>
  </si>
  <si>
    <t>Sectorwise Outstanding Credit of Banks and Financial Insitutions</t>
  </si>
  <si>
    <t xml:space="preserve"> 1. Agriculture*</t>
  </si>
  <si>
    <t xml:space="preserve"> 6. Transportation Equipment Production and Fitting</t>
  </si>
  <si>
    <t xml:space="preserve">     1.1 Farming /Farming Service</t>
  </si>
  <si>
    <t xml:space="preserve">     6.1 Vehicles and Vehicle Parts</t>
  </si>
  <si>
    <t xml:space="preserve">     1.2 Tea</t>
  </si>
  <si>
    <t xml:space="preserve">     6.2 Jet Boat/Water Transportation</t>
  </si>
  <si>
    <t xml:space="preserve">     1.3 Animals Farming/Service</t>
  </si>
  <si>
    <t xml:space="preserve">     6.3 Aircraft  and Aircraft Parts</t>
  </si>
  <si>
    <t xml:space="preserve">     1.4 Forest, Fish Farming, and Slaughter</t>
  </si>
  <si>
    <t xml:space="preserve">     6.4 Other Parts about Transportation</t>
  </si>
  <si>
    <t xml:space="preserve">     1.5 Other Agriculture and Agricultural Services</t>
  </si>
  <si>
    <t xml:space="preserve"> 7. Transportation, Communications and Public Services</t>
  </si>
  <si>
    <t xml:space="preserve"> 2. Mines</t>
  </si>
  <si>
    <t xml:space="preserve">     7.1 Railways and Passengers Vehicles</t>
  </si>
  <si>
    <t xml:space="preserve">     2.1 Metals (Iron, Lead, etc.)</t>
  </si>
  <si>
    <t xml:space="preserve">     7.2 Truck Services and Store Arrangements</t>
  </si>
  <si>
    <t xml:space="preserve">     2.2 Charcoal</t>
  </si>
  <si>
    <t xml:space="preserve">     7.3 Pipe Lines Except Natural Gas</t>
  </si>
  <si>
    <t xml:space="preserve">     2.3 Graphite</t>
  </si>
  <si>
    <t xml:space="preserve">     7.4 Communications</t>
  </si>
  <si>
    <t xml:space="preserve">     2.4 Magnesite</t>
  </si>
  <si>
    <t xml:space="preserve">     7.5 Electricity</t>
  </si>
  <si>
    <t xml:space="preserve">     2.5 Chalks</t>
  </si>
  <si>
    <t xml:space="preserve">     7.6 Gas and Gas Pipe Line Services</t>
  </si>
  <si>
    <t xml:space="preserve">     2.6 Oil and Gas Extraction</t>
  </si>
  <si>
    <t xml:space="preserve">     7.7 Other Services</t>
  </si>
  <si>
    <t xml:space="preserve">     2.7 About Mines Others</t>
  </si>
  <si>
    <t xml:space="preserve"> 8. Wholesaler and Retailers</t>
  </si>
  <si>
    <t xml:space="preserve"> 3. Productions</t>
  </si>
  <si>
    <t xml:space="preserve">     8.1 Wholesale Business - Durable Commodities</t>
  </si>
  <si>
    <t xml:space="preserve">     3.1 Food Production (Packing and Processing)</t>
  </si>
  <si>
    <t xml:space="preserve">     8.2 Wholesale Business - Non Durable Commodities</t>
  </si>
  <si>
    <t xml:space="preserve">     3.2 Agriculture and Forest Production</t>
  </si>
  <si>
    <t xml:space="preserve">     8.3 Automative Dealer/ Franchise</t>
  </si>
  <si>
    <t xml:space="preserve">     3.3 Drinking Materials (Bear, Alcohol, Soda, etc.)</t>
  </si>
  <si>
    <t xml:space="preserve">     8.4 Other Retail Business</t>
  </si>
  <si>
    <t xml:space="preserve">         3.3.1 Alcohol</t>
  </si>
  <si>
    <t xml:space="preserve">     8.5 Import Business</t>
  </si>
  <si>
    <t xml:space="preserve">         3.3.2 Non-Alcohol</t>
  </si>
  <si>
    <t xml:space="preserve">     8.6 Export Business</t>
  </si>
  <si>
    <t xml:space="preserve">     3.4 Tobacco</t>
  </si>
  <si>
    <t xml:space="preserve"> 9. Finance, Insurance, and Fixed Assets</t>
  </si>
  <si>
    <t xml:space="preserve">     3.5 Handicrafts</t>
  </si>
  <si>
    <t xml:space="preserve">     9.1 Commercial Banks</t>
  </si>
  <si>
    <t xml:space="preserve">     3.6 Sunpat</t>
  </si>
  <si>
    <t xml:space="preserve">     9.2 Finance Companies</t>
  </si>
  <si>
    <t xml:space="preserve">     3.7 Textile Production and Ready Made Clothings</t>
  </si>
  <si>
    <t xml:space="preserve">     9.3 Development Banks</t>
  </si>
  <si>
    <t xml:space="preserve">     3.8 Log and Timber Production / Furniture</t>
  </si>
  <si>
    <t xml:space="preserve">     9.4 Microfinance Development Banks</t>
  </si>
  <si>
    <t xml:space="preserve">     3.9 Paper</t>
  </si>
  <si>
    <t xml:space="preserve">     9.5 Saving and Credit Cooperatives</t>
  </si>
  <si>
    <t xml:space="preserve">     3.10 Printing and Publishing</t>
  </si>
  <si>
    <t xml:space="preserve">     9.6 Pension Fund and Insurance Companies</t>
  </si>
  <si>
    <t xml:space="preserve">     3.11 Industrial and Agricultural</t>
  </si>
  <si>
    <t xml:space="preserve">     9.7 Other Financial Institutions</t>
  </si>
  <si>
    <t xml:space="preserve">     3.12 Medicine</t>
  </si>
  <si>
    <t xml:space="preserve">     9.8 Local Government (VDC/Municipality/DDC)</t>
  </si>
  <si>
    <t xml:space="preserve">     3.13 Processed Oil and Charcoal Production</t>
  </si>
  <si>
    <t xml:space="preserve">     9.9 Non Financial Government Institutions</t>
  </si>
  <si>
    <t xml:space="preserve">     3.14 Rasin and Tarpin</t>
  </si>
  <si>
    <t xml:space="preserve">     9.10 Private Non Financial Institutions</t>
  </si>
  <si>
    <t xml:space="preserve">     3.15 Rubber Tyre</t>
  </si>
  <si>
    <t xml:space="preserve">     9.11 Real Estates</t>
  </si>
  <si>
    <t xml:space="preserve">     3.16 Leather</t>
  </si>
  <si>
    <t xml:space="preserve">     9.12 Other Investment Institutions</t>
  </si>
  <si>
    <t xml:space="preserve">     3.17 Plastic</t>
  </si>
  <si>
    <t xml:space="preserve"> 10. Service Industries</t>
  </si>
  <si>
    <t xml:space="preserve">     3.18 Cement</t>
  </si>
  <si>
    <t xml:space="preserve">     10.1 Tourism (Treaking, Mountaining, Resort, Rafting, Camping, etc.)</t>
  </si>
  <si>
    <t xml:space="preserve">     3.19 Stone, Soil and Lead Production</t>
  </si>
  <si>
    <t xml:space="preserve">     10.2 Hotel</t>
  </si>
  <si>
    <t xml:space="preserve">     3.20 Metals - Basic Iron and Steel Plants</t>
  </si>
  <si>
    <t xml:space="preserve">     10.3 Advertising Agency</t>
  </si>
  <si>
    <t xml:space="preserve">     3.21 Metals - Other Plants</t>
  </si>
  <si>
    <t xml:space="preserve">     10.4 Automotive Services</t>
  </si>
  <si>
    <t xml:space="preserve">     3.22 Miscellaneous Productions</t>
  </si>
  <si>
    <t xml:space="preserve">     10.5 Hospitals, Clinic, etc./Health Service </t>
  </si>
  <si>
    <t xml:space="preserve"> 4. Construction</t>
  </si>
  <si>
    <t xml:space="preserve">     10.6 Educational Services</t>
  </si>
  <si>
    <t xml:space="preserve">     4.1 Residential</t>
  </si>
  <si>
    <t xml:space="preserve">     10.7 Entertainment, Recreation, Films</t>
  </si>
  <si>
    <t xml:space="preserve">     4.2 Non Residential</t>
  </si>
  <si>
    <t xml:space="preserve">     10.8 Other Service Companies</t>
  </si>
  <si>
    <t xml:space="preserve">     4.3 Heavy Constructions (Highway, Bridges, etc.)</t>
  </si>
  <si>
    <t xml:space="preserve"> 11. Consumable Loan</t>
  </si>
  <si>
    <t xml:space="preserve"> 5. Metal Productions, Machinary, and Electrical Tools and fitting</t>
  </si>
  <si>
    <t xml:space="preserve">     11.1 Gold and Silver</t>
  </si>
  <si>
    <t xml:space="preserve">     5.1 Fabricated Metal Equipments</t>
  </si>
  <si>
    <t xml:space="preserve">     11.2 Fixed A/c Receipt</t>
  </si>
  <si>
    <t xml:space="preserve">     5.2 Machine Tools</t>
  </si>
  <si>
    <t xml:space="preserve">     11.3 Guarantee Bond</t>
  </si>
  <si>
    <t xml:space="preserve">     5.3 Machinary - Agricultural</t>
  </si>
  <si>
    <t xml:space="preserve">     11.4 Credit Card</t>
  </si>
  <si>
    <t xml:space="preserve">     5.4 Machinary - Construction, Oil, and Mines</t>
  </si>
  <si>
    <t xml:space="preserve"> 12. Local Government</t>
  </si>
  <si>
    <t xml:space="preserve">     5.5 Machinary - Office and Computing</t>
  </si>
  <si>
    <t xml:space="preserve"> 13. Others</t>
  </si>
  <si>
    <t xml:space="preserve">     5.6 Machinary - Others</t>
  </si>
  <si>
    <t>Total (1 to 13)</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</si>
  <si>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</si>
  <si>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</si>
  <si>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</si>
  <si>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</si>
  <si>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</si>
  <si>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</si>
  <si>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</si>
  <si>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*Processing of Tea, Coffee, Ginger and Fruits and Primary processing of domestic agro products included in Agriculture  from October 2017. Prior to this, most of these were under Productions.</t>
  </si>
  <si>
    <t>Table 33</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</si>
  <si>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</si>
  <si>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</si>
  <si>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</si>
  <si>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</si>
  <si>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</si>
  <si>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</si>
  <si>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</si>
  <si>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</si>
  <si>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</si>
  <si>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Machinary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</si>
  <si>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</si>
  <si>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</si>
  <si>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</si>
  <si>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</si>
  <si>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</si>
  <si>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</si>
  <si>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</si>
  <si>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</si>
  <si>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</si>
  <si>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</si>
  <si>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</si>
  <si>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</si>
  <si>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</si>
  <si>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</si>
  <si>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</si>
  <si>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</si>
  <si>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</si>
  <si>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</si>
  <si>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</si>
  <si>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</si>
  <si>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</si>
  <si>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</si>
  <si>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</si>
  <si>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</si>
  <si>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</si>
  <si>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</si>
  <si>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</si>
  <si>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</si>
  <si>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</si>
  <si>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Others</t>
  </si>
  <si>
    <t xml:space="preserve">Total </t>
  </si>
  <si>
    <t>Table 34</t>
  </si>
  <si>
    <t>Jul</t>
  </si>
  <si>
    <t>1. Term Loan</t>
  </si>
  <si>
    <t>a. Industrial Institutions</t>
  </si>
  <si>
    <t>b. Business Institutions</t>
  </si>
  <si>
    <t>c. Service Sector Institutions</t>
  </si>
  <si>
    <t>d. Others</t>
  </si>
  <si>
    <t>2. Overdraft</t>
  </si>
  <si>
    <t>3. Trust Receipt Loan / Import Loan</t>
  </si>
  <si>
    <t>4. Demand &amp; Other Working Capital Loan</t>
  </si>
  <si>
    <t>5. Residential Personal Home Loan (Up to Rs. 15 million)*</t>
  </si>
  <si>
    <t>6. Real Estate Loan</t>
  </si>
  <si>
    <t>a. Residential Real Estate                                                                                                                                                                                                                                                                                                                                                                                                      except Residential Personal Home Loan Up to Rs. 15 million</t>
  </si>
  <si>
    <t>b. Commercial Complex &amp; Residential
     Apartment Construction Loan</t>
  </si>
  <si>
    <t>c. Lending on Income Generated Commercial Complex</t>
  </si>
  <si>
    <t>d. Other Real Estate (Including Land Purchase &amp; Plotting)</t>
  </si>
  <si>
    <t>i. Land Purchase and Plotting Loan</t>
  </si>
  <si>
    <t>ii. Loan of 5M or and above without specified purpose
      (P/L,M/L and Flexi Loan etc.)</t>
  </si>
  <si>
    <t>iii. Others</t>
  </si>
  <si>
    <t>7. Margin Nature Loan</t>
  </si>
  <si>
    <t>a. Loan above Rs. 1 Crore</t>
  </si>
  <si>
    <t>b. Loan above Rs. 50 Lakh to 1 Crore</t>
  </si>
  <si>
    <t>c. Loan above Rs. 25 Lakh to 50 Lakh</t>
  </si>
  <si>
    <t>d. Loan below Rs. 25 Lakh</t>
  </si>
  <si>
    <t>8. Hire Purchase Loan</t>
  </si>
  <si>
    <t>a. Business Purpose</t>
  </si>
  <si>
    <t>b. Personal Purpose</t>
  </si>
  <si>
    <t>9. Deprived Sector Loan</t>
  </si>
  <si>
    <t>10. Bills Purchased</t>
  </si>
  <si>
    <t>11. Other Product</t>
  </si>
  <si>
    <t>a. Credit Card</t>
  </si>
  <si>
    <t>b. Education Loan</t>
  </si>
  <si>
    <t>Total (1 to 11)</t>
  </si>
  <si>
    <t xml:space="preserve"> R = Revised, P = Provisional</t>
  </si>
  <si>
    <t>*Prior to October 2017 loan upto Rs. 10 million was included in Residential Personal Home Loan.</t>
  </si>
  <si>
    <t>Table 35</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</si>
  <si>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</si>
  <si>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</si>
  <si>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</si>
  <si>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</si>
  <si>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</si>
  <si>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</si>
  <si>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</si>
  <si>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</si>
  <si>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</si>
  <si>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</si>
  <si>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</si>
  <si>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</si>
  <si>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r>
      <t>1</t>
    </r>
    <r>
      <rPr>
        <b/>
        <sz val="12"/>
        <rFont val="Times New Roman"/>
        <family val="1"/>
      </rPr>
      <t>/</t>
    </r>
    <r>
      <rPr>
        <sz val="12"/>
        <rFont val="Times New Roman"/>
        <family val="1"/>
      </rPr>
      <t xml:space="preserve"> Adjusting the exchange valuation gain (+)/loss (-) of  Rs. </t>
    </r>
  </si>
  <si>
    <t xml:space="preserve">2/ Adjusting the exchange valuation gain (+)/loss (-) of  Rs. </t>
  </si>
  <si>
    <t>Table 7</t>
  </si>
  <si>
    <t>Direction of Foreign Trade*</t>
  </si>
  <si>
    <t>Eight  Months</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</si>
  <si>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</si>
  <si>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</si>
  <si>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</si>
  <si>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</si>
  <si>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</si>
  <si>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</si>
  <si>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</si>
  <si>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</si>
  <si>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</si>
  <si>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</si>
  <si>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</si>
  <si>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</si>
  <si>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</si>
  <si>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t>
  </si>
  <si>
    <t>China</t>
  </si>
  <si>
    <t>Other Countries</t>
  </si>
  <si>
    <t>2. Share in  total export</t>
  </si>
  <si>
    <t>3. Share in  total import</t>
  </si>
  <si>
    <t>4. Share in trade balance</t>
  </si>
  <si>
    <t xml:space="preserve">5. Share in  total trade </t>
  </si>
  <si>
    <t>6. Share of  export and import in total trade</t>
  </si>
  <si>
    <t>Export</t>
  </si>
  <si>
    <t>Import</t>
  </si>
  <si>
    <t>* Based on customs data</t>
  </si>
  <si>
    <t xml:space="preserve">P= Provisional   </t>
  </si>
  <si>
    <t>R= Revised</t>
  </si>
  <si>
    <t>Table 8</t>
  </si>
  <si>
    <t xml:space="preserve"> Exports of Major Commodities to India</t>
  </si>
  <si>
    <t>A. Major Commodities</t>
  </si>
  <si>
    <t>Aluminium Section</t>
  </si>
  <si>
    <t>Biscuits</t>
  </si>
  <si>
    <t>-</t>
  </si>
  <si>
    <t>Brans</t>
  </si>
  <si>
    <t>Brooms</t>
  </si>
  <si>
    <t>Cardamom</t>
  </si>
  <si>
    <t>Catechue</t>
  </si>
  <si>
    <t>Cattlefeed</t>
  </si>
  <si>
    <t>Chemicals</t>
  </si>
  <si>
    <t>Cinnamon</t>
  </si>
  <si>
    <t>Copper Wire Rod</t>
  </si>
  <si>
    <t>Fruits</t>
  </si>
  <si>
    <t>G.I. pipe</t>
  </si>
  <si>
    <t>Ghee (Vegetable)</t>
  </si>
  <si>
    <t>Ghee(Clarified)</t>
  </si>
  <si>
    <t>Ginger</t>
  </si>
  <si>
    <t>Handicraft Goods</t>
  </si>
  <si>
    <t>Herbs</t>
  </si>
  <si>
    <t>Juice</t>
  </si>
  <si>
    <t>Jute Goods</t>
  </si>
  <si>
    <t xml:space="preserve">         (a) Hessian</t>
  </si>
  <si>
    <t xml:space="preserve">         (b) Sackings</t>
  </si>
  <si>
    <t xml:space="preserve">         (c) Twines</t>
  </si>
  <si>
    <t>Live Animals</t>
  </si>
  <si>
    <t>M.S. Pipe</t>
  </si>
  <si>
    <t>Marble Slab</t>
  </si>
  <si>
    <t>Medicine (Ayurvedic)</t>
  </si>
  <si>
    <t>Mustard &amp; Linseed</t>
  </si>
  <si>
    <t>Noodles</t>
  </si>
  <si>
    <t>Oil Cakes</t>
  </si>
  <si>
    <t>Paper</t>
  </si>
  <si>
    <t>Particle Board</t>
  </si>
  <si>
    <t>Pashmina</t>
  </si>
  <si>
    <t>Plastic Utensils</t>
  </si>
  <si>
    <t>Polyster Yarn</t>
  </si>
  <si>
    <t>Pulses</t>
  </si>
  <si>
    <t>Raw Jute</t>
  </si>
  <si>
    <t>Ricebran Oil</t>
  </si>
  <si>
    <t>Rosin</t>
  </si>
  <si>
    <t>Shampoos and Hair Oils</t>
  </si>
  <si>
    <t>Shoes and Sandles</t>
  </si>
  <si>
    <t>Skin</t>
  </si>
  <si>
    <t>Soap</t>
  </si>
  <si>
    <t>Stone and Sand</t>
  </si>
  <si>
    <t>Textiles*</t>
  </si>
  <si>
    <t>Thread</t>
  </si>
  <si>
    <t>Tooth Paste</t>
  </si>
  <si>
    <t>Turmeric</t>
  </si>
  <si>
    <t>Wire</t>
  </si>
  <si>
    <t>Zinc Sheet</t>
  </si>
  <si>
    <t xml:space="preserve"> B. Others</t>
  </si>
  <si>
    <t xml:space="preserve"> Total (A+B)</t>
  </si>
  <si>
    <t>Table 9</t>
  </si>
  <si>
    <t xml:space="preserve"> Exports of Major Commodities to China</t>
  </si>
  <si>
    <t xml:space="preserve">A. Major Commodities </t>
  </si>
  <si>
    <t>Agarbatti</t>
  </si>
  <si>
    <t>Aluminium, Copper and Brass Utensils</t>
  </si>
  <si>
    <t>Handicraft (Metal and Woolen)</t>
  </si>
  <si>
    <t>Human Hair</t>
  </si>
  <si>
    <t>Musical Instruments, Parts and Accessories</t>
  </si>
  <si>
    <t>Nepalese Paper &amp; Paper Products</t>
  </si>
  <si>
    <t>Other handicraft goods</t>
  </si>
  <si>
    <t>Readymade Garments</t>
  </si>
  <si>
    <t>Readymade Leather Goods</t>
  </si>
  <si>
    <t>Rudrakshya</t>
  </si>
  <si>
    <t xml:space="preserve">Silverware and Jewelleries </t>
  </si>
  <si>
    <t>Tanned Skin</t>
  </si>
  <si>
    <t>Tea</t>
  </si>
  <si>
    <t>Vegetables</t>
  </si>
  <si>
    <t>Wheat Flour</t>
  </si>
  <si>
    <t xml:space="preserve">Woolen Carpet </t>
  </si>
  <si>
    <t xml:space="preserve">B. Other </t>
  </si>
  <si>
    <t>Total (A+B)</t>
  </si>
  <si>
    <t>Table 10</t>
  </si>
  <si>
    <t xml:space="preserve"> Exports of Major Commodities to Other Countries</t>
  </si>
  <si>
    <t>Handicraft (Metal and Wooden)</t>
  </si>
  <si>
    <t>Nigerseed</t>
  </si>
  <si>
    <t>Silverware and Jewelleries</t>
  </si>
  <si>
    <t>Woolen Carpet</t>
  </si>
  <si>
    <t xml:space="preserve">    Total  (A+B)</t>
  </si>
  <si>
    <t>Table 11</t>
  </si>
  <si>
    <t>Agri. Equip.&amp; Parts</t>
  </si>
  <si>
    <t>Almunium Bars, Rods, Profiles, Foil etc.</t>
  </si>
  <si>
    <t>Baby Food &amp; Milk Products</t>
  </si>
  <si>
    <t>Bitumen</t>
  </si>
  <si>
    <t>Books and Magazines</t>
  </si>
  <si>
    <t>Cement</t>
  </si>
  <si>
    <t>Chemical Fertilizer</t>
  </si>
  <si>
    <t>Coal</t>
  </si>
  <si>
    <t>Coldrolled Sheet in Coil</t>
  </si>
  <si>
    <t>Cooking Stoves</t>
  </si>
  <si>
    <t>Cosmetics</t>
  </si>
  <si>
    <t>Cuminseeds and Peppers</t>
  </si>
  <si>
    <t>Dry Cell Battery</t>
  </si>
  <si>
    <t>Electrical Equipment</t>
  </si>
  <si>
    <t>Enamel &amp; Other Paints</t>
  </si>
  <si>
    <t>Glass Sheet and G.Wares</t>
  </si>
  <si>
    <t>Hotrolled Sheet in Coil</t>
  </si>
  <si>
    <t>Incense Sticks</t>
  </si>
  <si>
    <t>Insecticides</t>
  </si>
  <si>
    <t>M.S. Billet</t>
  </si>
  <si>
    <t>M.S. Wires, Rods, Coils, Bars</t>
  </si>
  <si>
    <t>Medicine</t>
  </si>
  <si>
    <t>Molasses Sugar</t>
  </si>
  <si>
    <t>Other Machinery &amp; Parts</t>
  </si>
  <si>
    <t>Other Stationery Goods</t>
  </si>
  <si>
    <t>Petroleum Products</t>
  </si>
  <si>
    <t>Pipe and Pipe Fittings</t>
  </si>
  <si>
    <t>Radio, TV, Deck &amp; Parts</t>
  </si>
  <si>
    <t>Raw Cotton</t>
  </si>
  <si>
    <t>Rice</t>
  </si>
  <si>
    <t>Salt</t>
  </si>
  <si>
    <t>Sanitaryware</t>
  </si>
  <si>
    <t>Shoes &amp; Sandles</t>
  </si>
  <si>
    <t>Steel Sheet</t>
  </si>
  <si>
    <t>Sugar</t>
  </si>
  <si>
    <t>Textiles</t>
  </si>
  <si>
    <t>Tobacco</t>
  </si>
  <si>
    <t>Tyre, Tubes &amp; Flapes</t>
  </si>
  <si>
    <t>Vehicles &amp; Spare Parts</t>
  </si>
  <si>
    <t>Wire Products</t>
  </si>
  <si>
    <t>Table 12</t>
  </si>
  <si>
    <t>Aluminium Scrap, Flake, Foil, Bars, &amp; Rods</t>
  </si>
  <si>
    <t>Bags</t>
  </si>
  <si>
    <t>Camera</t>
  </si>
  <si>
    <t>Chemical</t>
  </si>
  <si>
    <t>Cosmetic Goods</t>
  </si>
  <si>
    <t>Electrical Goods</t>
  </si>
  <si>
    <t>Fastener</t>
  </si>
  <si>
    <t>Garlic</t>
  </si>
  <si>
    <t>Glasswares</t>
  </si>
  <si>
    <t>Medical Equipment &amp; Tools</t>
  </si>
  <si>
    <t>Metal &amp; Wooden furniture</t>
  </si>
  <si>
    <t>Office Equipment &amp; Stationary</t>
  </si>
  <si>
    <t>Other Machinery and Parts</t>
  </si>
  <si>
    <t>Other Stationaries</t>
  </si>
  <si>
    <t>Parafin Wax</t>
  </si>
  <si>
    <t>Plywood &amp; Particle board</t>
  </si>
  <si>
    <t>Polyethylene Terephthalate (Plastic pet chips/Pet Resin)</t>
  </si>
  <si>
    <t>Raw Silk</t>
  </si>
  <si>
    <t>Raw Wool</t>
  </si>
  <si>
    <t>Seasoning Powder &amp; Flavour for Instant Noodles</t>
  </si>
  <si>
    <t>Smart Cards</t>
  </si>
  <si>
    <t>Solar Pannel</t>
  </si>
  <si>
    <t>Steel Rod &amp; Sheet</t>
  </si>
  <si>
    <t>Storage Battery</t>
  </si>
  <si>
    <t>Telecommunication Equipments and Parts</t>
  </si>
  <si>
    <t>Threads - Polyster</t>
  </si>
  <si>
    <t>Toys</t>
  </si>
  <si>
    <t>Transport Equipment &amp; Parts</t>
  </si>
  <si>
    <t>Tyre, Tubes and Flapes</t>
  </si>
  <si>
    <t>Video Television &amp; Parts</t>
  </si>
  <si>
    <t>Welding Rods</t>
  </si>
  <si>
    <t>Wheat Products</t>
  </si>
  <si>
    <t>Writing &amp; Printing Paper</t>
  </si>
  <si>
    <t xml:space="preserve">B. Other Commodities </t>
  </si>
  <si>
    <t>Total (A + B)</t>
  </si>
  <si>
    <t>Table 13</t>
  </si>
  <si>
    <t>Aircraft Spareparts</t>
  </si>
  <si>
    <t>Betelnut</t>
  </si>
  <si>
    <t>Button</t>
  </si>
  <si>
    <t>Cigarette Paper</t>
  </si>
  <si>
    <t>Clove</t>
  </si>
  <si>
    <t>Coconut Oil</t>
  </si>
  <si>
    <t>Computer and Parts</t>
  </si>
  <si>
    <t>Copper Wire Rod, Scrapes &amp; Sheets</t>
  </si>
  <si>
    <t>Crude Coconut Oil</t>
  </si>
  <si>
    <t>Crude Palm Oil</t>
  </si>
  <si>
    <t>Crude Soyabean Oil</t>
  </si>
  <si>
    <t>Cuminseed</t>
  </si>
  <si>
    <t>Door Locks</t>
  </si>
  <si>
    <t>Drycell Battery</t>
  </si>
  <si>
    <t>Edible Oil</t>
  </si>
  <si>
    <t>Flash Light</t>
  </si>
  <si>
    <t>G.I.Wire</t>
  </si>
  <si>
    <t>Gold</t>
  </si>
  <si>
    <t>M.S.Wire Rod</t>
  </si>
  <si>
    <t>Other Machinary &amp; Parts</t>
  </si>
  <si>
    <t>P.V.C.Compound</t>
  </si>
  <si>
    <t>Palm Oil</t>
  </si>
  <si>
    <t>Pipe &amp; Pipe Fittings</t>
  </si>
  <si>
    <t>Polythene Granules</t>
  </si>
  <si>
    <t>Powder Milk</t>
  </si>
  <si>
    <t>Shoes and Sandals</t>
  </si>
  <si>
    <t>Silver</t>
  </si>
  <si>
    <t>Small Cardamom</t>
  </si>
  <si>
    <t>Synthetic &amp; Natural Rubber</t>
  </si>
  <si>
    <t>Synthetic Carpet</t>
  </si>
  <si>
    <t>Telecommunication Equipment &amp; Parts</t>
  </si>
  <si>
    <t>Tello</t>
  </si>
  <si>
    <t>Textile Dyes</t>
  </si>
  <si>
    <t>Threads</t>
  </si>
  <si>
    <t>Tyre,Tube &amp; Flaps</t>
  </si>
  <si>
    <t>Umbrella and Parts</t>
  </si>
  <si>
    <t>Watches &amp; Bands</t>
  </si>
  <si>
    <t>X-Ray Film</t>
  </si>
  <si>
    <t>Zinc Ingot</t>
  </si>
  <si>
    <t>Table 14</t>
  </si>
  <si>
    <t>Composition of Foreign Trade*</t>
  </si>
  <si>
    <t>(Rs. in million )</t>
  </si>
  <si>
    <t>Custom Points</t>
  </si>
  <si>
    <t>Exports</t>
  </si>
  <si>
    <t>Imports</t>
  </si>
  <si>
    <t xml:space="preserve">% Change </t>
  </si>
  <si>
    <t>Birgunj Customs Office</t>
  </si>
  <si>
    <t>Dry Port Customs Office</t>
  </si>
  <si>
    <t>Bhairawa Customs Office</t>
  </si>
  <si>
    <t>Biratnagar Customs Office</t>
  </si>
  <si>
    <t>Tribhuwan Airport Customs Office</t>
  </si>
  <si>
    <t>Nepalgunj Customs Office</t>
  </si>
  <si>
    <t>Mechi Customs Office</t>
  </si>
  <si>
    <t>Kailali Customs Office</t>
  </si>
  <si>
    <t>Jaleshwar Customs Office</t>
  </si>
  <si>
    <t>Tatopani Customs Office</t>
  </si>
  <si>
    <t>Kanchanpur Customs Office</t>
  </si>
  <si>
    <t>Rasuwa Customs Office</t>
  </si>
  <si>
    <t>Others</t>
  </si>
  <si>
    <t>Table 15</t>
  </si>
  <si>
    <t>Imports from India against Payment in US Dollar</t>
  </si>
  <si>
    <t>Mid-month</t>
  </si>
  <si>
    <t>2006/07</t>
  </si>
  <si>
    <t>2007/08</t>
  </si>
  <si>
    <t>2008/09</t>
  </si>
  <si>
    <t>2009/10</t>
  </si>
  <si>
    <t>2010/11</t>
  </si>
  <si>
    <t>2011/12</t>
  </si>
  <si>
    <t>2012/13</t>
  </si>
  <si>
    <t>2013/14</t>
  </si>
  <si>
    <t>* The monthly data are updated based on the latest information from custom office and differ from earlier issues.</t>
  </si>
  <si>
    <t>Table 16</t>
  </si>
  <si>
    <t>(FY 2012/13 = 100)</t>
  </si>
  <si>
    <t>Export Unit Value Price Index</t>
  </si>
  <si>
    <t xml:space="preserve">Import Unit Value Price Index </t>
  </si>
  <si>
    <t xml:space="preserve">Terms of Trade </t>
  </si>
  <si>
    <t>Mid-Month</t>
  </si>
  <si>
    <t>Percentage Change</t>
  </si>
  <si>
    <t>Percent 
Change</t>
  </si>
  <si>
    <t>August</t>
  </si>
  <si>
    <t>September</t>
  </si>
  <si>
    <t>October</t>
  </si>
  <si>
    <t>November</t>
  </si>
  <si>
    <t>December</t>
  </si>
  <si>
    <t>January</t>
  </si>
  <si>
    <t>February</t>
  </si>
  <si>
    <t>March</t>
  </si>
  <si>
    <t>April</t>
  </si>
  <si>
    <t>May</t>
  </si>
  <si>
    <t>June</t>
  </si>
  <si>
    <t>July</t>
  </si>
  <si>
    <t>Table 17</t>
  </si>
  <si>
    <t xml:space="preserve">Summary of Balance of Payments              </t>
  </si>
  <si>
    <t>(Rs. in Million )</t>
  </si>
  <si>
    <t>Particulars</t>
  </si>
  <si>
    <r>
      <t xml:space="preserve">2017/18 </t>
    </r>
    <r>
      <rPr>
        <b/>
        <vertAlign val="superscript"/>
        <sz val="12"/>
        <rFont val="Times New Roman"/>
        <family val="1"/>
      </rPr>
      <t>P</t>
    </r>
  </si>
  <si>
    <t xml:space="preserve">Percent Change </t>
  </si>
  <si>
    <t xml:space="preserve">During </t>
  </si>
  <si>
    <t>A. Current Account</t>
  </si>
  <si>
    <t>Goods: Exports f.o.b.</t>
  </si>
  <si>
    <t>Oil</t>
  </si>
  <si>
    <t>Other</t>
  </si>
  <si>
    <t>Goods: Imports f.o.b.</t>
  </si>
  <si>
    <t>Balance on Goods</t>
  </si>
  <si>
    <t>Services: Net</t>
  </si>
  <si>
    <t>Services: credit</t>
  </si>
  <si>
    <t>Travel</t>
  </si>
  <si>
    <t>Government n.i.e.</t>
  </si>
  <si>
    <t>Services: debit</t>
  </si>
  <si>
    <t>O/W Education</t>
  </si>
  <si>
    <t>Government services: debit</t>
  </si>
  <si>
    <t>Balance on Goods and Services</t>
  </si>
  <si>
    <t>Income: Net</t>
  </si>
  <si>
    <t>Income: credit</t>
  </si>
  <si>
    <t>Income: debit</t>
  </si>
  <si>
    <t>Balance on Goods, Services and Income</t>
  </si>
  <si>
    <t>Transfers: Net</t>
  </si>
  <si>
    <t>Current transfers: credit</t>
  </si>
  <si>
    <t>Grants</t>
  </si>
  <si>
    <t>Workers' remittances</t>
  </si>
  <si>
    <t>Pensions</t>
  </si>
  <si>
    <t>Other (Indian Excise Refund)</t>
  </si>
  <si>
    <t>Current transfers: debit</t>
  </si>
  <si>
    <t>B</t>
  </si>
  <si>
    <t>Capital Account (Capital Transfer)</t>
  </si>
  <si>
    <t xml:space="preserve">  Total, Groups A plus B</t>
  </si>
  <si>
    <t>C</t>
  </si>
  <si>
    <t>Financial Account (Excluding Group E)</t>
  </si>
  <si>
    <t>Direct investment in Nepal</t>
  </si>
  <si>
    <t>Portfolio Investment</t>
  </si>
  <si>
    <t>Other investment: assets</t>
  </si>
  <si>
    <t>Trade credits</t>
  </si>
  <si>
    <t>Other investment: liabilities</t>
  </si>
  <si>
    <t>Loans</t>
  </si>
  <si>
    <t>General Government</t>
  </si>
  <si>
    <t>Drawings</t>
  </si>
  <si>
    <t>Repayments</t>
  </si>
  <si>
    <t>Other sectors</t>
  </si>
  <si>
    <t>Currency and deposits</t>
  </si>
  <si>
    <t>Nepal Rastra Bank</t>
  </si>
  <si>
    <t>Deposit money banks</t>
  </si>
  <si>
    <t>Other liabilities</t>
  </si>
  <si>
    <t xml:space="preserve">  Total, Group A through C</t>
  </si>
  <si>
    <t>D.</t>
  </si>
  <si>
    <t>Miscellaneous Items, Net</t>
  </si>
  <si>
    <t xml:space="preserve">  Total, Group A through D</t>
  </si>
  <si>
    <t>E. Reserves and Related Items</t>
  </si>
  <si>
    <t>Reserve assets</t>
  </si>
  <si>
    <t>Use of Fund Credit and Loans</t>
  </si>
  <si>
    <t>Changes in reserve net (- increase)*</t>
  </si>
  <si>
    <t>P= Provisional</t>
  </si>
  <si>
    <t>* Change in reserve net is derived by netting out  reserves and related items (Group E) and currency and deposits (under Group C)  with adjustment of valuation gain/loss.</t>
  </si>
  <si>
    <t>Table 18</t>
  </si>
  <si>
    <t>Mid-Jul To</t>
  </si>
  <si>
    <t>A. Nepal Rastra Bank (1+2)</t>
  </si>
  <si>
    <t xml:space="preserve">   1. Gold, SDR, IMF Reserve Position</t>
  </si>
  <si>
    <t xml:space="preserve">   2. Foreign Exchange Reserve </t>
  </si>
  <si>
    <t>Convertible</t>
  </si>
  <si>
    <t>Inconvertible</t>
  </si>
  <si>
    <t>B. Bank and Financial Institutions *</t>
  </si>
  <si>
    <t>C. Gross Foreign Exchange Reserve</t>
  </si>
  <si>
    <t xml:space="preserve">      Share in total (in percent)</t>
  </si>
  <si>
    <t>D. Gross Foreign Assets (A+B)</t>
  </si>
  <si>
    <t xml:space="preserve"> Import Capacity in Months </t>
  </si>
  <si>
    <t xml:space="preserve">   Gross Foreign Exchange Reserve</t>
  </si>
  <si>
    <t>Merchandise</t>
  </si>
  <si>
    <t>Merchandise and Services</t>
  </si>
  <si>
    <t xml:space="preserve">  Gross Foreign Assets</t>
  </si>
  <si>
    <t>E. Foreign Liabilities</t>
  </si>
  <si>
    <t>F. Net Foreign Assets(D-E)</t>
  </si>
  <si>
    <t>G. Change in NFA (before adj. ex. val.)**</t>
  </si>
  <si>
    <t xml:space="preserve">H. Exchange Valuation </t>
  </si>
  <si>
    <t>I. Change in NFA (6+7)***</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</si>
  <si>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</si>
  <si>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</si>
  <si>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</si>
  <si>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</si>
  <si>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Buying Rate (Rs/USD)</t>
  </si>
  <si>
    <t xml:space="preserve">                                                                                                                </t>
  </si>
  <si>
    <t>Table 19</t>
  </si>
  <si>
    <t>(USD in million)</t>
  </si>
  <si>
    <t>Table 20</t>
  </si>
  <si>
    <t>Exchange Rate of US Dollar (NRs/USD)</t>
  </si>
  <si>
    <t xml:space="preserve">FY </t>
  </si>
  <si>
    <t>Month End*</t>
  </si>
  <si>
    <t>Monthly Average*</t>
  </si>
  <si>
    <t>Buying</t>
  </si>
  <si>
    <t>Selling</t>
  </si>
  <si>
    <t xml:space="preserve">Middle </t>
  </si>
  <si>
    <t>Annual Average</t>
  </si>
  <si>
    <t xml:space="preserve">Feburary </t>
  </si>
  <si>
    <t xml:space="preserve">June </t>
  </si>
  <si>
    <t xml:space="preserve">February </t>
  </si>
  <si>
    <t>* As per Nepalese Calendar.</t>
  </si>
  <si>
    <t>Table 21</t>
  </si>
  <si>
    <t>Mid-July</t>
  </si>
  <si>
    <t>Mid-March</t>
  </si>
  <si>
    <t>Jul-Jul</t>
  </si>
  <si>
    <t>Feb-Feb</t>
  </si>
  <si>
    <t>2015</t>
  </si>
  <si>
    <t>2016</t>
  </si>
  <si>
    <t>Oil ($/barrel)*</t>
  </si>
  <si>
    <t>Gold ($/ounce)**</t>
  </si>
  <si>
    <t>* Crude Oil Brent</t>
  </si>
  <si>
    <t>** Refers to p.m. London historical fix.</t>
  </si>
  <si>
    <t xml:space="preserve">Sources: http://www.eia.gov/dnav/pet/hist/LeafHandler.ashx?n=PET&amp;s=RBRTE&amp;f=D </t>
  </si>
  <si>
    <t>http://www.kitco.com/gold.londonfix.html</t>
  </si>
  <si>
    <r>
      <t>2016/17</t>
    </r>
    <r>
      <rPr>
        <b/>
        <vertAlign val="superscript"/>
        <sz val="12"/>
        <rFont val="Times New Roman"/>
        <family val="1"/>
      </rPr>
      <t>R</t>
    </r>
  </si>
  <si>
    <r>
      <t>2017/18</t>
    </r>
    <r>
      <rPr>
        <b/>
        <vertAlign val="superscript"/>
        <sz val="12"/>
        <rFont val="Times New Roman"/>
        <family val="1"/>
      </rPr>
      <t>P</t>
    </r>
  </si>
  <si>
    <t>R= Revised, P= Provisional</t>
  </si>
  <si>
    <t>* Includes P.P. fabric</t>
  </si>
  <si>
    <t>R= Revised, P= Provisional, * includes Paddy</t>
  </si>
  <si>
    <t>Customswise</t>
  </si>
  <si>
    <r>
      <t>2016/2017</t>
    </r>
    <r>
      <rPr>
        <b/>
        <vertAlign val="superscript"/>
        <sz val="12"/>
        <rFont val="Times New Roman"/>
        <family val="1"/>
      </rPr>
      <t>R</t>
    </r>
  </si>
  <si>
    <t>Percent
Change</t>
  </si>
  <si>
    <t>% Change</t>
  </si>
  <si>
    <t>2 Over 1</t>
  </si>
  <si>
    <t>3 Over 2</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</si>
  <si>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</si>
  <si>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</si>
  <si>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</si>
  <si>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</si>
  <si>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</si>
  <si>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</si>
  <si>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</si>
  <si>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('000)</t>
  </si>
  <si>
    <t>Ratio of  Market Capitalization to GDP (in %) †</t>
  </si>
  <si>
    <t>Twelve Months Rolling Standard Deviation of NEPSE Index</t>
  </si>
  <si>
    <t>Ratio of Traded Quantity of Shares (In Percent)</t>
  </si>
  <si>
    <t>Ratio of Turnover to Market Capitalization
(In Percent)</t>
  </si>
  <si>
    <t>Market Concentration Ratio (In Percent)</t>
  </si>
  <si>
    <t>Data Source: Nepal Stock Exchange Ltd.</t>
  </si>
  <si>
    <t xml:space="preserve">                                                                                                                                                                                                                                                                                                                                                                                                                                                                                                                                                                                                                                                                                                                                                                                                                                                                                                                                                                                                                                                                                                                                                                                                                                                                                                                                                                                                                                                                                                                                                                                                                                                                                                                                                                                                                                                                                                                                                                                                                                                                                                                                                                                                                                                                                                                                                                                                                                                                                                                                                                                                                                                                                                                                                                                                                                                                                                                                                                                                                                                                                                                                                                                                                                                                                                                                                                                                                                                                                                                                                                                                                                                                                                                                                                                                                                                                                                                                                                                                                                                                                                                                                                                                                                                                                                                                                                                                                                                                                                                                                                                                                                                                                                                                                                                                                                                                                                                                                                                                                                                                                                                         </t>
  </si>
  <si>
    <t>*     Base: February 12, 1994</t>
  </si>
  <si>
    <t>**   Base: July 16, 2006</t>
  </si>
  <si>
    <t>*** Base: August 24, 2008</t>
  </si>
  <si>
    <t xml:space="preserve">†    GDP of 2015, 2016 and 2017 at Producer's Prices </t>
  </si>
  <si>
    <t>GDP at Current Price ( Rs. million)</t>
  </si>
  <si>
    <t>(Rs. Million)</t>
  </si>
  <si>
    <t>Types of  Securities</t>
  </si>
  <si>
    <t>Amount of Public Issue</t>
  </si>
  <si>
    <t>Approval Date</t>
  </si>
  <si>
    <t>A. Right Share</t>
  </si>
  <si>
    <t>Muktinath Bikas Bank Ltd.</t>
  </si>
  <si>
    <t>Jebil's Finance Ltd.</t>
  </si>
  <si>
    <t>RSDC Laghubitta Bittiya Sanstha Ltd.</t>
  </si>
  <si>
    <t>General Finance Ltd.</t>
  </si>
  <si>
    <t>Kisan Microfinance Bittiya Sanstha Ltd.</t>
  </si>
  <si>
    <t>Summit Micro Finance Development Bank Ltd.</t>
  </si>
  <si>
    <t>Excel Development Bank Ltd.</t>
  </si>
  <si>
    <t>Mega Bank Ltd.</t>
  </si>
  <si>
    <t>Om Development Bank Ltd.</t>
  </si>
  <si>
    <t>32/04/2074</t>
  </si>
  <si>
    <t>Guheswori Merchant Banking and Finance Ltd.</t>
  </si>
  <si>
    <t>Nepal Community Development Bank Ltd.</t>
  </si>
  <si>
    <t>Bhargav Bikash Bank Ltd</t>
  </si>
  <si>
    <t>Mount Makalu Development Bank Ltd.</t>
  </si>
  <si>
    <t>Reliance Finance Ltd.</t>
  </si>
  <si>
    <t>Civil Bank Ltd</t>
  </si>
  <si>
    <t>Central Finance Ltd</t>
  </si>
  <si>
    <t>Prudential Insurance Co. Ltd</t>
  </si>
  <si>
    <t>Shangrila Development Bank</t>
  </si>
  <si>
    <t>Green Development Bank Ltd</t>
  </si>
  <si>
    <t>Gandaki Bikas Bank Ltd</t>
  </si>
  <si>
    <t>Shree Investment and Finance Co. Ltd</t>
  </si>
  <si>
    <t>Karnali Development Bank Ltd</t>
  </si>
  <si>
    <t>Siddhartha Bank Ltd</t>
  </si>
  <si>
    <t>Pokhara Finance Ltd</t>
  </si>
  <si>
    <t>Prabhu Bank Ltd</t>
  </si>
  <si>
    <t>Lumbini Bikash Bank Ltd</t>
  </si>
  <si>
    <t>Asian Life Insurance Co Ltd</t>
  </si>
  <si>
    <t>First Microfinance Laghu Bitta Bittiya Sanstha Ltd</t>
  </si>
  <si>
    <t>Kamana Sewa Bikas Bank Ltd</t>
  </si>
  <si>
    <t>Neco Insurance Ltd</t>
  </si>
  <si>
    <t>Manjushree Finance Ltd.</t>
  </si>
  <si>
    <t>Suryodaya Laghubitta Bittiya Sanstha Ltd.</t>
  </si>
  <si>
    <t>Deva Bikas Bank Ltd.</t>
  </si>
  <si>
    <t>Prime Life Insurance Ltd</t>
  </si>
  <si>
    <t>Nepal Insurance Company Ltd</t>
  </si>
  <si>
    <t>B. Ordinary Share</t>
  </si>
  <si>
    <t>Support Microfinance Bittiya Sanstha Ltd.</t>
  </si>
  <si>
    <t>Nepal Grameen Bikas Bank Ltd</t>
  </si>
  <si>
    <t>Radhi Bidyut Company Ltd</t>
  </si>
  <si>
    <t>Panchakanya Mai Hydropower Ltd</t>
  </si>
  <si>
    <t>Sanjen Jalavidhyut Co. Ltd</t>
  </si>
  <si>
    <t>Unnati Microfinance Bittiya Sanstha Ltd</t>
  </si>
  <si>
    <t>Premier Insurance Co (Nepal) Ltd</t>
  </si>
  <si>
    <t xml:space="preserve">Butwal Power Company Ltd. </t>
  </si>
  <si>
    <t>Samudayik Laghubitta Bittiya Sanstha Ltd</t>
  </si>
  <si>
    <t>Rasuwagadi  Hydropower Co. Ltd</t>
  </si>
  <si>
    <t>Aarambha Microfinance Bittiya Sanstha Ltd</t>
  </si>
  <si>
    <t>Kalika Power Company Ltd</t>
  </si>
  <si>
    <t>C. Mutual Funds</t>
  </si>
  <si>
    <t>Siddhartha Capital Ltd</t>
  </si>
  <si>
    <t>Sanima Capital Ltd</t>
  </si>
  <si>
    <t>NIC Asia Growth Fund</t>
  </si>
  <si>
    <t>Citizen Mutual Fund-1</t>
  </si>
  <si>
    <t>Source: Securities Board of Nepal (SEBON)</t>
  </si>
  <si>
    <t>Listed Companies and  Market Capitalization</t>
  </si>
  <si>
    <t xml:space="preserve">Particulars                                                                    </t>
  </si>
  <si>
    <t xml:space="preserve">No. of Listed Companies </t>
  </si>
  <si>
    <t>Market Capitalization of Listed Companies (Rs in million)</t>
  </si>
  <si>
    <t>3 Over</t>
  </si>
  <si>
    <t xml:space="preserve">5 Over </t>
  </si>
  <si>
    <t>Value</t>
  </si>
  <si>
    <t>Share %</t>
  </si>
  <si>
    <t>Financial Institutions</t>
  </si>
  <si>
    <t xml:space="preserve">    Commercial Banks</t>
  </si>
  <si>
    <t xml:space="preserve">    Development Banks</t>
  </si>
  <si>
    <t xml:space="preserve">    Finance Companies</t>
  </si>
  <si>
    <t>Microfinance</t>
  </si>
  <si>
    <t xml:space="preserve">    Insurance Companies</t>
  </si>
  <si>
    <t>Manufacturing &amp; Processing</t>
  </si>
  <si>
    <t>Hotel</t>
  </si>
  <si>
    <t>Trading</t>
  </si>
  <si>
    <t>Hydropower</t>
  </si>
  <si>
    <t>Data Source: Nepal Stock Exchange Limited</t>
  </si>
  <si>
    <t>Group</t>
  </si>
  <si>
    <t>Closing</t>
  </si>
  <si>
    <t>High</t>
  </si>
  <si>
    <t>Low</t>
  </si>
  <si>
    <t>4 over 1</t>
  </si>
  <si>
    <t>7 over 4</t>
  </si>
  <si>
    <t>Commercial Banks</t>
  </si>
  <si>
    <t>Development Banks</t>
  </si>
  <si>
    <t>Insurance Companies</t>
  </si>
  <si>
    <t>Finance Companies</t>
  </si>
  <si>
    <t>Microfinance Institutions</t>
  </si>
  <si>
    <t>Hydro Power</t>
  </si>
  <si>
    <t>NEPSE Overall Index*</t>
  </si>
  <si>
    <t xml:space="preserve"> NEPSE Sensitive Index**</t>
  </si>
  <si>
    <t>NEPSE Float Index***</t>
  </si>
  <si>
    <t xml:space="preserve"> Securities Market Turnover </t>
  </si>
  <si>
    <t>Share Units ('000)</t>
  </si>
  <si>
    <t>Value (Rs                million)</t>
  </si>
  <si>
    <t>% Share of Value</t>
  </si>
  <si>
    <t>Mutual Fund</t>
  </si>
  <si>
    <t>Preferred Stock</t>
  </si>
  <si>
    <t>Promoter Share</t>
  </si>
  <si>
    <t xml:space="preserve">    Total</t>
  </si>
  <si>
    <t>Securities Listed  in Nepal Stock Exchange Ltd.</t>
  </si>
  <si>
    <t>Rs               in million</t>
  </si>
  <si>
    <t>Rs  in              million</t>
  </si>
  <si>
    <t xml:space="preserve">1. Institution-wise listing </t>
  </si>
  <si>
    <t xml:space="preserve">      Commercial Banks</t>
  </si>
  <si>
    <t xml:space="preserve">      Insurance Companies</t>
  </si>
  <si>
    <t xml:space="preserve">      Finance Companies</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</si>
  <si>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</si>
  <si>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</si>
  <si>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</si>
  <si>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</si>
  <si>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</si>
  <si>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</si>
  <si>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</si>
  <si>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</si>
  <si>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</si>
  <si>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t>
  </si>
  <si>
    <t xml:space="preserve">      Government Bond</t>
  </si>
  <si>
    <t xml:space="preserve">      Convertible Preference Share</t>
  </si>
  <si>
    <t xml:space="preserve">      Debenture</t>
  </si>
  <si>
    <t xml:space="preserve">  Others</t>
  </si>
  <si>
    <t xml:space="preserve">     Total</t>
  </si>
  <si>
    <t xml:space="preserve">#  Including Class "D" Bank and Financial Institutions </t>
  </si>
  <si>
    <t>Table 41</t>
  </si>
  <si>
    <t>Table 42</t>
  </si>
  <si>
    <t>Table 43</t>
  </si>
  <si>
    <t>Percent change</t>
  </si>
  <si>
    <t>(Mid-Jul 2017 to Mid-Mar 2018)</t>
  </si>
  <si>
    <t>Table 44</t>
  </si>
  <si>
    <t>(Mid-Feb / Mid-Mar)</t>
  </si>
  <si>
    <t xml:space="preserve"> Table 45</t>
  </si>
  <si>
    <t>(Mid-Feb to Mid-Mar)</t>
  </si>
  <si>
    <r>
      <t>Development Banks</t>
    </r>
    <r>
      <rPr>
        <vertAlign val="superscript"/>
        <sz val="12"/>
        <rFont val="Times New Roman"/>
        <family val="1"/>
      </rPr>
      <t>#</t>
    </r>
  </si>
  <si>
    <t>Table 46</t>
  </si>
  <si>
    <t>(Mid-Jul to Mid-Mar)</t>
  </si>
  <si>
    <r>
      <t xml:space="preserve">      Development Banks</t>
    </r>
    <r>
      <rPr>
        <vertAlign val="superscript"/>
        <sz val="12"/>
        <rFont val="Times New Roman"/>
        <family val="1"/>
      </rPr>
      <t>#</t>
    </r>
  </si>
  <si>
    <t>Table 36</t>
  </si>
  <si>
    <t>Outright Sale Auction</t>
  </si>
  <si>
    <t>Outright Purchase Auction</t>
  </si>
  <si>
    <t>Interest Rate* (%)</t>
  </si>
  <si>
    <t>Reverse Repo Auction</t>
  </si>
  <si>
    <t>Repo Auction (7 days)</t>
  </si>
  <si>
    <t>Deposit Auction (90 days)</t>
  </si>
  <si>
    <t>Deposit Auction (30 days)</t>
  </si>
  <si>
    <t>Deposit Auction (14 days)</t>
  </si>
  <si>
    <t>Standing Liquidity Facility</t>
  </si>
  <si>
    <t xml:space="preserve"> Interest Rate(%)*</t>
  </si>
  <si>
    <t>Under Interest Rate Corridor System</t>
  </si>
  <si>
    <t>14 Days Deposit Auction</t>
  </si>
  <si>
    <t>14 Days Repo Auction</t>
  </si>
  <si>
    <t>Interest Rate(%)*</t>
  </si>
  <si>
    <t>*Weighted average interest rate.</t>
  </si>
  <si>
    <t>Table 37</t>
  </si>
  <si>
    <t>( Amount in million)</t>
  </si>
  <si>
    <t>Purchase/Sale of Convertible Currency</t>
  </si>
  <si>
    <t>IC Purchase</t>
  </si>
  <si>
    <t>Purchase</t>
  </si>
  <si>
    <t>Sale</t>
  </si>
  <si>
    <t>Net 
Injection</t>
  </si>
  <si>
    <t>US$</t>
  </si>
  <si>
    <t>Nrs.</t>
  </si>
  <si>
    <t>US$ Sale</t>
  </si>
  <si>
    <t xml:space="preserve">                             </t>
  </si>
  <si>
    <t>Table 38</t>
  </si>
  <si>
    <t>Among Commercial Banks</t>
  </si>
  <si>
    <r>
      <t>Among Others</t>
    </r>
    <r>
      <rPr>
        <b/>
        <vertAlign val="superscript"/>
        <sz val="12"/>
        <rFont val="Times New Roman"/>
        <family val="1"/>
      </rPr>
      <t>#</t>
    </r>
  </si>
  <si>
    <t>Interest rate</t>
  </si>
  <si>
    <t># Interbank transaction among A &amp; B, A &amp; C, B &amp; B, B &amp; C and C &amp; C class banks and financial institutions.</t>
  </si>
  <si>
    <t>Table 39</t>
  </si>
  <si>
    <t>Year</t>
  </si>
  <si>
    <t>2016 
Oct</t>
  </si>
  <si>
    <t>2016 
Nov</t>
  </si>
  <si>
    <t>2016 
Dec</t>
  </si>
  <si>
    <t>2017
Jan</t>
  </si>
  <si>
    <t>2017
Feb</t>
  </si>
  <si>
    <t>2017
Mar</t>
  </si>
  <si>
    <t>2017
Apr</t>
  </si>
  <si>
    <t>2017
May</t>
  </si>
  <si>
    <t>2017
June</t>
  </si>
  <si>
    <t>2017
July</t>
  </si>
  <si>
    <t>2017
Aug</t>
  </si>
  <si>
    <t>2017
Sept</t>
  </si>
  <si>
    <t>2017
Oct</t>
  </si>
  <si>
    <t>2017
Nov</t>
  </si>
  <si>
    <t>2017
Dec</t>
  </si>
  <si>
    <t>2018
Jan</t>
  </si>
  <si>
    <t>2018
Feb</t>
  </si>
  <si>
    <t>A. Policy Rates</t>
  </si>
  <si>
    <t>Fixed Repo Rate (Corridor)</t>
  </si>
  <si>
    <t>Fixed Deposit Collection Rate (Corridor)</t>
  </si>
  <si>
    <t>Standing Liquidity Facility (SLF) Rate^</t>
  </si>
  <si>
    <t>Bank Rate</t>
  </si>
  <si>
    <t xml:space="preserve">B. Refinance Rates </t>
  </si>
  <si>
    <t>Special Refinance</t>
  </si>
  <si>
    <t>General Refinance</t>
  </si>
  <si>
    <t>Export Credit in Foreign Currency</t>
  </si>
  <si>
    <t>LIBOR+0.25</t>
  </si>
  <si>
    <t>C. CRR</t>
  </si>
  <si>
    <t>D. Government Securities</t>
  </si>
  <si>
    <t>T-bills (28 days)*</t>
  </si>
  <si>
    <t>T-bills (91 days)*</t>
  </si>
  <si>
    <t>T-bills (182 days)*</t>
  </si>
  <si>
    <t xml:space="preserve"> -</t>
  </si>
  <si>
    <t>T-bills (364 days)*</t>
  </si>
  <si>
    <t>2.65-9.0</t>
  </si>
  <si>
    <t>2.65-6.5</t>
  </si>
  <si>
    <t>National/Citizen SCs</t>
  </si>
  <si>
    <t>6.0-10.0</t>
  </si>
  <si>
    <t>6.0-9.5</t>
  </si>
  <si>
    <t>6.0-8.5</t>
  </si>
  <si>
    <t>E. Interbank Rate (Commercial Banks)</t>
  </si>
  <si>
    <t>F. Weighted Average Deposite Rate (Commercial Banks)</t>
  </si>
  <si>
    <t>G. Weighted Average Lending Rate (Commercial Banks)</t>
  </si>
  <si>
    <t>H. Base Rate (Commercial Banks)$</t>
  </si>
  <si>
    <t>^ The SLF rate is fixed as same as bank rate effective from  August 16, 2012</t>
  </si>
  <si>
    <t>* Weighted average interest rate.</t>
  </si>
  <si>
    <t>$ Base rate has been compiled since January 2013</t>
  </si>
  <si>
    <t>Table 40</t>
  </si>
  <si>
    <t>(In percent)</t>
  </si>
  <si>
    <t>TRB-91 Days</t>
  </si>
  <si>
    <t>TRB-364 Days</t>
  </si>
  <si>
    <t>Annual average</t>
  </si>
  <si>
    <t>2018 
Mar</t>
  </si>
  <si>
    <t>c. Other Loans (including cottage, small &amp; medium industrial loans)</t>
  </si>
  <si>
    <t>Krishnanagar Customs Office</t>
  </si>
  <si>
    <t>Readymade garment</t>
  </si>
  <si>
    <t>Tarpentine</t>
  </si>
  <si>
    <t xml:space="preserve"> Total(A+B)</t>
  </si>
</sst>
</file>

<file path=xl/styles.xml><?xml version="1.0" encoding="utf-8"?>
<styleSheet xmlns="http://schemas.openxmlformats.org/spreadsheetml/2006/main">
  <numFmts count="20">
    <numFmt numFmtId="44" formatCode="_(&quot;$&quot;* #,##0.00_);_(&quot;$&quot;* \(#,##0.00\);_(&quot;$&quot;* &quot;-&quot;??_);_(@_)"/>
    <numFmt numFmtId="43" formatCode="_(* #,##0.00_);_(* \(#,##0.00\);_(* &quot;-&quot;??_);_(@_)"/>
    <numFmt numFmtId="164" formatCode="0.0_)"/>
    <numFmt numFmtId="165" formatCode="0.0"/>
    <numFmt numFmtId="166" formatCode="#,##0.0"/>
    <numFmt numFmtId="167" formatCode="0.0_);[Red]\(0.0\)"/>
    <numFmt numFmtId="168" formatCode="_(* #,##0.00_);_(* \(#,##0.00\);_(* \-??_);_(@_)"/>
    <numFmt numFmtId="169" formatCode="0_);[Red]\(0\)"/>
    <numFmt numFmtId="170" formatCode="0.0000"/>
    <numFmt numFmtId="171" formatCode="_(* #,##0_);_(* \(#,##0\);_(* \-??_);_(@_)"/>
    <numFmt numFmtId="172" formatCode="General_)"/>
    <numFmt numFmtId="173" formatCode="0_)"/>
    <numFmt numFmtId="174" formatCode="0.00_)"/>
    <numFmt numFmtId="175" formatCode="0.000_)"/>
    <numFmt numFmtId="176" formatCode="0.000000"/>
    <numFmt numFmtId="177" formatCode="_-* #,##0.0_-;\-* #,##0.0_-;_-* &quot;-&quot;??_-;_-@_-"/>
    <numFmt numFmtId="178" formatCode="_-* #,##0.00_-;\-* #,##0.00_-;_-* &quot;-&quot;??_-;_-@_-"/>
    <numFmt numFmtId="179" formatCode="_-* #,##0.0000_-;\-* #,##0.0000_-;_-* &quot;-&quot;??_-;_-@_-"/>
    <numFmt numFmtId="180" formatCode="_(* #,##0.0_);_(* \(#,##0.0\);_(* &quot;-&quot;??_);_(@_)"/>
    <numFmt numFmtId="181" formatCode="_(* #,##0.0_);_(* \(#,##0.0\);_(* &quot;-&quot;?_);_(@_)"/>
  </numFmts>
  <fonts count="49">
    <font>
      <sz val="11"/>
      <color theme="1"/>
      <name val="Calibri"/>
      <family val="2"/>
      <scheme val="minor"/>
    </font>
    <font>
      <sz val="10"/>
      <name val="Courier"/>
      <family val="3"/>
    </font>
    <font>
      <b/>
      <sz val="12"/>
      <name val="Arial"/>
      <family val="2"/>
    </font>
    <font>
      <sz val="12"/>
      <name val="Times New Roman"/>
      <family val="1"/>
    </font>
    <font>
      <sz val="10"/>
      <name val="Times New Roman"/>
      <family val="1"/>
    </font>
    <font>
      <b/>
      <sz val="12"/>
      <name val="Times New Roman"/>
      <family val="1"/>
    </font>
    <font>
      <b/>
      <sz val="14"/>
      <color theme="1"/>
      <name val="Times New Roman"/>
      <family val="1"/>
    </font>
    <font>
      <sz val="14"/>
      <color theme="1"/>
      <name val="Times New Roman"/>
      <family val="1"/>
    </font>
    <font>
      <b/>
      <sz val="12"/>
      <color theme="1"/>
      <name val="Times New Roman"/>
      <family val="1"/>
    </font>
    <font>
      <sz val="12"/>
      <color theme="1"/>
      <name val="Times New Roman"/>
      <family val="1"/>
    </font>
    <font>
      <sz val="11"/>
      <color theme="1"/>
      <name val="Calibri"/>
      <family val="2"/>
      <scheme val="minor"/>
    </font>
    <font>
      <b/>
      <i/>
      <sz val="12"/>
      <color theme="1"/>
      <name val="Times New Roman"/>
      <family val="1"/>
    </font>
    <font>
      <sz val="10"/>
      <name val="Arial"/>
      <family val="2"/>
    </font>
    <font>
      <b/>
      <sz val="10"/>
      <name val="Times New Roman"/>
      <family val="1"/>
    </font>
    <font>
      <i/>
      <sz val="10"/>
      <color theme="1"/>
      <name val="Times New Roman"/>
      <family val="1"/>
    </font>
    <font>
      <sz val="11"/>
      <color indexed="8"/>
      <name val="Calibri"/>
      <family val="2"/>
    </font>
    <font>
      <sz val="14"/>
      <name val="AngsanaUPC"/>
      <family val="1"/>
    </font>
    <font>
      <u/>
      <sz val="11"/>
      <color theme="10"/>
      <name val="Calibri"/>
      <family val="2"/>
    </font>
    <font>
      <sz val="12"/>
      <name val="Helv"/>
    </font>
    <font>
      <sz val="11"/>
      <color theme="1"/>
      <name val="Calibri"/>
      <family val="2"/>
    </font>
    <font>
      <sz val="10"/>
      <color indexed="8"/>
      <name val="Times New Roman"/>
      <family val="2"/>
    </font>
    <font>
      <sz val="12"/>
      <name val="Univers (WN)"/>
      <family val="2"/>
    </font>
    <font>
      <i/>
      <sz val="12"/>
      <color theme="1"/>
      <name val="Times New Roman"/>
      <family val="1"/>
    </font>
    <font>
      <b/>
      <sz val="16"/>
      <color indexed="8"/>
      <name val="Times New Roman"/>
      <family val="1"/>
    </font>
    <font>
      <b/>
      <i/>
      <sz val="12"/>
      <name val="Times New Roman"/>
      <family val="1"/>
    </font>
    <font>
      <sz val="10"/>
      <name val="Arial"/>
    </font>
    <font>
      <b/>
      <sz val="14"/>
      <name val="Times New Roman"/>
      <family val="1"/>
    </font>
    <font>
      <i/>
      <sz val="10"/>
      <name val="Times New Roman"/>
      <family val="1"/>
    </font>
    <font>
      <b/>
      <sz val="9"/>
      <name val="Times New Roman"/>
      <family val="1"/>
    </font>
    <font>
      <sz val="9"/>
      <name val="Times New Roman"/>
      <family val="1"/>
    </font>
    <font>
      <i/>
      <sz val="12"/>
      <name val="Times New Roman"/>
      <family val="1"/>
    </font>
    <font>
      <b/>
      <vertAlign val="superscript"/>
      <sz val="12"/>
      <name val="Times New Roman"/>
      <family val="1"/>
    </font>
    <font>
      <sz val="12"/>
      <color indexed="8"/>
      <name val="Times New Roman"/>
      <family val="1"/>
    </font>
    <font>
      <vertAlign val="superscript"/>
      <sz val="12"/>
      <name val="Times New Roman"/>
      <family val="1"/>
    </font>
    <font>
      <b/>
      <i/>
      <sz val="12"/>
      <color indexed="10"/>
      <name val="Times New Roman"/>
      <family val="1"/>
    </font>
    <font>
      <b/>
      <sz val="12"/>
      <color indexed="10"/>
      <name val="Times New Roman"/>
      <family val="1"/>
    </font>
    <font>
      <b/>
      <i/>
      <vertAlign val="superscript"/>
      <sz val="12"/>
      <name val="Times New Roman"/>
      <family val="1"/>
    </font>
    <font>
      <b/>
      <sz val="12"/>
      <color indexed="8"/>
      <name val="Times New Roman"/>
      <family val="1"/>
    </font>
    <font>
      <sz val="12"/>
      <name val="Arial"/>
      <family val="2"/>
    </font>
    <font>
      <sz val="11"/>
      <name val="Times New Roman"/>
      <family val="1"/>
    </font>
    <font>
      <b/>
      <u/>
      <sz val="12"/>
      <name val="Times New Roman"/>
      <family val="1"/>
    </font>
    <font>
      <b/>
      <sz val="11"/>
      <name val="Times New Roman"/>
      <family val="1"/>
    </font>
    <font>
      <sz val="11"/>
      <color theme="1"/>
      <name val="Times New Roman"/>
      <family val="1"/>
    </font>
    <font>
      <sz val="12"/>
      <color theme="1"/>
      <name val="Calibri"/>
      <family val="2"/>
      <scheme val="minor"/>
    </font>
    <font>
      <u/>
      <sz val="10"/>
      <name val="Times New Roman"/>
      <family val="1"/>
    </font>
    <font>
      <u/>
      <sz val="10"/>
      <name val="Calibri"/>
      <family val="2"/>
    </font>
    <font>
      <sz val="12"/>
      <color rgb="FFFF0000"/>
      <name val="Times New Roman"/>
      <family val="1"/>
    </font>
    <font>
      <sz val="12"/>
      <color rgb="FF000000"/>
      <name val="Times New Roman"/>
      <family val="1"/>
    </font>
    <font>
      <b/>
      <u/>
      <sz val="11"/>
      <name val="Times New Roman"/>
      <family val="1"/>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4659260841701"/>
        <bgColor indexed="64"/>
      </patternFill>
    </fill>
  </fills>
  <borders count="84">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top style="double">
        <color indexed="64"/>
      </top>
      <bottom/>
      <diagonal/>
    </border>
    <border>
      <left style="thin">
        <color indexed="64"/>
      </left>
      <right style="double">
        <color indexed="64"/>
      </right>
      <top style="thin">
        <color indexed="64"/>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double">
        <color indexed="64"/>
      </right>
      <top/>
      <bottom/>
      <diagonal/>
    </border>
    <border>
      <left/>
      <right/>
      <top/>
      <bottom style="double">
        <color indexed="64"/>
      </bottom>
      <diagonal/>
    </border>
    <border>
      <left/>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double">
        <color indexed="64"/>
      </right>
      <top/>
      <bottom style="thin">
        <color indexed="64"/>
      </bottom>
      <diagonal/>
    </border>
    <border>
      <left style="double">
        <color indexed="64"/>
      </left>
      <right style="thin">
        <color indexed="64"/>
      </right>
      <top/>
      <bottom style="double">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double">
        <color indexed="64"/>
      </left>
      <right/>
      <top style="thin">
        <color indexed="64"/>
      </top>
      <bottom style="thin">
        <color indexed="64"/>
      </bottom>
      <diagonal/>
    </border>
    <border>
      <left/>
      <right/>
      <top/>
      <bottom style="thin">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right style="double">
        <color indexed="64"/>
      </right>
      <top style="thin">
        <color indexed="64"/>
      </top>
      <bottom/>
      <diagonal/>
    </border>
    <border>
      <left/>
      <right style="thin">
        <color indexed="64"/>
      </right>
      <top/>
      <bottom style="double">
        <color indexed="64"/>
      </bottom>
      <diagonal/>
    </border>
    <border>
      <left/>
      <right style="thin">
        <color indexed="64"/>
      </right>
      <top style="thin">
        <color indexed="64"/>
      </top>
      <bottom/>
      <diagonal/>
    </border>
    <border>
      <left/>
      <right style="thin">
        <color indexed="64"/>
      </right>
      <top style="double">
        <color indexed="64"/>
      </top>
      <bottom/>
      <diagonal/>
    </border>
    <border>
      <left/>
      <right style="double">
        <color indexed="64"/>
      </right>
      <top style="double">
        <color indexed="64"/>
      </top>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style="double">
        <color indexed="64"/>
      </left>
      <right/>
      <top style="double">
        <color indexed="64"/>
      </top>
      <bottom/>
      <diagonal/>
    </border>
    <border>
      <left style="double">
        <color indexed="64"/>
      </left>
      <right/>
      <top/>
      <bottom style="thin">
        <color indexed="64"/>
      </bottom>
      <diagonal/>
    </border>
    <border>
      <left style="thin">
        <color indexed="64"/>
      </left>
      <right style="hair">
        <color indexed="64"/>
      </right>
      <top/>
      <bottom/>
      <diagonal/>
    </border>
    <border>
      <left/>
      <right style="hair">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double">
        <color indexed="64"/>
      </right>
      <top style="double">
        <color indexed="64"/>
      </top>
      <bottom/>
      <diagonal/>
    </border>
    <border>
      <left/>
      <right/>
      <top style="thin">
        <color indexed="64"/>
      </top>
      <bottom style="double">
        <color indexed="64"/>
      </bottom>
      <diagonal/>
    </border>
    <border>
      <left style="double">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style="double">
        <color indexed="64"/>
      </top>
      <bottom style="thin">
        <color indexed="64"/>
      </bottom>
      <diagonal/>
    </border>
  </borders>
  <cellStyleXfs count="357">
    <xf numFmtId="0" fontId="0" fillId="0" borderId="0"/>
    <xf numFmtId="0" fontId="1"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7" fontId="1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8" fontId="12" fillId="0" borderId="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9"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applyNumberFormat="0" applyFill="0" applyBorder="0" applyAlignment="0" applyProtection="0">
      <alignment vertical="top"/>
      <protection locked="0"/>
    </xf>
    <xf numFmtId="0" fontId="12" fillId="0" borderId="0"/>
    <xf numFmtId="170" fontId="18" fillId="0" borderId="0"/>
    <xf numFmtId="0" fontId="12" fillId="0" borderId="0"/>
    <xf numFmtId="0" fontId="10" fillId="0" borderId="0"/>
    <xf numFmtId="171" fontId="19" fillId="0" borderId="0"/>
    <xf numFmtId="0" fontId="12" fillId="0" borderId="0"/>
    <xf numFmtId="171" fontId="19" fillId="0" borderId="0"/>
    <xf numFmtId="0" fontId="12" fillId="0" borderId="0"/>
    <xf numFmtId="171" fontId="19" fillId="0" borderId="0"/>
    <xf numFmtId="0" fontId="12" fillId="0" borderId="0"/>
    <xf numFmtId="171" fontId="19" fillId="0" borderId="0"/>
    <xf numFmtId="171" fontId="19" fillId="0" borderId="0"/>
    <xf numFmtId="0" fontId="12" fillId="0" borderId="0"/>
    <xf numFmtId="0" fontId="10" fillId="0" borderId="0"/>
    <xf numFmtId="0" fontId="10" fillId="0" borderId="0"/>
    <xf numFmtId="0" fontId="10" fillId="0" borderId="0"/>
    <xf numFmtId="0" fontId="10" fillId="0" borderId="0"/>
    <xf numFmtId="0" fontId="12" fillId="0" borderId="0"/>
    <xf numFmtId="0" fontId="12" fillId="0" borderId="0" applyAlignment="0"/>
    <xf numFmtId="0" fontId="12" fillId="0" borderId="0" applyAlignment="0"/>
    <xf numFmtId="0" fontId="3" fillId="0" borderId="0"/>
    <xf numFmtId="0" fontId="12" fillId="0" borderId="0"/>
    <xf numFmtId="0" fontId="20"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5" fillId="0" borderId="0"/>
    <xf numFmtId="0" fontId="12" fillId="0" borderId="0"/>
    <xf numFmtId="171" fontId="19" fillId="0" borderId="0"/>
    <xf numFmtId="0" fontId="12" fillId="0" borderId="0"/>
    <xf numFmtId="171" fontId="19" fillId="0" borderId="0"/>
    <xf numFmtId="0" fontId="12" fillId="0" borderId="0"/>
    <xf numFmtId="171"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0" fillId="0" borderId="0"/>
    <xf numFmtId="0" fontId="4" fillId="0" borderId="0"/>
    <xf numFmtId="0" fontId="4" fillId="0" borderId="0"/>
    <xf numFmtId="0" fontId="12" fillId="0" borderId="0"/>
    <xf numFmtId="0" fontId="10"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4"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1" fontId="15" fillId="0" borderId="0"/>
    <xf numFmtId="164" fontId="18" fillId="0" borderId="0"/>
    <xf numFmtId="164" fontId="18" fillId="0" borderId="0"/>
    <xf numFmtId="164" fontId="18" fillId="0" borderId="0"/>
    <xf numFmtId="164"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4" fontId="18" fillId="0" borderId="0"/>
    <xf numFmtId="0" fontId="12" fillId="0" borderId="0"/>
    <xf numFmtId="0" fontId="12" fillId="0" borderId="0"/>
    <xf numFmtId="170" fontId="18" fillId="0" borderId="0"/>
    <xf numFmtId="0" fontId="12" fillId="0" borderId="0"/>
    <xf numFmtId="0" fontId="12" fillId="0" borderId="0"/>
    <xf numFmtId="0" fontId="12" fillId="0" borderId="0"/>
    <xf numFmtId="0" fontId="12" fillId="0" borderId="0"/>
    <xf numFmtId="164"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1" fontId="19" fillId="0" borderId="0"/>
    <xf numFmtId="0" fontId="16" fillId="0" borderId="0" applyFont="0" applyFill="0" applyBorder="0" applyAlignment="0" applyProtection="0"/>
    <xf numFmtId="0" fontId="12" fillId="0" borderId="0"/>
    <xf numFmtId="170" fontId="18" fillId="0" borderId="0"/>
    <xf numFmtId="0" fontId="12" fillId="0" borderId="0" applyAlignment="0"/>
    <xf numFmtId="0" fontId="12" fillId="0" borderId="0" applyAlignment="0"/>
    <xf numFmtId="170" fontId="18" fillId="0" borderId="0"/>
    <xf numFmtId="171" fontId="19" fillId="0" borderId="0"/>
    <xf numFmtId="170" fontId="18"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0" fontId="21" fillId="0" borderId="0"/>
    <xf numFmtId="0" fontId="12" fillId="0" borderId="0"/>
    <xf numFmtId="165" fontId="1" fillId="0" borderId="0"/>
    <xf numFmtId="0" fontId="1" fillId="0" borderId="0"/>
    <xf numFmtId="168" fontId="1" fillId="0" borderId="0"/>
    <xf numFmtId="165" fontId="1" fillId="0" borderId="0"/>
    <xf numFmtId="0" fontId="4" fillId="0" borderId="0"/>
    <xf numFmtId="0" fontId="1" fillId="0" borderId="0"/>
    <xf numFmtId="0" fontId="25" fillId="0" borderId="0"/>
    <xf numFmtId="0" fontId="12" fillId="0" borderId="0"/>
    <xf numFmtId="172" fontId="18" fillId="0" borderId="0"/>
    <xf numFmtId="0" fontId="12" fillId="0" borderId="0"/>
    <xf numFmtId="172" fontId="18" fillId="0" borderId="0"/>
    <xf numFmtId="172" fontId="18" fillId="0" borderId="0"/>
    <xf numFmtId="172" fontId="18" fillId="0" borderId="0"/>
    <xf numFmtId="172" fontId="18" fillId="0" borderId="0"/>
    <xf numFmtId="172" fontId="18" fillId="0" borderId="0"/>
    <xf numFmtId="172" fontId="18" fillId="0" borderId="0"/>
    <xf numFmtId="172" fontId="18" fillId="0" borderId="0"/>
    <xf numFmtId="172" fontId="18" fillId="0" borderId="0"/>
    <xf numFmtId="172" fontId="18" fillId="0" borderId="0"/>
    <xf numFmtId="172" fontId="18" fillId="0" borderId="0"/>
    <xf numFmtId="172" fontId="18" fillId="0" borderId="0"/>
    <xf numFmtId="172" fontId="18" fillId="0" borderId="0"/>
    <xf numFmtId="172" fontId="18" fillId="0" borderId="0"/>
    <xf numFmtId="172" fontId="18" fillId="0" borderId="0"/>
    <xf numFmtId="171" fontId="1" fillId="0" borderId="0"/>
    <xf numFmtId="43" fontId="25" fillId="0" borderId="0" applyFont="0" applyFill="0" applyBorder="0" applyAlignment="0" applyProtection="0"/>
    <xf numFmtId="43" fontId="10" fillId="0" borderId="0" applyFont="0" applyFill="0" applyBorder="0" applyAlignment="0" applyProtection="0"/>
    <xf numFmtId="164" fontId="18" fillId="0" borderId="0"/>
    <xf numFmtId="164" fontId="18" fillId="0" borderId="0"/>
  </cellStyleXfs>
  <cellXfs count="2019">
    <xf numFmtId="0" fontId="0" fillId="0" borderId="0" xfId="0"/>
    <xf numFmtId="165" fontId="7" fillId="0" borderId="0" xfId="0" applyNumberFormat="1" applyFont="1"/>
    <xf numFmtId="0" fontId="8" fillId="0" borderId="17" xfId="0" applyFont="1" applyBorder="1"/>
    <xf numFmtId="0" fontId="8" fillId="0" borderId="14" xfId="0" applyFont="1" applyBorder="1"/>
    <xf numFmtId="0" fontId="9" fillId="0" borderId="14" xfId="0" applyFont="1" applyBorder="1"/>
    <xf numFmtId="0" fontId="7" fillId="0" borderId="0" xfId="0" applyFont="1"/>
    <xf numFmtId="0" fontId="6" fillId="0" borderId="0" xfId="0" applyFont="1"/>
    <xf numFmtId="2" fontId="7" fillId="0" borderId="0" xfId="0" applyNumberFormat="1" applyFont="1"/>
    <xf numFmtId="1" fontId="7" fillId="0" borderId="0" xfId="0" applyNumberFormat="1" applyFont="1"/>
    <xf numFmtId="0" fontId="7" fillId="0" borderId="0" xfId="0" applyFont="1" applyAlignment="1">
      <alignment wrapText="1"/>
    </xf>
    <xf numFmtId="0" fontId="8" fillId="2" borderId="10" xfId="0" applyFont="1" applyFill="1" applyBorder="1" applyAlignment="1">
      <alignment horizontal="center"/>
    </xf>
    <xf numFmtId="0" fontId="8" fillId="2" borderId="25" xfId="0" applyFont="1" applyFill="1" applyBorder="1" applyAlignment="1">
      <alignment horizontal="center"/>
    </xf>
    <xf numFmtId="0" fontId="8" fillId="0" borderId="0" xfId="0" applyFont="1" applyAlignment="1">
      <alignment horizontal="center"/>
    </xf>
    <xf numFmtId="0" fontId="8" fillId="2" borderId="5" xfId="0" applyFont="1" applyFill="1" applyBorder="1" applyAlignment="1">
      <alignment horizontal="center"/>
    </xf>
    <xf numFmtId="165" fontId="8" fillId="0" borderId="11" xfId="0" applyNumberFormat="1" applyFont="1" applyBorder="1"/>
    <xf numFmtId="165" fontId="8" fillId="0" borderId="18" xfId="0" applyNumberFormat="1" applyFont="1" applyBorder="1"/>
    <xf numFmtId="165" fontId="8" fillId="0" borderId="3" xfId="0" applyNumberFormat="1" applyFont="1" applyBorder="1"/>
    <xf numFmtId="165" fontId="8" fillId="0" borderId="16" xfId="0" applyNumberFormat="1" applyFont="1" applyBorder="1"/>
    <xf numFmtId="165" fontId="9" fillId="0" borderId="3" xfId="0" applyNumberFormat="1" applyFont="1" applyBorder="1"/>
    <xf numFmtId="165" fontId="9" fillId="0" borderId="16" xfId="0" applyNumberFormat="1" applyFont="1" applyBorder="1"/>
    <xf numFmtId="165" fontId="9" fillId="0" borderId="0" xfId="0" applyNumberFormat="1" applyFont="1"/>
    <xf numFmtId="165" fontId="9" fillId="0" borderId="30" xfId="0" applyNumberFormat="1" applyFont="1" applyBorder="1"/>
    <xf numFmtId="0" fontId="8" fillId="0" borderId="11" xfId="0" applyFont="1" applyBorder="1"/>
    <xf numFmtId="0" fontId="8" fillId="0" borderId="3" xfId="0" applyFont="1" applyBorder="1"/>
    <xf numFmtId="0" fontId="9" fillId="0" borderId="3" xfId="0" applyFont="1" applyBorder="1"/>
    <xf numFmtId="164" fontId="3" fillId="0" borderId="1" xfId="1" applyNumberFormat="1" applyFont="1" applyFill="1" applyBorder="1" applyProtection="1"/>
    <xf numFmtId="0" fontId="9" fillId="0" borderId="16" xfId="0" applyFont="1" applyBorder="1"/>
    <xf numFmtId="1" fontId="9" fillId="0" borderId="3" xfId="0" applyNumberFormat="1" applyFont="1" applyBorder="1"/>
    <xf numFmtId="165" fontId="8" fillId="0" borderId="20" xfId="0" applyNumberFormat="1" applyFont="1" applyBorder="1"/>
    <xf numFmtId="165" fontId="8" fillId="0" borderId="21" xfId="0" applyNumberFormat="1" applyFont="1" applyBorder="1"/>
    <xf numFmtId="0" fontId="12" fillId="0" borderId="0" xfId="3"/>
    <xf numFmtId="0" fontId="13" fillId="0" borderId="0" xfId="2" applyFont="1" applyBorder="1" applyAlignment="1">
      <alignment horizontal="center"/>
    </xf>
    <xf numFmtId="0" fontId="5" fillId="3" borderId="5" xfId="2" applyFont="1" applyFill="1" applyBorder="1" applyAlignment="1">
      <alignment horizontal="center" vertical="center"/>
    </xf>
    <xf numFmtId="49" fontId="5" fillId="3" borderId="5" xfId="2" applyNumberFormat="1" applyFont="1" applyFill="1" applyBorder="1" applyAlignment="1">
      <alignment horizontal="center" vertical="center"/>
    </xf>
    <xf numFmtId="0" fontId="5" fillId="3" borderId="5" xfId="2" quotePrefix="1" applyFont="1" applyFill="1" applyBorder="1" applyAlignment="1">
      <alignment horizontal="center" vertical="center"/>
    </xf>
    <xf numFmtId="0" fontId="5" fillId="3" borderId="15" xfId="2" quotePrefix="1" applyFont="1" applyFill="1" applyBorder="1" applyAlignment="1">
      <alignment horizontal="center" vertical="center"/>
    </xf>
    <xf numFmtId="0" fontId="3" fillId="0" borderId="33" xfId="2" applyFont="1" applyBorder="1"/>
    <xf numFmtId="165" fontId="3" fillId="0" borderId="2" xfId="2" applyNumberFormat="1" applyFont="1" applyFill="1" applyBorder="1" applyAlignment="1">
      <alignment horizontal="right"/>
    </xf>
    <xf numFmtId="165" fontId="3" fillId="0" borderId="2" xfId="2" applyNumberFormat="1" applyFont="1" applyFill="1" applyBorder="1" applyAlignment="1">
      <alignment horizontal="center"/>
    </xf>
    <xf numFmtId="165" fontId="3" fillId="0" borderId="34" xfId="2" applyNumberFormat="1" applyFont="1" applyFill="1" applyBorder="1" applyAlignment="1">
      <alignment horizontal="center"/>
    </xf>
    <xf numFmtId="0" fontId="3" fillId="0" borderId="35" xfId="2" applyFont="1" applyBorder="1"/>
    <xf numFmtId="165" fontId="3" fillId="0" borderId="8" xfId="2" applyNumberFormat="1" applyFont="1" applyFill="1" applyBorder="1" applyAlignment="1">
      <alignment horizontal="right"/>
    </xf>
    <xf numFmtId="165" fontId="3" fillId="0" borderId="3" xfId="2" applyNumberFormat="1" applyFont="1" applyFill="1" applyBorder="1" applyAlignment="1">
      <alignment horizontal="right"/>
    </xf>
    <xf numFmtId="165" fontId="3" fillId="0" borderId="1" xfId="2" applyNumberFormat="1" applyFont="1" applyFill="1" applyBorder="1" applyAlignment="1">
      <alignment horizontal="right"/>
    </xf>
    <xf numFmtId="165" fontId="3" fillId="0" borderId="3" xfId="2" applyNumberFormat="1" applyFont="1" applyFill="1" applyBorder="1" applyAlignment="1">
      <alignment horizontal="center"/>
    </xf>
    <xf numFmtId="165" fontId="3" fillId="0" borderId="16" xfId="2" applyNumberFormat="1" applyFont="1" applyFill="1" applyBorder="1" applyAlignment="1">
      <alignment horizontal="center"/>
    </xf>
    <xf numFmtId="0" fontId="5" fillId="0" borderId="36" xfId="2" applyFont="1" applyBorder="1"/>
    <xf numFmtId="165" fontId="5" fillId="0" borderId="37" xfId="2" applyNumberFormat="1" applyFont="1" applyFill="1" applyBorder="1" applyAlignment="1">
      <alignment horizontal="right"/>
    </xf>
    <xf numFmtId="165" fontId="5" fillId="0" borderId="37" xfId="2" applyNumberFormat="1" applyFont="1" applyFill="1" applyBorder="1" applyAlignment="1">
      <alignment horizontal="center"/>
    </xf>
    <xf numFmtId="165" fontId="5" fillId="0" borderId="38" xfId="2" applyNumberFormat="1" applyFont="1" applyFill="1" applyBorder="1" applyAlignment="1">
      <alignment horizontal="center"/>
    </xf>
    <xf numFmtId="0" fontId="13" fillId="0" borderId="0" xfId="2" applyFont="1" applyBorder="1"/>
    <xf numFmtId="165" fontId="13" fillId="0" borderId="0" xfId="2" applyNumberFormat="1" applyFont="1" applyBorder="1" applyAlignment="1">
      <alignment horizontal="right"/>
    </xf>
    <xf numFmtId="166" fontId="4" fillId="0" borderId="0" xfId="2" applyNumberFormat="1" applyFont="1" applyBorder="1" applyAlignment="1">
      <alignment horizontal="center"/>
    </xf>
    <xf numFmtId="165" fontId="4" fillId="0" borderId="0" xfId="2" applyNumberFormat="1" applyFont="1" applyBorder="1" applyAlignment="1">
      <alignment horizontal="center"/>
    </xf>
    <xf numFmtId="0" fontId="9" fillId="0" borderId="0" xfId="0" applyFont="1"/>
    <xf numFmtId="0" fontId="8" fillId="3" borderId="39" xfId="0" applyFont="1" applyFill="1" applyBorder="1" applyAlignment="1">
      <alignment horizontal="center" vertical="center"/>
    </xf>
    <xf numFmtId="0" fontId="8" fillId="3" borderId="4" xfId="0" applyFont="1" applyFill="1" applyBorder="1" applyAlignment="1">
      <alignment horizontal="center" vertical="center"/>
    </xf>
    <xf numFmtId="0" fontId="5" fillId="0" borderId="23" xfId="0" applyFont="1" applyBorder="1"/>
    <xf numFmtId="0" fontId="5" fillId="0" borderId="5" xfId="0" applyFont="1" applyBorder="1" applyAlignment="1" applyProtection="1">
      <alignment horizontal="left"/>
    </xf>
    <xf numFmtId="165" fontId="8" fillId="0" borderId="5" xfId="0" applyNumberFormat="1" applyFont="1" applyBorder="1"/>
    <xf numFmtId="0" fontId="3" fillId="0" borderId="14" xfId="0" applyFont="1" applyBorder="1"/>
    <xf numFmtId="0" fontId="3" fillId="0" borderId="3" xfId="0" applyFont="1" applyBorder="1" applyAlignment="1" applyProtection="1">
      <alignment horizontal="left"/>
    </xf>
    <xf numFmtId="0" fontId="3" fillId="0" borderId="28" xfId="0" applyFont="1" applyBorder="1"/>
    <xf numFmtId="0" fontId="3" fillId="0" borderId="4" xfId="0" applyFont="1" applyBorder="1" applyAlignment="1" applyProtection="1">
      <alignment horizontal="left"/>
    </xf>
    <xf numFmtId="165" fontId="9" fillId="0" borderId="4" xfId="0" applyNumberFormat="1" applyFont="1" applyBorder="1"/>
    <xf numFmtId="165" fontId="9" fillId="0" borderId="29" xfId="0" applyNumberFormat="1" applyFont="1" applyBorder="1"/>
    <xf numFmtId="165" fontId="8" fillId="0" borderId="15" xfId="0" applyNumberFormat="1" applyFont="1" applyBorder="1"/>
    <xf numFmtId="165" fontId="8" fillId="0" borderId="0" xfId="0" applyNumberFormat="1" applyFont="1"/>
    <xf numFmtId="0" fontId="8" fillId="0" borderId="0" xfId="0" applyFont="1"/>
    <xf numFmtId="0" fontId="5" fillId="0" borderId="14" xfId="0" applyFont="1" applyBorder="1"/>
    <xf numFmtId="0" fontId="5" fillId="0" borderId="28" xfId="0" applyFont="1" applyBorder="1"/>
    <xf numFmtId="0" fontId="5" fillId="0" borderId="42" xfId="0" applyFont="1" applyBorder="1"/>
    <xf numFmtId="0" fontId="5" fillId="0" borderId="37" xfId="0" applyFont="1" applyBorder="1" applyAlignment="1" applyProtection="1">
      <alignment horizontal="left"/>
    </xf>
    <xf numFmtId="165" fontId="8" fillId="0" borderId="37" xfId="0" applyNumberFormat="1" applyFont="1" applyBorder="1"/>
    <xf numFmtId="165" fontId="5" fillId="0" borderId="37" xfId="0" applyNumberFormat="1" applyFont="1" applyBorder="1"/>
    <xf numFmtId="165" fontId="8" fillId="0" borderId="37" xfId="0" applyNumberFormat="1" applyFont="1" applyFill="1" applyBorder="1"/>
    <xf numFmtId="165" fontId="8" fillId="0" borderId="38" xfId="0" applyNumberFormat="1" applyFont="1" applyBorder="1"/>
    <xf numFmtId="0" fontId="11" fillId="0" borderId="0" xfId="0" applyFont="1" applyAlignment="1">
      <alignment horizontal="center"/>
    </xf>
    <xf numFmtId="0" fontId="5" fillId="0" borderId="0" xfId="327" applyFont="1" applyAlignment="1">
      <alignment horizontal="center"/>
    </xf>
    <xf numFmtId="0" fontId="5" fillId="0" borderId="23" xfId="327" applyFont="1" applyBorder="1" applyAlignment="1">
      <alignment horizontal="center" vertical="center"/>
    </xf>
    <xf numFmtId="0" fontId="23" fillId="0" borderId="0" xfId="207" applyFont="1" applyBorder="1" applyAlignment="1"/>
    <xf numFmtId="0" fontId="3" fillId="0" borderId="0" xfId="207" applyFont="1" applyAlignment="1">
      <alignment horizontal="centerContinuous"/>
    </xf>
    <xf numFmtId="0" fontId="3" fillId="0" borderId="0" xfId="207" applyFont="1"/>
    <xf numFmtId="0" fontId="24" fillId="0" borderId="0" xfId="207" applyFont="1" applyBorder="1" applyAlignment="1"/>
    <xf numFmtId="0" fontId="24" fillId="0" borderId="0" xfId="207" applyFont="1" applyAlignment="1">
      <alignment horizontal="centerContinuous"/>
    </xf>
    <xf numFmtId="0" fontId="24" fillId="0" borderId="0" xfId="207" applyFont="1"/>
    <xf numFmtId="0" fontId="5" fillId="0" borderId="0" xfId="207" applyFont="1" applyBorder="1"/>
    <xf numFmtId="0" fontId="3" fillId="0" borderId="0" xfId="207" applyFont="1" applyBorder="1"/>
    <xf numFmtId="0" fontId="3" fillId="0" borderId="0" xfId="207" applyFont="1" applyBorder="1" applyAlignment="1">
      <alignment horizontal="center"/>
    </xf>
    <xf numFmtId="0" fontId="5" fillId="0" borderId="0" xfId="207" applyFont="1" applyBorder="1" applyAlignment="1">
      <alignment wrapText="1"/>
    </xf>
    <xf numFmtId="0" fontId="5" fillId="0" borderId="0" xfId="207" applyFont="1" applyAlignment="1">
      <alignment wrapText="1"/>
    </xf>
    <xf numFmtId="172" fontId="3" fillId="0" borderId="0" xfId="333" applyNumberFormat="1" applyFont="1" applyBorder="1" applyAlignment="1" applyProtection="1"/>
    <xf numFmtId="172" fontId="5" fillId="0" borderId="0" xfId="333" applyNumberFormat="1" applyFont="1" applyAlignment="1" applyProtection="1"/>
    <xf numFmtId="0" fontId="5" fillId="0" borderId="0" xfId="207" applyFont="1"/>
    <xf numFmtId="0" fontId="3" fillId="0" borderId="0" xfId="207" applyFont="1" applyFill="1" applyBorder="1"/>
    <xf numFmtId="0" fontId="5" fillId="0" borderId="0" xfId="207" applyFont="1" applyBorder="1" applyAlignment="1">
      <alignment horizontal="left"/>
    </xf>
    <xf numFmtId="0" fontId="9" fillId="0" borderId="0" xfId="163" applyFont="1"/>
    <xf numFmtId="0" fontId="8" fillId="3" borderId="26" xfId="0" applyFont="1" applyFill="1" applyBorder="1" applyAlignment="1">
      <alignment horizontal="center" wrapText="1"/>
    </xf>
    <xf numFmtId="0" fontId="8" fillId="3" borderId="5" xfId="163" applyFont="1" applyFill="1" applyBorder="1" applyAlignment="1">
      <alignment horizontal="center"/>
    </xf>
    <xf numFmtId="0" fontId="8" fillId="3" borderId="15" xfId="163" applyFont="1" applyFill="1" applyBorder="1" applyAlignment="1">
      <alignment horizontal="center"/>
    </xf>
    <xf numFmtId="0" fontId="8" fillId="3" borderId="23" xfId="163" applyFont="1" applyFill="1" applyBorder="1" applyAlignment="1">
      <alignment horizontal="center"/>
    </xf>
    <xf numFmtId="0" fontId="8" fillId="3" borderId="5" xfId="163" applyFont="1" applyFill="1" applyBorder="1" applyAlignment="1">
      <alignment horizontal="center" vertical="center"/>
    </xf>
    <xf numFmtId="0" fontId="8" fillId="3" borderId="15" xfId="163" applyFont="1" applyFill="1" applyBorder="1" applyAlignment="1">
      <alignment horizontal="center" vertical="center"/>
    </xf>
    <xf numFmtId="0" fontId="8" fillId="0" borderId="23" xfId="0" applyFont="1" applyBorder="1"/>
    <xf numFmtId="2" fontId="8" fillId="0" borderId="5" xfId="0" applyNumberFormat="1" applyFont="1" applyBorder="1"/>
    <xf numFmtId="0" fontId="8" fillId="0" borderId="5" xfId="0" applyFont="1" applyBorder="1"/>
    <xf numFmtId="0" fontId="9" fillId="0" borderId="0" xfId="163" applyFont="1" applyAlignment="1"/>
    <xf numFmtId="0" fontId="9" fillId="0" borderId="33" xfId="0" applyFont="1" applyBorder="1"/>
    <xf numFmtId="0" fontId="9" fillId="0" borderId="2" xfId="0" applyFont="1" applyBorder="1"/>
    <xf numFmtId="165" fontId="9" fillId="0" borderId="2" xfId="0" applyNumberFormat="1" applyFont="1" applyBorder="1"/>
    <xf numFmtId="165" fontId="9" fillId="0" borderId="34" xfId="0" applyNumberFormat="1" applyFont="1" applyBorder="1"/>
    <xf numFmtId="0" fontId="9" fillId="0" borderId="28" xfId="0" applyFont="1" applyBorder="1"/>
    <xf numFmtId="0" fontId="9" fillId="0" borderId="4" xfId="0" applyFont="1" applyBorder="1"/>
    <xf numFmtId="0" fontId="9" fillId="0" borderId="42" xfId="0" applyFont="1" applyBorder="1"/>
    <xf numFmtId="0" fontId="9" fillId="0" borderId="37" xfId="0" applyFont="1" applyBorder="1"/>
    <xf numFmtId="165" fontId="9" fillId="0" borderId="37" xfId="0" applyNumberFormat="1" applyFont="1" applyBorder="1"/>
    <xf numFmtId="165" fontId="9" fillId="0" borderId="38" xfId="0" applyNumberFormat="1" applyFont="1" applyBorder="1"/>
    <xf numFmtId="0" fontId="5" fillId="0" borderId="0" xfId="327" applyFont="1" applyBorder="1" applyAlignment="1">
      <alignment horizontal="center"/>
    </xf>
    <xf numFmtId="172" fontId="5" fillId="4" borderId="4" xfId="328" applyNumberFormat="1" applyFont="1" applyFill="1" applyBorder="1" applyAlignment="1" applyProtection="1">
      <alignment horizontal="center" vertical="center"/>
    </xf>
    <xf numFmtId="172" fontId="5" fillId="4" borderId="5" xfId="328" applyNumberFormat="1" applyFont="1" applyFill="1" applyBorder="1" applyAlignment="1" applyProtection="1">
      <alignment horizontal="center" vertical="center"/>
    </xf>
    <xf numFmtId="172" fontId="5" fillId="4" borderId="6" xfId="328" applyNumberFormat="1" applyFont="1" applyFill="1" applyBorder="1" applyAlignment="1" applyProtection="1">
      <alignment horizontal="center" vertical="center"/>
    </xf>
    <xf numFmtId="172" fontId="5" fillId="4" borderId="15" xfId="328" applyNumberFormat="1" applyFont="1" applyFill="1" applyBorder="1" applyAlignment="1" applyProtection="1">
      <alignment horizontal="center" vertical="center"/>
    </xf>
    <xf numFmtId="172" fontId="3" fillId="0" borderId="14" xfId="328" applyNumberFormat="1" applyFont="1" applyBorder="1" applyAlignment="1" applyProtection="1">
      <alignment horizontal="left" vertical="center"/>
    </xf>
    <xf numFmtId="165" fontId="3" fillId="0" borderId="3" xfId="9" applyNumberFormat="1" applyFont="1" applyBorder="1" applyAlignment="1" applyProtection="1">
      <alignment horizontal="center" vertical="center"/>
    </xf>
    <xf numFmtId="164" fontId="3" fillId="0" borderId="3" xfId="328" applyNumberFormat="1" applyFont="1" applyBorder="1" applyAlignment="1" applyProtection="1">
      <alignment horizontal="center" vertical="center"/>
    </xf>
    <xf numFmtId="164" fontId="3" fillId="0" borderId="2" xfId="328" applyNumberFormat="1" applyFont="1" applyBorder="1" applyAlignment="1" applyProtection="1">
      <alignment horizontal="center" vertical="center"/>
    </xf>
    <xf numFmtId="164" fontId="3" fillId="0" borderId="1" xfId="328" applyNumberFormat="1" applyFont="1" applyBorder="1" applyAlignment="1" applyProtection="1">
      <alignment horizontal="center" vertical="center"/>
    </xf>
    <xf numFmtId="164" fontId="3" fillId="0" borderId="16" xfId="328" applyNumberFormat="1" applyFont="1" applyBorder="1" applyAlignment="1" applyProtection="1">
      <alignment horizontal="center" vertical="center"/>
    </xf>
    <xf numFmtId="165" fontId="3" fillId="0" borderId="3" xfId="9" applyNumberFormat="1" applyFont="1" applyFill="1" applyBorder="1" applyAlignment="1" applyProtection="1">
      <alignment horizontal="center" vertical="center"/>
    </xf>
    <xf numFmtId="172" fontId="3" fillId="0" borderId="3" xfId="328" applyNumberFormat="1" applyFont="1" applyFill="1" applyBorder="1" applyAlignment="1" applyProtection="1">
      <alignment horizontal="center" vertical="center"/>
    </xf>
    <xf numFmtId="165" fontId="3" fillId="0" borderId="3" xfId="328" applyNumberFormat="1" applyFont="1" applyFill="1" applyBorder="1" applyAlignment="1" applyProtection="1">
      <alignment horizontal="center" vertical="center"/>
    </xf>
    <xf numFmtId="165" fontId="3" fillId="0" borderId="1" xfId="328" applyNumberFormat="1" applyFont="1" applyFill="1" applyBorder="1" applyAlignment="1" applyProtection="1">
      <alignment horizontal="center" vertical="center"/>
    </xf>
    <xf numFmtId="165" fontId="3" fillId="0" borderId="3" xfId="9" applyNumberFormat="1" applyFont="1" applyBorder="1" applyAlignment="1">
      <alignment horizontal="center" vertical="center"/>
    </xf>
    <xf numFmtId="165" fontId="3" fillId="0" borderId="3" xfId="328" applyNumberFormat="1" applyFont="1" applyBorder="1" applyAlignment="1">
      <alignment horizontal="center" vertical="center"/>
    </xf>
    <xf numFmtId="165" fontId="3" fillId="0" borderId="1" xfId="328" applyNumberFormat="1" applyFont="1" applyBorder="1" applyAlignment="1">
      <alignment horizontal="center" vertical="center"/>
    </xf>
    <xf numFmtId="165" fontId="3" fillId="0" borderId="16" xfId="328" applyNumberFormat="1" applyFont="1" applyBorder="1" applyAlignment="1">
      <alignment horizontal="center" vertical="center"/>
    </xf>
    <xf numFmtId="165" fontId="3" fillId="0" borderId="30" xfId="328" applyNumberFormat="1" applyFont="1" applyBorder="1" applyAlignment="1">
      <alignment horizontal="center" vertical="center"/>
    </xf>
    <xf numFmtId="164" fontId="3" fillId="0" borderId="4" xfId="328" applyNumberFormat="1" applyFont="1" applyBorder="1" applyAlignment="1" applyProtection="1">
      <alignment horizontal="center" vertical="center"/>
    </xf>
    <xf numFmtId="165" fontId="3" fillId="0" borderId="4" xfId="328" applyNumberFormat="1" applyFont="1" applyBorder="1" applyAlignment="1">
      <alignment horizontal="center" vertical="center"/>
    </xf>
    <xf numFmtId="165" fontId="3" fillId="0" borderId="47" xfId="328" applyNumberFormat="1" applyFont="1" applyBorder="1" applyAlignment="1">
      <alignment horizontal="center" vertical="center"/>
    </xf>
    <xf numFmtId="172" fontId="5" fillId="0" borderId="44" xfId="328" applyNumberFormat="1" applyFont="1" applyBorder="1" applyAlignment="1" applyProtection="1">
      <alignment horizontal="center" vertical="center"/>
    </xf>
    <xf numFmtId="165" fontId="5" fillId="0" borderId="45" xfId="328" applyNumberFormat="1" applyFont="1" applyBorder="1" applyAlignment="1">
      <alignment horizontal="center" vertical="center"/>
    </xf>
    <xf numFmtId="165" fontId="5" fillId="0" borderId="48" xfId="328" applyNumberFormat="1" applyFont="1" applyBorder="1" applyAlignment="1">
      <alignment horizontal="center" vertical="center"/>
    </xf>
    <xf numFmtId="165" fontId="5" fillId="0" borderId="49" xfId="328" applyNumberFormat="1" applyFont="1" applyBorder="1" applyAlignment="1">
      <alignment horizontal="center" vertical="center"/>
    </xf>
    <xf numFmtId="165" fontId="5" fillId="0" borderId="46" xfId="328" applyNumberFormat="1" applyFont="1" applyBorder="1" applyAlignment="1">
      <alignment horizontal="center" vertical="center"/>
    </xf>
    <xf numFmtId="172" fontId="3" fillId="0" borderId="24" xfId="328" applyNumberFormat="1" applyFont="1" applyFill="1" applyBorder="1" applyAlignment="1" applyProtection="1">
      <alignment horizontal="left" vertical="center"/>
    </xf>
    <xf numFmtId="0" fontId="9" fillId="0" borderId="0" xfId="163" applyFont="1" applyAlignment="1">
      <alignment horizontal="center"/>
    </xf>
    <xf numFmtId="172" fontId="3" fillId="0" borderId="0" xfId="328" applyNumberFormat="1" applyFont="1" applyFill="1" applyBorder="1" applyAlignment="1" applyProtection="1">
      <alignment horizontal="left" vertical="center"/>
    </xf>
    <xf numFmtId="164" fontId="9" fillId="0" borderId="0" xfId="163" applyNumberFormat="1" applyFont="1"/>
    <xf numFmtId="172" fontId="5" fillId="0" borderId="0" xfId="328" quotePrefix="1" applyNumberFormat="1" applyFont="1" applyBorder="1" applyAlignment="1">
      <alignment horizontal="center"/>
    </xf>
    <xf numFmtId="0" fontId="3" fillId="0" borderId="0" xfId="2" applyFont="1"/>
    <xf numFmtId="172" fontId="5" fillId="0" borderId="0" xfId="329" quotePrefix="1" applyNumberFormat="1" applyFont="1" applyBorder="1" applyAlignment="1">
      <alignment horizontal="center"/>
    </xf>
    <xf numFmtId="172" fontId="5" fillId="4" borderId="5" xfId="329" applyNumberFormat="1" applyFont="1" applyFill="1" applyBorder="1" applyAlignment="1" applyProtection="1">
      <alignment horizontal="center" vertical="center"/>
    </xf>
    <xf numFmtId="164" fontId="3" fillId="0" borderId="0" xfId="329" applyNumberFormat="1" applyFont="1" applyBorder="1" applyAlignment="1" applyProtection="1">
      <alignment horizontal="center" vertical="center"/>
    </xf>
    <xf numFmtId="165" fontId="9" fillId="0" borderId="2" xfId="212" applyNumberFormat="1" applyFont="1" applyBorder="1" applyAlignment="1">
      <alignment horizontal="center" vertical="center"/>
    </xf>
    <xf numFmtId="167" fontId="3" fillId="0" borderId="3" xfId="329" applyNumberFormat="1" applyFont="1" applyFill="1" applyBorder="1" applyAlignment="1" applyProtection="1">
      <alignment horizontal="center" vertical="center"/>
    </xf>
    <xf numFmtId="167" fontId="3" fillId="0" borderId="2" xfId="329" applyNumberFormat="1" applyFont="1" applyFill="1" applyBorder="1" applyAlignment="1" applyProtection="1">
      <alignment horizontal="center" vertical="center"/>
    </xf>
    <xf numFmtId="164" fontId="3" fillId="0" borderId="2" xfId="329" applyNumberFormat="1" applyFont="1" applyBorder="1" applyAlignment="1" applyProtection="1">
      <alignment horizontal="center" vertical="center"/>
    </xf>
    <xf numFmtId="165" fontId="9" fillId="0" borderId="51" xfId="212" applyNumberFormat="1" applyFont="1" applyBorder="1" applyAlignment="1">
      <alignment horizontal="center" vertical="center"/>
    </xf>
    <xf numFmtId="172" fontId="3" fillId="0" borderId="8" xfId="329" applyNumberFormat="1" applyFont="1" applyFill="1" applyBorder="1" applyAlignment="1" applyProtection="1">
      <alignment horizontal="center" vertical="center"/>
    </xf>
    <xf numFmtId="165" fontId="9" fillId="0" borderId="3" xfId="212" applyNumberFormat="1" applyFont="1" applyBorder="1" applyAlignment="1">
      <alignment horizontal="center" vertical="center"/>
    </xf>
    <xf numFmtId="167" fontId="3" fillId="0" borderId="8" xfId="329" applyNumberFormat="1" applyFont="1" applyFill="1" applyBorder="1" applyAlignment="1" applyProtection="1">
      <alignment horizontal="center" vertical="center"/>
    </xf>
    <xf numFmtId="164" fontId="3" fillId="0" borderId="3" xfId="329" applyNumberFormat="1" applyFont="1" applyBorder="1" applyAlignment="1" applyProtection="1">
      <alignment horizontal="center" vertical="center"/>
    </xf>
    <xf numFmtId="165" fontId="9" fillId="0" borderId="8" xfId="212" applyNumberFormat="1" applyFont="1" applyBorder="1" applyAlignment="1">
      <alignment horizontal="center" vertical="center"/>
    </xf>
    <xf numFmtId="164" fontId="3" fillId="0" borderId="8" xfId="329" applyNumberFormat="1" applyFont="1" applyBorder="1" applyAlignment="1" applyProtection="1">
      <alignment horizontal="center" vertical="center"/>
    </xf>
    <xf numFmtId="165" fontId="3" fillId="0" borderId="8" xfId="329" applyNumberFormat="1" applyFont="1" applyBorder="1" applyAlignment="1">
      <alignment horizontal="center" vertical="center"/>
    </xf>
    <xf numFmtId="165" fontId="9" fillId="0" borderId="4" xfId="212" applyNumberFormat="1" applyFont="1" applyBorder="1" applyAlignment="1">
      <alignment horizontal="center" vertical="center"/>
    </xf>
    <xf numFmtId="167" fontId="3" fillId="0" borderId="4" xfId="329" applyNumberFormat="1" applyFont="1" applyFill="1" applyBorder="1" applyAlignment="1" applyProtection="1">
      <alignment horizontal="center" vertical="center"/>
    </xf>
    <xf numFmtId="165" fontId="9" fillId="0" borderId="9" xfId="212" applyNumberFormat="1" applyFont="1" applyBorder="1" applyAlignment="1">
      <alignment horizontal="center" vertical="center"/>
    </xf>
    <xf numFmtId="0" fontId="9" fillId="0" borderId="0" xfId="212" applyFont="1"/>
    <xf numFmtId="172" fontId="5" fillId="4" borderId="34" xfId="329" applyNumberFormat="1" applyFont="1" applyFill="1" applyBorder="1" applyAlignment="1" applyProtection="1">
      <alignment horizontal="center" vertical="center"/>
    </xf>
    <xf numFmtId="172" fontId="3" fillId="0" borderId="14" xfId="329" applyNumberFormat="1" applyFont="1" applyBorder="1" applyAlignment="1" applyProtection="1">
      <alignment horizontal="left" vertical="center"/>
    </xf>
    <xf numFmtId="167" fontId="3" fillId="0" borderId="34" xfId="329" applyNumberFormat="1" applyFont="1" applyFill="1" applyBorder="1" applyAlignment="1" applyProtection="1">
      <alignment horizontal="center" vertical="center"/>
    </xf>
    <xf numFmtId="167" fontId="3" fillId="0" borderId="16" xfId="329" applyNumberFormat="1" applyFont="1" applyFill="1" applyBorder="1" applyAlignment="1" applyProtection="1">
      <alignment horizontal="center" vertical="center"/>
    </xf>
    <xf numFmtId="167" fontId="3" fillId="0" borderId="29" xfId="329" applyNumberFormat="1" applyFont="1" applyFill="1" applyBorder="1" applyAlignment="1" applyProtection="1">
      <alignment horizontal="center" vertical="center"/>
    </xf>
    <xf numFmtId="172" fontId="5" fillId="0" borderId="44" xfId="329" applyNumberFormat="1" applyFont="1" applyBorder="1" applyAlignment="1" applyProtection="1">
      <alignment horizontal="center" vertical="center"/>
    </xf>
    <xf numFmtId="165" fontId="5" fillId="0" borderId="45" xfId="329" applyNumberFormat="1" applyFont="1" applyBorder="1" applyAlignment="1">
      <alignment horizontal="center" vertical="center"/>
    </xf>
    <xf numFmtId="165" fontId="5" fillId="0" borderId="38" xfId="329" applyNumberFormat="1" applyFont="1" applyBorder="1" applyAlignment="1">
      <alignment horizontal="center" vertical="center"/>
    </xf>
    <xf numFmtId="0" fontId="3" fillId="0" borderId="0" xfId="327" applyFont="1"/>
    <xf numFmtId="0" fontId="5" fillId="0" borderId="0" xfId="327" applyFont="1" applyAlignment="1"/>
    <xf numFmtId="0" fontId="5" fillId="4" borderId="26" xfId="207" quotePrefix="1" applyFont="1" applyFill="1" applyBorder="1" applyAlignment="1" applyProtection="1">
      <alignment horizontal="center" vertical="center"/>
    </xf>
    <xf numFmtId="0" fontId="8" fillId="2" borderId="5" xfId="163" applyFont="1" applyFill="1" applyBorder="1" applyAlignment="1">
      <alignment horizontal="center"/>
    </xf>
    <xf numFmtId="0" fontId="5" fillId="4" borderId="51" xfId="327" applyFont="1" applyFill="1" applyBorder="1" applyAlignment="1">
      <alignment horizontal="center"/>
    </xf>
    <xf numFmtId="0" fontId="5" fillId="4" borderId="2" xfId="327" applyFont="1" applyFill="1" applyBorder="1" applyAlignment="1">
      <alignment horizontal="center"/>
    </xf>
    <xf numFmtId="0" fontId="5" fillId="4" borderId="52" xfId="327" applyFont="1" applyFill="1" applyBorder="1" applyAlignment="1">
      <alignment horizontal="center"/>
    </xf>
    <xf numFmtId="0" fontId="5" fillId="4" borderId="34" xfId="327" applyFont="1" applyFill="1" applyBorder="1" applyAlignment="1">
      <alignment horizontal="center"/>
    </xf>
    <xf numFmtId="0" fontId="3" fillId="4" borderId="53" xfId="327" applyNumberFormat="1" applyFont="1" applyFill="1" applyBorder="1" applyAlignment="1">
      <alignment horizontal="center"/>
    </xf>
    <xf numFmtId="0" fontId="5" fillId="4" borderId="5" xfId="327" applyFont="1" applyFill="1" applyBorder="1" applyAlignment="1">
      <alignment horizontal="center"/>
    </xf>
    <xf numFmtId="0" fontId="5" fillId="4" borderId="7" xfId="327" applyFont="1" applyFill="1" applyBorder="1" applyAlignment="1">
      <alignment horizontal="center"/>
    </xf>
    <xf numFmtId="0" fontId="5" fillId="4" borderId="6" xfId="327" applyFont="1" applyFill="1" applyBorder="1" applyAlignment="1">
      <alignment horizontal="center"/>
    </xf>
    <xf numFmtId="0" fontId="5" fillId="4" borderId="9" xfId="327" applyFont="1" applyFill="1" applyBorder="1" applyAlignment="1">
      <alignment horizontal="center"/>
    </xf>
    <xf numFmtId="0" fontId="5" fillId="4" borderId="4" xfId="327" applyFont="1" applyFill="1" applyBorder="1" applyAlignment="1">
      <alignment horizontal="center"/>
    </xf>
    <xf numFmtId="0" fontId="5" fillId="4" borderId="54" xfId="327" applyFont="1" applyFill="1" applyBorder="1" applyAlignment="1">
      <alignment horizontal="center"/>
    </xf>
    <xf numFmtId="0" fontId="5" fillId="4" borderId="29" xfId="327" applyFont="1" applyFill="1" applyBorder="1" applyAlignment="1">
      <alignment horizontal="center"/>
    </xf>
    <xf numFmtId="0" fontId="5" fillId="0" borderId="23" xfId="327" applyFont="1" applyBorder="1" applyAlignment="1">
      <alignment vertical="center"/>
    </xf>
    <xf numFmtId="2" fontId="5" fillId="0" borderId="5" xfId="327" applyNumberFormat="1" applyFont="1" applyBorder="1" applyAlignment="1">
      <alignment horizontal="center" vertical="center"/>
    </xf>
    <xf numFmtId="165" fontId="5" fillId="0" borderId="5" xfId="0" applyNumberFormat="1" applyFont="1" applyBorder="1" applyAlignment="1">
      <alignment horizontal="right" vertical="center"/>
    </xf>
    <xf numFmtId="165" fontId="5" fillId="0" borderId="5" xfId="0" applyNumberFormat="1" applyFont="1" applyFill="1" applyBorder="1" applyAlignment="1">
      <alignment horizontal="right" vertical="center"/>
    </xf>
    <xf numFmtId="165" fontId="5" fillId="0" borderId="15" xfId="0" applyNumberFormat="1" applyFont="1" applyBorder="1" applyAlignment="1">
      <alignment horizontal="center" vertical="center"/>
    </xf>
    <xf numFmtId="165" fontId="3" fillId="0" borderId="0" xfId="327" applyNumberFormat="1" applyFont="1"/>
    <xf numFmtId="165" fontId="5" fillId="0" borderId="5" xfId="0" applyNumberFormat="1" applyFont="1" applyBorder="1" applyAlignment="1">
      <alignment vertical="center"/>
    </xf>
    <xf numFmtId="165" fontId="5" fillId="0" borderId="0" xfId="327" applyNumberFormat="1" applyFont="1"/>
    <xf numFmtId="0" fontId="5" fillId="0" borderId="0" xfId="327" applyFont="1"/>
    <xf numFmtId="0" fontId="3" fillId="0" borderId="0" xfId="0" applyFont="1" applyBorder="1" applyAlignment="1">
      <alignment horizontal="left"/>
    </xf>
    <xf numFmtId="0" fontId="3" fillId="0" borderId="0" xfId="327" applyFont="1" applyBorder="1"/>
    <xf numFmtId="0" fontId="3" fillId="0" borderId="33" xfId="327" applyFont="1" applyBorder="1" applyAlignment="1">
      <alignment vertical="center"/>
    </xf>
    <xf numFmtId="2" fontId="3" fillId="0" borderId="2" xfId="327" applyNumberFormat="1" applyFont="1" applyBorder="1" applyAlignment="1">
      <alignment horizontal="center" vertical="center"/>
    </xf>
    <xf numFmtId="165" fontId="3" fillId="0" borderId="2" xfId="0" applyNumberFormat="1" applyFont="1" applyBorder="1" applyAlignment="1">
      <alignment horizontal="right" vertical="center"/>
    </xf>
    <xf numFmtId="165" fontId="3" fillId="0" borderId="2" xfId="0" applyNumberFormat="1" applyFont="1" applyFill="1" applyBorder="1" applyAlignment="1">
      <alignment horizontal="right" vertical="center"/>
    </xf>
    <xf numFmtId="165" fontId="3" fillId="0" borderId="34" xfId="0" applyNumberFormat="1" applyFont="1" applyBorder="1" applyAlignment="1">
      <alignment horizontal="center" vertical="center"/>
    </xf>
    <xf numFmtId="0" fontId="3" fillId="0" borderId="14" xfId="327" applyFont="1" applyBorder="1" applyAlignment="1">
      <alignment vertical="center"/>
    </xf>
    <xf numFmtId="2" fontId="3" fillId="0" borderId="3" xfId="327" applyNumberFormat="1" applyFont="1" applyBorder="1" applyAlignment="1">
      <alignment horizontal="center" vertical="center"/>
    </xf>
    <xf numFmtId="165" fontId="3" fillId="0" borderId="3" xfId="0" applyNumberFormat="1" applyFont="1" applyBorder="1" applyAlignment="1">
      <alignment horizontal="right" vertical="center"/>
    </xf>
    <xf numFmtId="165" fontId="3" fillId="0" borderId="3" xfId="0" applyNumberFormat="1" applyFont="1" applyFill="1" applyBorder="1" applyAlignment="1">
      <alignment horizontal="right" vertical="center"/>
    </xf>
    <xf numFmtId="165" fontId="3" fillId="0" borderId="16" xfId="0" applyNumberFormat="1" applyFont="1" applyBorder="1" applyAlignment="1">
      <alignment horizontal="center" vertical="center"/>
    </xf>
    <xf numFmtId="0" fontId="3" fillId="0" borderId="28" xfId="327" applyFont="1" applyBorder="1" applyAlignment="1">
      <alignment vertical="center"/>
    </xf>
    <xf numFmtId="2" fontId="3" fillId="0" borderId="4" xfId="327" applyNumberFormat="1" applyFont="1" applyBorder="1" applyAlignment="1">
      <alignment horizontal="center" vertical="center"/>
    </xf>
    <xf numFmtId="165" fontId="3" fillId="0" borderId="4" xfId="0" applyNumberFormat="1" applyFont="1" applyBorder="1" applyAlignment="1">
      <alignment horizontal="right" vertical="center"/>
    </xf>
    <xf numFmtId="165" fontId="3" fillId="0" borderId="4" xfId="0" applyNumberFormat="1" applyFont="1" applyFill="1" applyBorder="1" applyAlignment="1">
      <alignment horizontal="right" vertical="center"/>
    </xf>
    <xf numFmtId="165" fontId="3" fillId="0" borderId="29" xfId="0" applyNumberFormat="1" applyFont="1" applyBorder="1" applyAlignment="1">
      <alignment horizontal="center" vertical="center"/>
    </xf>
    <xf numFmtId="165" fontId="3" fillId="0" borderId="2" xfId="0" applyNumberFormat="1" applyFont="1" applyBorder="1" applyAlignment="1">
      <alignment vertical="center"/>
    </xf>
    <xf numFmtId="165" fontId="3" fillId="0" borderId="3" xfId="0" applyNumberFormat="1" applyFont="1" applyBorder="1" applyAlignment="1">
      <alignment vertical="center"/>
    </xf>
    <xf numFmtId="0" fontId="3" fillId="0" borderId="42" xfId="327" applyFont="1" applyBorder="1" applyAlignment="1">
      <alignment vertical="center"/>
    </xf>
    <xf numFmtId="2" fontId="3" fillId="0" borderId="37" xfId="327" applyNumberFormat="1" applyFont="1" applyBorder="1" applyAlignment="1">
      <alignment horizontal="center" vertical="center"/>
    </xf>
    <xf numFmtId="165" fontId="3" fillId="0" borderId="37" xfId="0" applyNumberFormat="1" applyFont="1" applyBorder="1" applyAlignment="1">
      <alignment vertical="center"/>
    </xf>
    <xf numFmtId="165" fontId="3" fillId="0" borderId="37" xfId="0" applyNumberFormat="1" applyFont="1" applyBorder="1" applyAlignment="1">
      <alignment horizontal="right" vertical="center"/>
    </xf>
    <xf numFmtId="165" fontId="3" fillId="0" borderId="37" xfId="0" applyNumberFormat="1" applyFont="1" applyFill="1" applyBorder="1" applyAlignment="1">
      <alignment horizontal="right" vertical="center"/>
    </xf>
    <xf numFmtId="165" fontId="3" fillId="0" borderId="38" xfId="0" applyNumberFormat="1" applyFont="1" applyBorder="1" applyAlignment="1">
      <alignment horizontal="center" vertical="center"/>
    </xf>
    <xf numFmtId="172" fontId="3" fillId="0" borderId="0" xfId="331" applyNumberFormat="1" applyFont="1"/>
    <xf numFmtId="165" fontId="3" fillId="0" borderId="0" xfId="331" applyNumberFormat="1" applyFont="1"/>
    <xf numFmtId="172" fontId="5" fillId="4" borderId="5" xfId="331" applyNumberFormat="1" applyFont="1" applyFill="1" applyBorder="1" applyAlignment="1" applyProtection="1">
      <alignment horizontal="center" vertical="center"/>
    </xf>
    <xf numFmtId="172" fontId="5" fillId="4" borderId="4" xfId="331" applyNumberFormat="1" applyFont="1" applyFill="1" applyBorder="1" applyAlignment="1" applyProtection="1">
      <alignment horizontal="center" vertical="center"/>
    </xf>
    <xf numFmtId="172" fontId="5" fillId="4" borderId="29" xfId="331" applyNumberFormat="1" applyFont="1" applyFill="1" applyBorder="1" applyAlignment="1" applyProtection="1">
      <alignment horizontal="center" vertical="center"/>
    </xf>
    <xf numFmtId="172" fontId="3" fillId="0" borderId="14" xfId="331" applyNumberFormat="1" applyFont="1" applyBorder="1" applyAlignment="1" applyProtection="1">
      <alignment horizontal="left" vertical="center"/>
    </xf>
    <xf numFmtId="165" fontId="3" fillId="0" borderId="3" xfId="331" applyNumberFormat="1" applyFont="1" applyBorder="1" applyAlignment="1">
      <alignment horizontal="center" vertical="center"/>
    </xf>
    <xf numFmtId="165" fontId="3" fillId="0" borderId="2" xfId="331" applyNumberFormat="1" applyFont="1" applyBorder="1" applyAlignment="1">
      <alignment horizontal="center" vertical="center"/>
    </xf>
    <xf numFmtId="165" fontId="3" fillId="0" borderId="16" xfId="331" applyNumberFormat="1" applyFont="1" applyBorder="1" applyAlignment="1">
      <alignment horizontal="center" vertical="center"/>
    </xf>
    <xf numFmtId="165" fontId="3" fillId="0" borderId="3" xfId="331" applyNumberFormat="1" applyFont="1" applyFill="1" applyBorder="1" applyAlignment="1">
      <alignment horizontal="center" vertical="center"/>
    </xf>
    <xf numFmtId="165" fontId="3" fillId="0" borderId="16" xfId="331" applyNumberFormat="1" applyFont="1" applyFill="1" applyBorder="1" applyAlignment="1">
      <alignment horizontal="center" vertical="center"/>
    </xf>
    <xf numFmtId="165" fontId="3" fillId="0" borderId="4" xfId="331" applyNumberFormat="1" applyFont="1" applyBorder="1" applyAlignment="1">
      <alignment horizontal="center" vertical="center"/>
    </xf>
    <xf numFmtId="172" fontId="5" fillId="0" borderId="44" xfId="331" applyNumberFormat="1" applyFont="1" applyBorder="1" applyAlignment="1" applyProtection="1">
      <alignment horizontal="center" vertical="center"/>
    </xf>
    <xf numFmtId="165" fontId="5" fillId="0" borderId="49" xfId="331" applyNumberFormat="1" applyFont="1" applyBorder="1" applyAlignment="1">
      <alignment horizontal="center" vertical="center"/>
    </xf>
    <xf numFmtId="165" fontId="5" fillId="0" borderId="48" xfId="331" applyNumberFormat="1" applyFont="1" applyBorder="1" applyAlignment="1">
      <alignment horizontal="center" vertical="center"/>
    </xf>
    <xf numFmtId="165" fontId="5" fillId="0" borderId="45" xfId="331" applyNumberFormat="1" applyFont="1" applyBorder="1" applyAlignment="1">
      <alignment horizontal="center" vertical="center"/>
    </xf>
    <xf numFmtId="165" fontId="5" fillId="0" borderId="46" xfId="331" applyNumberFormat="1" applyFont="1" applyBorder="1" applyAlignment="1">
      <alignment horizontal="center" vertical="center"/>
    </xf>
    <xf numFmtId="172" fontId="3" fillId="0" borderId="0" xfId="331" applyNumberFormat="1" applyFont="1" applyAlignment="1" applyProtection="1">
      <alignment horizontal="left"/>
    </xf>
    <xf numFmtId="172" fontId="3" fillId="0" borderId="0" xfId="331" applyNumberFormat="1" applyFont="1" applyFill="1"/>
    <xf numFmtId="172" fontId="3" fillId="0" borderId="0" xfId="331" applyNumberFormat="1" applyFont="1" applyBorder="1"/>
    <xf numFmtId="172" fontId="3" fillId="0" borderId="0" xfId="331" applyNumberFormat="1" applyFont="1" applyBorder="1" applyAlignment="1" applyProtection="1">
      <alignment horizontal="center" vertical="center"/>
    </xf>
    <xf numFmtId="172" fontId="5" fillId="0" borderId="0" xfId="330" applyNumberFormat="1" applyFont="1" applyBorder="1" applyAlignment="1">
      <alignment horizontal="center"/>
    </xf>
    <xf numFmtId="0" fontId="5" fillId="3" borderId="39" xfId="327" applyFont="1" applyFill="1" applyBorder="1" applyAlignment="1">
      <alignment horizontal="center"/>
    </xf>
    <xf numFmtId="0" fontId="5" fillId="3" borderId="40" xfId="0" quotePrefix="1" applyFont="1" applyFill="1" applyBorder="1" applyAlignment="1" applyProtection="1">
      <alignment horizontal="center" vertical="center"/>
    </xf>
    <xf numFmtId="0" fontId="5" fillId="3" borderId="4" xfId="327" applyFont="1" applyFill="1" applyBorder="1" applyAlignment="1">
      <alignment horizontal="center"/>
    </xf>
    <xf numFmtId="0" fontId="3" fillId="3" borderId="2" xfId="327" applyFont="1" applyFill="1" applyBorder="1" applyAlignment="1">
      <alignment horizontal="center"/>
    </xf>
    <xf numFmtId="0" fontId="3" fillId="3" borderId="8" xfId="327" applyFont="1" applyFill="1" applyBorder="1" applyAlignment="1">
      <alignment horizontal="center"/>
    </xf>
    <xf numFmtId="165" fontId="5" fillId="0" borderId="5" xfId="327" applyNumberFormat="1" applyFont="1" applyBorder="1" applyAlignment="1">
      <alignment horizontal="center" vertical="center"/>
    </xf>
    <xf numFmtId="165" fontId="5" fillId="0" borderId="5" xfId="0" applyNumberFormat="1" applyFont="1" applyBorder="1" applyAlignment="1">
      <alignment horizontal="center" vertical="center"/>
    </xf>
    <xf numFmtId="0" fontId="5" fillId="0" borderId="14" xfId="327" applyFont="1" applyBorder="1" applyAlignment="1">
      <alignment horizontal="center"/>
    </xf>
    <xf numFmtId="0" fontId="5" fillId="0" borderId="14" xfId="327" applyFont="1" applyBorder="1"/>
    <xf numFmtId="165" fontId="3" fillId="0" borderId="3" xfId="327" applyNumberFormat="1" applyFont="1" applyBorder="1" applyAlignment="1">
      <alignment horizontal="center"/>
    </xf>
    <xf numFmtId="165" fontId="3" fillId="0" borderId="3" xfId="0" applyNumberFormat="1" applyFont="1" applyBorder="1" applyAlignment="1">
      <alignment horizontal="center"/>
    </xf>
    <xf numFmtId="165" fontId="3" fillId="0" borderId="30" xfId="327" applyNumberFormat="1" applyFont="1" applyBorder="1" applyAlignment="1">
      <alignment horizontal="center"/>
    </xf>
    <xf numFmtId="165" fontId="3" fillId="0" borderId="3" xfId="332" applyNumberFormat="1" applyFont="1" applyBorder="1" applyAlignment="1">
      <alignment horizontal="center"/>
    </xf>
    <xf numFmtId="0" fontId="3" fillId="0" borderId="14" xfId="327" applyFont="1" applyBorder="1" applyAlignment="1">
      <alignment horizontal="center"/>
    </xf>
    <xf numFmtId="0" fontId="5" fillId="0" borderId="42" xfId="327" applyFont="1" applyBorder="1"/>
    <xf numFmtId="165" fontId="3" fillId="0" borderId="37" xfId="327" applyNumberFormat="1" applyFont="1" applyBorder="1" applyAlignment="1">
      <alignment horizontal="center"/>
    </xf>
    <xf numFmtId="165" fontId="3" fillId="0" borderId="37" xfId="0" applyNumberFormat="1" applyFont="1" applyBorder="1" applyAlignment="1">
      <alignment horizontal="center"/>
    </xf>
    <xf numFmtId="165" fontId="3" fillId="0" borderId="56" xfId="327" applyNumberFormat="1" applyFont="1" applyBorder="1" applyAlignment="1">
      <alignment horizontal="center"/>
    </xf>
    <xf numFmtId="0" fontId="3" fillId="0" borderId="0" xfId="327" applyFont="1" applyAlignment="1">
      <alignment horizontal="center"/>
    </xf>
    <xf numFmtId="165" fontId="5" fillId="0" borderId="57" xfId="327" applyNumberFormat="1" applyFont="1" applyBorder="1" applyAlignment="1">
      <alignment horizontal="center" vertical="center"/>
    </xf>
    <xf numFmtId="165" fontId="3" fillId="0" borderId="1" xfId="327" applyNumberFormat="1" applyFont="1" applyBorder="1" applyAlignment="1">
      <alignment horizontal="center"/>
    </xf>
    <xf numFmtId="165" fontId="3" fillId="0" borderId="60" xfId="327" applyNumberFormat="1" applyFont="1" applyBorder="1" applyAlignment="1">
      <alignment horizontal="center"/>
    </xf>
    <xf numFmtId="165" fontId="5" fillId="0" borderId="6" xfId="327" applyNumberFormat="1" applyFont="1" applyBorder="1" applyAlignment="1">
      <alignment horizontal="center" vertical="center"/>
    </xf>
    <xf numFmtId="0" fontId="5" fillId="0" borderId="23" xfId="327" applyFont="1" applyBorder="1" applyAlignment="1">
      <alignment horizontal="center"/>
    </xf>
    <xf numFmtId="165" fontId="5" fillId="0" borderId="5" xfId="327" applyNumberFormat="1" applyFont="1" applyBorder="1" applyAlignment="1">
      <alignment horizontal="center"/>
    </xf>
    <xf numFmtId="165" fontId="5" fillId="0" borderId="5" xfId="0" applyNumberFormat="1" applyFont="1" applyBorder="1" applyAlignment="1">
      <alignment horizontal="center"/>
    </xf>
    <xf numFmtId="165" fontId="5" fillId="0" borderId="6" xfId="327" applyNumberFormat="1" applyFont="1" applyBorder="1" applyAlignment="1">
      <alignment horizontal="center"/>
    </xf>
    <xf numFmtId="165" fontId="5" fillId="0" borderId="57" xfId="327" applyNumberFormat="1" applyFont="1" applyBorder="1" applyAlignment="1">
      <alignment horizontal="center"/>
    </xf>
    <xf numFmtId="0" fontId="5" fillId="0" borderId="28" xfId="327" applyFont="1" applyBorder="1"/>
    <xf numFmtId="165" fontId="3" fillId="0" borderId="4" xfId="327" applyNumberFormat="1" applyFont="1" applyBorder="1" applyAlignment="1">
      <alignment horizontal="center"/>
    </xf>
    <xf numFmtId="165" fontId="3" fillId="0" borderId="4" xfId="0" applyNumberFormat="1" applyFont="1" applyBorder="1" applyAlignment="1">
      <alignment horizontal="center"/>
    </xf>
    <xf numFmtId="165" fontId="3" fillId="0" borderId="47" xfId="327" applyNumberFormat="1" applyFont="1" applyBorder="1" applyAlignment="1">
      <alignment horizontal="center"/>
    </xf>
    <xf numFmtId="165" fontId="3" fillId="0" borderId="41" xfId="327" applyNumberFormat="1" applyFont="1" applyBorder="1" applyAlignment="1">
      <alignment horizontal="center"/>
    </xf>
    <xf numFmtId="165" fontId="5" fillId="0" borderId="5" xfId="332" applyNumberFormat="1" applyFont="1" applyBorder="1" applyAlignment="1">
      <alignment horizontal="center"/>
    </xf>
    <xf numFmtId="0" fontId="5" fillId="0" borderId="5" xfId="327" applyFont="1" applyBorder="1" applyAlignment="1"/>
    <xf numFmtId="0" fontId="5" fillId="0" borderId="50" xfId="327" applyFont="1" applyBorder="1" applyAlignment="1"/>
    <xf numFmtId="0" fontId="3" fillId="0" borderId="0" xfId="327" applyFont="1" applyBorder="1" applyAlignment="1"/>
    <xf numFmtId="0" fontId="3" fillId="0" borderId="54" xfId="327" applyFont="1" applyBorder="1" applyAlignment="1"/>
    <xf numFmtId="0" fontId="3" fillId="0" borderId="55" xfId="327" applyFont="1" applyBorder="1" applyAlignment="1"/>
    <xf numFmtId="0" fontId="8" fillId="3" borderId="4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4" fillId="0" borderId="0" xfId="334" applyFont="1"/>
    <xf numFmtId="0" fontId="4" fillId="0" borderId="0" xfId="334" applyFont="1" applyFill="1" applyBorder="1"/>
    <xf numFmtId="174" fontId="4" fillId="0" borderId="0" xfId="334" applyNumberFormat="1" applyFont="1" applyFill="1" applyBorder="1" applyAlignment="1" applyProtection="1">
      <alignment horizontal="left"/>
    </xf>
    <xf numFmtId="0" fontId="4" fillId="0" borderId="0" xfId="334" applyFont="1" applyFill="1"/>
    <xf numFmtId="165" fontId="4" fillId="0" borderId="0" xfId="334" applyNumberFormat="1" applyFont="1" applyFill="1"/>
    <xf numFmtId="165" fontId="4" fillId="0" borderId="0" xfId="334" applyNumberFormat="1" applyFont="1" applyFill="1" applyBorder="1"/>
    <xf numFmtId="165" fontId="13" fillId="0" borderId="0" xfId="334" applyNumberFormat="1" applyFont="1" applyFill="1"/>
    <xf numFmtId="0" fontId="13" fillId="0" borderId="0" xfId="334" applyFont="1" applyFill="1"/>
    <xf numFmtId="0" fontId="13" fillId="0" borderId="23" xfId="334" applyFont="1" applyFill="1" applyBorder="1"/>
    <xf numFmtId="165" fontId="13" fillId="0" borderId="6" xfId="188" applyNumberFormat="1" applyFont="1" applyFill="1" applyBorder="1"/>
    <xf numFmtId="165" fontId="13" fillId="0" borderId="5" xfId="188" applyNumberFormat="1" applyFont="1" applyFill="1" applyBorder="1"/>
    <xf numFmtId="165" fontId="13" fillId="0" borderId="15" xfId="188" applyNumberFormat="1" applyFont="1" applyFill="1" applyBorder="1" applyAlignment="1">
      <alignment vertical="center"/>
    </xf>
    <xf numFmtId="165" fontId="13" fillId="0" borderId="6" xfId="190" applyNumberFormat="1" applyFont="1" applyFill="1" applyBorder="1"/>
    <xf numFmtId="165" fontId="13" fillId="0" borderId="5" xfId="190" applyNumberFormat="1" applyFont="1" applyFill="1" applyBorder="1"/>
    <xf numFmtId="165" fontId="28" fillId="0" borderId="15" xfId="190" applyNumberFormat="1" applyFont="1" applyFill="1" applyBorder="1" applyAlignment="1">
      <alignment vertical="center"/>
    </xf>
    <xf numFmtId="0" fontId="4" fillId="0" borderId="14" xfId="334" applyFont="1" applyFill="1" applyBorder="1"/>
    <xf numFmtId="165" fontId="4" fillId="0" borderId="61" xfId="188" applyNumberFormat="1" applyFont="1" applyFill="1" applyBorder="1"/>
    <xf numFmtId="165" fontId="4" fillId="0" borderId="2" xfId="188" applyNumberFormat="1" applyFont="1" applyFill="1" applyBorder="1"/>
    <xf numFmtId="165" fontId="4" fillId="0" borderId="3" xfId="188" applyNumberFormat="1" applyFont="1" applyFill="1" applyBorder="1"/>
    <xf numFmtId="165" fontId="29" fillId="0" borderId="16" xfId="188" applyNumberFormat="1" applyFont="1" applyFill="1" applyBorder="1" applyAlignment="1">
      <alignment vertical="center"/>
    </xf>
    <xf numFmtId="165" fontId="4" fillId="0" borderId="61" xfId="190" applyNumberFormat="1" applyFont="1" applyFill="1" applyBorder="1"/>
    <xf numFmtId="165" fontId="4" fillId="0" borderId="2" xfId="190" applyNumberFormat="1" applyFont="1" applyFill="1" applyBorder="1"/>
    <xf numFmtId="165" fontId="4" fillId="0" borderId="3" xfId="190" applyNumberFormat="1" applyFont="1" applyFill="1" applyBorder="1"/>
    <xf numFmtId="165" fontId="29" fillId="0" borderId="16" xfId="190" applyNumberFormat="1" applyFont="1" applyFill="1" applyBorder="1" applyAlignment="1">
      <alignment vertical="center"/>
    </xf>
    <xf numFmtId="165" fontId="4" fillId="0" borderId="1" xfId="188" applyNumberFormat="1" applyFont="1" applyFill="1" applyBorder="1"/>
    <xf numFmtId="165" fontId="4" fillId="0" borderId="1" xfId="190" applyNumberFormat="1" applyFont="1" applyFill="1" applyBorder="1"/>
    <xf numFmtId="165" fontId="4" fillId="0" borderId="47" xfId="190" applyNumberFormat="1" applyFont="1" applyFill="1" applyBorder="1"/>
    <xf numFmtId="165" fontId="4" fillId="0" borderId="4" xfId="190" applyNumberFormat="1" applyFont="1" applyFill="1" applyBorder="1"/>
    <xf numFmtId="165" fontId="4" fillId="0" borderId="47" xfId="188" applyNumberFormat="1" applyFont="1" applyFill="1" applyBorder="1"/>
    <xf numFmtId="165" fontId="4" fillId="0" borderId="4" xfId="188" applyNumberFormat="1" applyFont="1" applyFill="1" applyBorder="1"/>
    <xf numFmtId="165" fontId="4" fillId="0" borderId="1" xfId="190" quotePrefix="1" applyNumberFormat="1" applyFont="1" applyFill="1" applyBorder="1" applyAlignment="1">
      <alignment horizontal="right"/>
    </xf>
    <xf numFmtId="165" fontId="4" fillId="0" borderId="3" xfId="190" quotePrefix="1" applyNumberFormat="1" applyFont="1" applyFill="1" applyBorder="1" applyAlignment="1">
      <alignment horizontal="right"/>
    </xf>
    <xf numFmtId="165" fontId="29" fillId="0" borderId="16" xfId="190" quotePrefix="1" applyNumberFormat="1" applyFont="1" applyFill="1" applyBorder="1" applyAlignment="1">
      <alignment horizontal="right" vertical="center"/>
    </xf>
    <xf numFmtId="165" fontId="4" fillId="0" borderId="3" xfId="190" applyNumberFormat="1" applyFont="1" applyFill="1" applyBorder="1" applyAlignment="1">
      <alignment horizontal="right"/>
    </xf>
    <xf numFmtId="165" fontId="29" fillId="0" borderId="16" xfId="190" applyNumberFormat="1" applyFont="1" applyFill="1" applyBorder="1" applyAlignment="1">
      <alignment horizontal="right" vertical="center"/>
    </xf>
    <xf numFmtId="165" fontId="13" fillId="0" borderId="5" xfId="190" applyNumberFormat="1" applyFont="1" applyFill="1" applyBorder="1" applyAlignment="1">
      <alignment horizontal="right"/>
    </xf>
    <xf numFmtId="165" fontId="28" fillId="0" borderId="15" xfId="190" applyNumberFormat="1" applyFont="1" applyFill="1" applyBorder="1" applyAlignment="1">
      <alignment horizontal="right" vertical="center"/>
    </xf>
    <xf numFmtId="165" fontId="4" fillId="0" borderId="16" xfId="188" applyNumberFormat="1" applyFont="1" applyFill="1" applyBorder="1" applyAlignment="1">
      <alignment vertical="center"/>
    </xf>
    <xf numFmtId="165" fontId="4" fillId="0" borderId="1" xfId="188" quotePrefix="1" applyNumberFormat="1" applyFont="1" applyFill="1" applyBorder="1" applyAlignment="1">
      <alignment horizontal="right"/>
    </xf>
    <xf numFmtId="165" fontId="4" fillId="0" borderId="3" xfId="188" quotePrefix="1" applyNumberFormat="1" applyFont="1" applyFill="1" applyBorder="1" applyAlignment="1">
      <alignment horizontal="right"/>
    </xf>
    <xf numFmtId="165" fontId="4" fillId="0" borderId="16" xfId="188" quotePrefix="1" applyNumberFormat="1" applyFont="1" applyFill="1" applyBorder="1" applyAlignment="1">
      <alignment horizontal="right"/>
    </xf>
    <xf numFmtId="165" fontId="4" fillId="0" borderId="14" xfId="334" applyNumberFormat="1" applyFont="1" applyFill="1" applyBorder="1"/>
    <xf numFmtId="165" fontId="4" fillId="0" borderId="3" xfId="188" applyNumberFormat="1" applyFont="1" applyFill="1" applyBorder="1" applyAlignment="1">
      <alignment horizontal="right"/>
    </xf>
    <xf numFmtId="165" fontId="4" fillId="0" borderId="16" xfId="188" applyNumberFormat="1" applyFont="1" applyFill="1" applyBorder="1" applyAlignment="1">
      <alignment horizontal="right"/>
    </xf>
    <xf numFmtId="0" fontId="13" fillId="0" borderId="42" xfId="334" applyFont="1" applyFill="1" applyBorder="1"/>
    <xf numFmtId="165" fontId="13" fillId="0" borderId="37" xfId="92" applyNumberFormat="1" applyFont="1" applyFill="1" applyBorder="1"/>
    <xf numFmtId="165" fontId="13" fillId="0" borderId="37" xfId="92" applyNumberFormat="1" applyFont="1" applyFill="1" applyBorder="1" applyAlignment="1">
      <alignment horizontal="right"/>
    </xf>
    <xf numFmtId="165" fontId="13" fillId="0" borderId="38" xfId="92" applyNumberFormat="1" applyFont="1" applyFill="1" applyBorder="1" applyAlignment="1">
      <alignment horizontal="right"/>
    </xf>
    <xf numFmtId="0" fontId="4" fillId="0" borderId="42" xfId="334" applyFont="1" applyFill="1" applyBorder="1"/>
    <xf numFmtId="165" fontId="4" fillId="0" borderId="37" xfId="188" applyNumberFormat="1" applyFont="1" applyFill="1" applyBorder="1"/>
    <xf numFmtId="165" fontId="29" fillId="0" borderId="38" xfId="188" quotePrefix="1" applyNumberFormat="1" applyFont="1" applyFill="1" applyBorder="1" applyAlignment="1">
      <alignment horizontal="right" vertical="center"/>
    </xf>
    <xf numFmtId="0" fontId="3" fillId="0" borderId="0" xfId="334" applyFont="1" applyFill="1"/>
    <xf numFmtId="0" fontId="3" fillId="0" borderId="0" xfId="334" applyFont="1"/>
    <xf numFmtId="0" fontId="3" fillId="0" borderId="0" xfId="334" applyFont="1" applyFill="1" applyBorder="1"/>
    <xf numFmtId="0" fontId="5" fillId="0" borderId="0" xfId="334" applyFont="1" applyFill="1" applyBorder="1" applyAlignment="1">
      <alignment horizontal="center"/>
    </xf>
    <xf numFmtId="174" fontId="3" fillId="0" borderId="23" xfId="334" applyNumberFormat="1" applyFont="1" applyFill="1" applyBorder="1" applyAlignment="1" applyProtection="1">
      <alignment horizontal="left"/>
    </xf>
    <xf numFmtId="164" fontId="3" fillId="0" borderId="5" xfId="334" applyNumberFormat="1" applyFont="1" applyFill="1" applyBorder="1" applyProtection="1"/>
    <xf numFmtId="164" fontId="3" fillId="0" borderId="6" xfId="334" applyNumberFormat="1" applyFont="1" applyFill="1" applyBorder="1" applyProtection="1"/>
    <xf numFmtId="164" fontId="3" fillId="0" borderId="7" xfId="334" applyNumberFormat="1" applyFont="1" applyFill="1" applyBorder="1" applyProtection="1"/>
    <xf numFmtId="173" fontId="31" fillId="0" borderId="6" xfId="334" applyNumberFormat="1" applyFont="1" applyFill="1" applyBorder="1" applyAlignment="1" applyProtection="1">
      <alignment horizontal="left"/>
    </xf>
    <xf numFmtId="164" fontId="3" fillId="0" borderId="50" xfId="334" applyNumberFormat="1" applyFont="1" applyFill="1" applyBorder="1" applyProtection="1"/>
    <xf numFmtId="173" fontId="31" fillId="0" borderId="6" xfId="334" quotePrefix="1" applyNumberFormat="1" applyFont="1" applyFill="1" applyBorder="1" applyAlignment="1" applyProtection="1"/>
    <xf numFmtId="164" fontId="3" fillId="0" borderId="57" xfId="334" applyNumberFormat="1" applyFont="1" applyFill="1" applyBorder="1" applyProtection="1"/>
    <xf numFmtId="174" fontId="3" fillId="0" borderId="14" xfId="334" quotePrefix="1" applyNumberFormat="1" applyFont="1" applyFill="1" applyBorder="1" applyAlignment="1" applyProtection="1">
      <alignment horizontal="left"/>
    </xf>
    <xf numFmtId="164" fontId="3" fillId="0" borderId="3" xfId="334" applyNumberFormat="1" applyFont="1" applyFill="1" applyBorder="1" applyProtection="1"/>
    <xf numFmtId="164" fontId="3" fillId="0" borderId="1" xfId="334" applyNumberFormat="1" applyFont="1" applyFill="1" applyBorder="1" applyProtection="1"/>
    <xf numFmtId="164" fontId="3" fillId="0" borderId="8" xfId="334" applyNumberFormat="1" applyFont="1" applyFill="1" applyBorder="1" applyProtection="1"/>
    <xf numFmtId="173" fontId="3" fillId="0" borderId="1" xfId="334" applyNumberFormat="1" applyFont="1" applyFill="1" applyBorder="1" applyProtection="1"/>
    <xf numFmtId="164" fontId="3" fillId="0" borderId="0" xfId="334" applyNumberFormat="1" applyFont="1" applyFill="1" applyBorder="1" applyProtection="1"/>
    <xf numFmtId="164" fontId="3" fillId="0" borderId="30" xfId="334" applyNumberFormat="1" applyFont="1" applyFill="1" applyBorder="1" applyProtection="1"/>
    <xf numFmtId="174" fontId="3" fillId="0" borderId="14" xfId="334" applyNumberFormat="1" applyFont="1" applyFill="1" applyBorder="1" applyAlignment="1" applyProtection="1">
      <alignment horizontal="left"/>
    </xf>
    <xf numFmtId="0" fontId="3" fillId="0" borderId="0" xfId="334" applyFont="1" applyBorder="1"/>
    <xf numFmtId="173" fontId="31" fillId="0" borderId="6" xfId="334" quotePrefix="1" applyNumberFormat="1" applyFont="1" applyFill="1" applyBorder="1" applyAlignment="1" applyProtection="1">
      <alignment horizontal="left"/>
    </xf>
    <xf numFmtId="164" fontId="32" fillId="0" borderId="0" xfId="334" applyNumberFormat="1" applyFont="1" applyFill="1" applyBorder="1" applyProtection="1"/>
    <xf numFmtId="164" fontId="32" fillId="0" borderId="1" xfId="334" applyNumberFormat="1" applyFont="1" applyFill="1" applyBorder="1" applyProtection="1"/>
    <xf numFmtId="164" fontId="32" fillId="0" borderId="30" xfId="334" applyNumberFormat="1" applyFont="1" applyFill="1" applyBorder="1" applyProtection="1"/>
    <xf numFmtId="0" fontId="3" fillId="0" borderId="1" xfId="334" applyFont="1" applyFill="1" applyBorder="1"/>
    <xf numFmtId="173" fontId="33" fillId="0" borderId="1" xfId="334" quotePrefix="1" applyNumberFormat="1" applyFont="1" applyFill="1" applyBorder="1" applyAlignment="1" applyProtection="1">
      <alignment horizontal="left"/>
    </xf>
    <xf numFmtId="173" fontId="31" fillId="0" borderId="1" xfId="334" applyNumberFormat="1" applyFont="1" applyFill="1" applyBorder="1" applyAlignment="1" applyProtection="1">
      <alignment horizontal="left"/>
    </xf>
    <xf numFmtId="173" fontId="31" fillId="0" borderId="1" xfId="334" quotePrefix="1" applyNumberFormat="1" applyFont="1" applyFill="1" applyBorder="1" applyAlignment="1" applyProtection="1">
      <alignment horizontal="left"/>
    </xf>
    <xf numFmtId="173" fontId="3" fillId="0" borderId="6" xfId="334" applyNumberFormat="1" applyFont="1" applyFill="1" applyBorder="1" applyProtection="1"/>
    <xf numFmtId="164" fontId="3" fillId="0" borderId="15" xfId="334" applyNumberFormat="1" applyFont="1" applyFill="1" applyBorder="1" applyProtection="1"/>
    <xf numFmtId="165" fontId="3" fillId="0" borderId="30" xfId="334" applyNumberFormat="1" applyFont="1" applyFill="1" applyBorder="1" applyProtection="1"/>
    <xf numFmtId="174" fontId="3" fillId="0" borderId="28" xfId="334" quotePrefix="1" applyNumberFormat="1" applyFont="1" applyFill="1" applyBorder="1" applyAlignment="1" applyProtection="1">
      <alignment horizontal="left"/>
    </xf>
    <xf numFmtId="164" fontId="3" fillId="0" borderId="4" xfId="334" applyNumberFormat="1" applyFont="1" applyFill="1" applyBorder="1" applyProtection="1"/>
    <xf numFmtId="164" fontId="3" fillId="0" borderId="47" xfId="334" applyNumberFormat="1" applyFont="1" applyFill="1" applyBorder="1" applyProtection="1"/>
    <xf numFmtId="164" fontId="3" fillId="0" borderId="9" xfId="334" applyNumberFormat="1" applyFont="1" applyFill="1" applyBorder="1" applyProtection="1"/>
    <xf numFmtId="164" fontId="3" fillId="0" borderId="54" xfId="334" applyNumberFormat="1" applyFont="1" applyFill="1" applyBorder="1" applyProtection="1"/>
    <xf numFmtId="164" fontId="3" fillId="0" borderId="41" xfId="334" applyNumberFormat="1" applyFont="1" applyFill="1" applyBorder="1" applyProtection="1"/>
    <xf numFmtId="174" fontId="3" fillId="0" borderId="42" xfId="334" applyNumberFormat="1" applyFont="1" applyFill="1" applyBorder="1" applyAlignment="1" applyProtection="1">
      <alignment horizontal="left"/>
    </xf>
    <xf numFmtId="164" fontId="3" fillId="0" borderId="37" xfId="334" applyNumberFormat="1" applyFont="1" applyFill="1" applyBorder="1" applyProtection="1"/>
    <xf numFmtId="164" fontId="3" fillId="0" borderId="60" xfId="334" applyNumberFormat="1" applyFont="1" applyFill="1" applyBorder="1" applyProtection="1"/>
    <xf numFmtId="164" fontId="3" fillId="0" borderId="55" xfId="334" applyNumberFormat="1" applyFont="1" applyFill="1" applyBorder="1" applyProtection="1"/>
    <xf numFmtId="164" fontId="3" fillId="0" borderId="31" xfId="334" applyNumberFormat="1" applyFont="1" applyFill="1" applyBorder="1" applyProtection="1"/>
    <xf numFmtId="164" fontId="3" fillId="0" borderId="56" xfId="334" applyNumberFormat="1" applyFont="1" applyFill="1" applyBorder="1" applyProtection="1"/>
    <xf numFmtId="0" fontId="3" fillId="0" borderId="0" xfId="334" quotePrefix="1" applyFont="1" applyFill="1" applyBorder="1" applyAlignment="1">
      <alignment horizontal="left"/>
    </xf>
    <xf numFmtId="164" fontId="3" fillId="0" borderId="0" xfId="334" applyNumberFormat="1" applyFont="1" applyFill="1" applyBorder="1" applyAlignment="1">
      <alignment horizontal="right"/>
    </xf>
    <xf numFmtId="164" fontId="34" fillId="0" borderId="0" xfId="334" applyNumberFormat="1" applyFont="1" applyFill="1" applyBorder="1" applyProtection="1"/>
    <xf numFmtId="173" fontId="34" fillId="0" borderId="0" xfId="334" applyNumberFormat="1" applyFont="1" applyFill="1" applyBorder="1" applyAlignment="1" applyProtection="1">
      <alignment horizontal="left"/>
    </xf>
    <xf numFmtId="0" fontId="34" fillId="0" borderId="0" xfId="334" applyFont="1" applyFill="1" applyBorder="1" applyAlignment="1" applyProtection="1">
      <alignment horizontal="left"/>
    </xf>
    <xf numFmtId="0" fontId="35" fillId="0" borderId="0" xfId="334" applyFont="1" applyFill="1" applyBorder="1" applyAlignment="1" applyProtection="1">
      <alignment horizontal="left"/>
    </xf>
    <xf numFmtId="174" fontId="3" fillId="0" borderId="0" xfId="334" applyNumberFormat="1" applyFont="1" applyFill="1" applyBorder="1" applyAlignment="1" applyProtection="1">
      <alignment horizontal="left"/>
    </xf>
    <xf numFmtId="174" fontId="24" fillId="0" borderId="0" xfId="334" quotePrefix="1" applyNumberFormat="1" applyFont="1" applyFill="1" applyBorder="1" applyAlignment="1" applyProtection="1">
      <alignment horizontal="left"/>
    </xf>
    <xf numFmtId="0" fontId="30" fillId="0" borderId="0" xfId="334" applyFont="1" applyFill="1" applyBorder="1"/>
    <xf numFmtId="175" fontId="30" fillId="0" borderId="0" xfId="334" applyNumberFormat="1" applyFont="1" applyFill="1" applyBorder="1" applyAlignment="1" applyProtection="1">
      <alignment horizontal="right"/>
    </xf>
    <xf numFmtId="175" fontId="30" fillId="0" borderId="0" xfId="334" applyNumberFormat="1" applyFont="1" applyFill="1" applyBorder="1" applyProtection="1"/>
    <xf numFmtId="164" fontId="30" fillId="0" borderId="0" xfId="334" applyNumberFormat="1" applyFont="1" applyFill="1" applyBorder="1" applyProtection="1"/>
    <xf numFmtId="173" fontId="30" fillId="0" borderId="0" xfId="334" applyNumberFormat="1" applyFont="1" applyFill="1" applyBorder="1" applyProtection="1"/>
    <xf numFmtId="175" fontId="30" fillId="0" borderId="0" xfId="334" applyNumberFormat="1" applyFont="1" applyFill="1" applyBorder="1" applyAlignment="1">
      <alignment horizontal="right"/>
    </xf>
    <xf numFmtId="175" fontId="30" fillId="0" borderId="0" xfId="334" applyNumberFormat="1" applyFont="1" applyFill="1" applyBorder="1"/>
    <xf numFmtId="174" fontId="30" fillId="0" borderId="0" xfId="334" applyNumberFormat="1" applyFont="1" applyFill="1" applyBorder="1" applyAlignment="1" applyProtection="1">
      <alignment horizontal="left"/>
    </xf>
    <xf numFmtId="0" fontId="5" fillId="3" borderId="39" xfId="334" applyFont="1" applyFill="1" applyBorder="1" applyAlignment="1" applyProtection="1">
      <alignment horizontal="center"/>
    </xf>
    <xf numFmtId="173" fontId="5" fillId="3" borderId="39" xfId="334" applyNumberFormat="1" applyFont="1" applyFill="1" applyBorder="1" applyAlignment="1">
      <alignment horizontal="center"/>
    </xf>
    <xf numFmtId="173" fontId="5" fillId="3" borderId="62" xfId="334" applyNumberFormat="1" applyFont="1" applyFill="1" applyBorder="1" applyAlignment="1">
      <alignment horizontal="center"/>
    </xf>
    <xf numFmtId="173" fontId="5" fillId="3" borderId="3" xfId="334" applyNumberFormat="1" applyFont="1" applyFill="1" applyBorder="1" applyAlignment="1">
      <alignment horizontal="center"/>
    </xf>
    <xf numFmtId="173" fontId="5" fillId="3" borderId="1" xfId="334" applyNumberFormat="1" applyFont="1" applyFill="1" applyBorder="1" applyAlignment="1">
      <alignment horizontal="center"/>
    </xf>
    <xf numFmtId="0" fontId="5" fillId="3" borderId="4" xfId="334" applyFont="1" applyFill="1" applyBorder="1" applyAlignment="1" applyProtection="1">
      <alignment horizontal="center"/>
    </xf>
    <xf numFmtId="0" fontId="5" fillId="3" borderId="47" xfId="334" quotePrefix="1" applyFont="1" applyFill="1" applyBorder="1" applyAlignment="1" applyProtection="1">
      <alignment horizontal="center"/>
    </xf>
    <xf numFmtId="0" fontId="5" fillId="3" borderId="54" xfId="334" applyFont="1" applyFill="1" applyBorder="1" applyAlignment="1" applyProtection="1">
      <alignment horizontal="center"/>
    </xf>
    <xf numFmtId="173" fontId="5" fillId="3" borderId="6" xfId="334" applyNumberFormat="1" applyFont="1" applyFill="1" applyBorder="1" applyAlignment="1" applyProtection="1">
      <alignment horizontal="right"/>
    </xf>
    <xf numFmtId="173" fontId="5" fillId="3" borderId="47" xfId="334" applyNumberFormat="1" applyFont="1" applyFill="1" applyBorder="1" applyAlignment="1" applyProtection="1">
      <alignment horizontal="center"/>
    </xf>
    <xf numFmtId="173" fontId="5" fillId="3" borderId="41" xfId="334" applyNumberFormat="1" applyFont="1" applyFill="1" applyBorder="1" applyAlignment="1" applyProtection="1">
      <alignment horizontal="center"/>
    </xf>
    <xf numFmtId="173" fontId="13" fillId="3" borderId="1" xfId="334" applyNumberFormat="1" applyFont="1" applyFill="1" applyBorder="1" applyAlignment="1">
      <alignment horizontal="center"/>
    </xf>
    <xf numFmtId="165" fontId="3" fillId="0" borderId="0" xfId="334" applyNumberFormat="1" applyFont="1" applyFill="1"/>
    <xf numFmtId="173" fontId="5" fillId="3" borderId="39" xfId="334" applyNumberFormat="1" applyFont="1" applyFill="1" applyBorder="1" applyAlignment="1" applyProtection="1">
      <alignment horizontal="center"/>
    </xf>
    <xf numFmtId="173" fontId="5" fillId="3" borderId="3" xfId="334" quotePrefix="1" applyNumberFormat="1" applyFont="1" applyFill="1" applyBorder="1" applyAlignment="1" applyProtection="1">
      <alignment horizontal="center"/>
    </xf>
    <xf numFmtId="0" fontId="5" fillId="3" borderId="3" xfId="334" applyFont="1" applyFill="1" applyBorder="1" applyAlignment="1" applyProtection="1">
      <alignment horizontal="center"/>
    </xf>
    <xf numFmtId="0" fontId="5" fillId="3" borderId="8" xfId="334" applyFont="1" applyFill="1" applyBorder="1" applyAlignment="1" applyProtection="1">
      <alignment horizontal="center"/>
    </xf>
    <xf numFmtId="173" fontId="5" fillId="3" borderId="61" xfId="334" applyNumberFormat="1" applyFont="1" applyFill="1" applyBorder="1" applyAlignment="1" applyProtection="1">
      <alignment horizontal="right"/>
    </xf>
    <xf numFmtId="173" fontId="5" fillId="3" borderId="1" xfId="334" applyNumberFormat="1" applyFont="1" applyFill="1" applyBorder="1" applyAlignment="1" applyProtection="1">
      <alignment horizontal="center"/>
    </xf>
    <xf numFmtId="0" fontId="5" fillId="3" borderId="0" xfId="334" applyFont="1" applyFill="1" applyBorder="1" applyAlignment="1" applyProtection="1">
      <alignment horizontal="center"/>
    </xf>
    <xf numFmtId="173" fontId="5" fillId="3" borderId="30" xfId="334" applyNumberFormat="1" applyFont="1" applyFill="1" applyBorder="1" applyAlignment="1" applyProtection="1">
      <alignment horizontal="center"/>
    </xf>
    <xf numFmtId="173" fontId="33" fillId="0" borderId="6" xfId="334" applyNumberFormat="1" applyFont="1" applyFill="1" applyBorder="1" applyProtection="1"/>
    <xf numFmtId="173" fontId="33" fillId="0" borderId="6" xfId="334" quotePrefix="1" applyNumberFormat="1" applyFont="1" applyFill="1" applyBorder="1" applyAlignment="1" applyProtection="1">
      <alignment horizontal="left"/>
    </xf>
    <xf numFmtId="173" fontId="33" fillId="0" borderId="1" xfId="334" applyNumberFormat="1" applyFont="1" applyFill="1" applyBorder="1" applyProtection="1"/>
    <xf numFmtId="174" fontId="3" fillId="0" borderId="23" xfId="334" quotePrefix="1" applyNumberFormat="1" applyFont="1" applyFill="1" applyBorder="1" applyAlignment="1" applyProtection="1">
      <alignment horizontal="left"/>
    </xf>
    <xf numFmtId="174" fontId="5" fillId="0" borderId="14" xfId="334" applyNumberFormat="1" applyFont="1" applyFill="1" applyBorder="1" applyAlignment="1" applyProtection="1">
      <alignment horizontal="left"/>
    </xf>
    <xf numFmtId="164" fontId="5" fillId="0" borderId="3" xfId="334" applyNumberFormat="1" applyFont="1" applyFill="1" applyBorder="1" applyProtection="1"/>
    <xf numFmtId="164" fontId="5" fillId="0" borderId="8" xfId="334" applyNumberFormat="1" applyFont="1" applyFill="1" applyBorder="1" applyProtection="1"/>
    <xf numFmtId="173" fontId="31" fillId="0" borderId="1" xfId="334" applyNumberFormat="1" applyFont="1" applyFill="1" applyBorder="1" applyProtection="1"/>
    <xf numFmtId="164" fontId="5" fillId="0" borderId="1" xfId="334" applyNumberFormat="1" applyFont="1" applyFill="1" applyBorder="1" applyProtection="1"/>
    <xf numFmtId="164" fontId="5" fillId="0" borderId="0" xfId="334" applyNumberFormat="1" applyFont="1" applyFill="1" applyBorder="1" applyProtection="1"/>
    <xf numFmtId="164" fontId="5" fillId="0" borderId="30" xfId="334" applyNumberFormat="1" applyFont="1" applyFill="1" applyBorder="1" applyProtection="1"/>
    <xf numFmtId="0" fontId="3" fillId="0" borderId="6" xfId="334" applyFont="1" applyFill="1" applyBorder="1"/>
    <xf numFmtId="173" fontId="33" fillId="0" borderId="60" xfId="334" applyNumberFormat="1" applyFont="1" applyFill="1" applyBorder="1" applyProtection="1"/>
    <xf numFmtId="0" fontId="3" fillId="0" borderId="60" xfId="334" applyFont="1" applyFill="1" applyBorder="1"/>
    <xf numFmtId="174" fontId="24" fillId="0" borderId="0" xfId="334" applyNumberFormat="1" applyFont="1" applyFill="1" applyBorder="1" applyAlignment="1" applyProtection="1">
      <alignment horizontal="left"/>
    </xf>
    <xf numFmtId="164" fontId="36" fillId="0" borderId="0" xfId="334" applyNumberFormat="1" applyFont="1" applyFill="1" applyBorder="1" applyProtection="1"/>
    <xf numFmtId="164" fontId="30" fillId="0" borderId="0" xfId="334" applyNumberFormat="1" applyFont="1" applyFill="1" applyBorder="1" applyAlignment="1">
      <alignment horizontal="right"/>
    </xf>
    <xf numFmtId="164" fontId="30" fillId="0" borderId="0" xfId="334" applyNumberFormat="1" applyFont="1" applyFill="1" applyBorder="1"/>
    <xf numFmtId="0" fontId="30" fillId="0" borderId="0" xfId="334" quotePrefix="1" applyFont="1" applyFill="1" applyBorder="1" applyAlignment="1">
      <alignment horizontal="left"/>
    </xf>
    <xf numFmtId="164" fontId="3" fillId="0" borderId="23" xfId="334" quotePrefix="1" applyNumberFormat="1" applyFont="1" applyFill="1" applyBorder="1" applyAlignment="1" applyProtection="1">
      <alignment horizontal="left"/>
    </xf>
    <xf numFmtId="164" fontId="3" fillId="0" borderId="14" xfId="334" applyNumberFormat="1" applyFont="1" applyFill="1" applyBorder="1" applyAlignment="1" applyProtection="1">
      <alignment horizontal="left"/>
    </xf>
    <xf numFmtId="164" fontId="5" fillId="0" borderId="23" xfId="334" quotePrefix="1" applyNumberFormat="1" applyFont="1" applyFill="1" applyBorder="1" applyAlignment="1" applyProtection="1">
      <alignment horizontal="left"/>
    </xf>
    <xf numFmtId="164" fontId="5" fillId="0" borderId="5" xfId="334" applyNumberFormat="1" applyFont="1" applyFill="1" applyBorder="1" applyProtection="1"/>
    <xf numFmtId="164" fontId="5" fillId="0" borderId="7" xfId="334" applyNumberFormat="1" applyFont="1" applyFill="1" applyBorder="1" applyProtection="1"/>
    <xf numFmtId="173" fontId="31" fillId="0" borderId="6" xfId="334" applyNumberFormat="1" applyFont="1" applyFill="1" applyBorder="1" applyProtection="1"/>
    <xf numFmtId="164" fontId="5" fillId="0" borderId="6" xfId="334" applyNumberFormat="1" applyFont="1" applyFill="1" applyBorder="1" applyProtection="1"/>
    <xf numFmtId="164" fontId="5" fillId="0" borderId="50" xfId="334" applyNumberFormat="1" applyFont="1" applyFill="1" applyBorder="1" applyProtection="1"/>
    <xf numFmtId="164" fontId="5" fillId="0" borderId="57" xfId="334" applyNumberFormat="1" applyFont="1" applyFill="1" applyBorder="1" applyProtection="1"/>
    <xf numFmtId="174" fontId="3" fillId="0" borderId="14" xfId="334" applyNumberFormat="1" applyFont="1" applyFill="1" applyBorder="1" applyAlignment="1" applyProtection="1">
      <alignment horizontal="left" indent="3"/>
    </xf>
    <xf numFmtId="164" fontId="3" fillId="0" borderId="23" xfId="334" applyNumberFormat="1" applyFont="1" applyFill="1" applyBorder="1" applyAlignment="1" applyProtection="1">
      <alignment horizontal="left"/>
    </xf>
    <xf numFmtId="164" fontId="3" fillId="0" borderId="42" xfId="334" applyNumberFormat="1" applyFont="1" applyFill="1" applyBorder="1" applyAlignment="1" applyProtection="1">
      <alignment horizontal="left"/>
    </xf>
    <xf numFmtId="164" fontId="3" fillId="0" borderId="0" xfId="334" applyNumberFormat="1" applyFont="1"/>
    <xf numFmtId="164" fontId="3" fillId="0" borderId="0" xfId="334" applyNumberFormat="1" applyFont="1" applyFill="1" applyBorder="1" applyAlignment="1">
      <alignment horizontal="center"/>
    </xf>
    <xf numFmtId="173" fontId="5" fillId="3" borderId="3" xfId="334" applyNumberFormat="1" applyFont="1" applyFill="1" applyBorder="1" applyAlignment="1">
      <alignment horizontal="centerContinuous"/>
    </xf>
    <xf numFmtId="173" fontId="5" fillId="3" borderId="50" xfId="334" quotePrefix="1" applyNumberFormat="1" applyFont="1" applyFill="1" applyBorder="1" applyAlignment="1" applyProtection="1">
      <alignment horizontal="centerContinuous"/>
    </xf>
    <xf numFmtId="173" fontId="5" fillId="3" borderId="50" xfId="334" quotePrefix="1" applyNumberFormat="1" applyFont="1" applyFill="1" applyBorder="1" applyAlignment="1" applyProtection="1">
      <alignment horizontal="center"/>
    </xf>
    <xf numFmtId="0" fontId="5" fillId="3" borderId="57" xfId="334" quotePrefix="1" applyFont="1" applyFill="1" applyBorder="1" applyAlignment="1" applyProtection="1">
      <alignment horizontal="centerContinuous"/>
    </xf>
    <xf numFmtId="173" fontId="33" fillId="0" borderId="47" xfId="334" applyNumberFormat="1" applyFont="1" applyFill="1" applyBorder="1" applyProtection="1"/>
    <xf numFmtId="173" fontId="5" fillId="3" borderId="39" xfId="334" applyNumberFormat="1" applyFont="1" applyFill="1" applyBorder="1" applyAlignment="1">
      <alignment horizontal="centerContinuous"/>
    </xf>
    <xf numFmtId="2" fontId="3" fillId="0" borderId="0" xfId="334" applyNumberFormat="1" applyFont="1" applyFill="1"/>
    <xf numFmtId="165" fontId="5" fillId="0" borderId="0" xfId="334" applyNumberFormat="1" applyFont="1" applyFill="1" applyAlignment="1">
      <alignment horizontal="center"/>
    </xf>
    <xf numFmtId="165" fontId="5" fillId="0" borderId="0" xfId="334" applyNumberFormat="1" applyFont="1" applyFill="1" applyBorder="1" applyAlignment="1">
      <alignment horizontal="center"/>
    </xf>
    <xf numFmtId="165" fontId="3" fillId="0" borderId="23" xfId="334" applyNumberFormat="1" applyFont="1" applyFill="1" applyBorder="1" applyAlignment="1" applyProtection="1">
      <alignment horizontal="left"/>
    </xf>
    <xf numFmtId="165" fontId="3" fillId="0" borderId="4" xfId="4" applyNumberFormat="1" applyFont="1" applyFill="1" applyBorder="1"/>
    <xf numFmtId="165" fontId="3" fillId="0" borderId="29" xfId="4" applyNumberFormat="1" applyFont="1" applyFill="1" applyBorder="1"/>
    <xf numFmtId="165" fontId="3" fillId="0" borderId="0" xfId="334" applyNumberFormat="1" applyFont="1" applyFill="1" applyBorder="1" applyAlignment="1" applyProtection="1">
      <alignment horizontal="left" vertical="center"/>
    </xf>
    <xf numFmtId="165" fontId="3" fillId="0" borderId="0" xfId="334" applyNumberFormat="1" applyFont="1" applyFill="1" applyBorder="1"/>
    <xf numFmtId="165" fontId="3" fillId="0" borderId="28" xfId="334" applyNumberFormat="1" applyFont="1" applyFill="1" applyBorder="1" applyAlignment="1" applyProtection="1">
      <alignment horizontal="left"/>
    </xf>
    <xf numFmtId="165" fontId="3" fillId="0" borderId="5" xfId="4" applyNumberFormat="1" applyFont="1" applyFill="1" applyBorder="1"/>
    <xf numFmtId="165" fontId="3" fillId="0" borderId="15" xfId="4" applyNumberFormat="1" applyFont="1" applyFill="1" applyBorder="1"/>
    <xf numFmtId="165" fontId="3" fillId="0" borderId="14" xfId="334" applyNumberFormat="1" applyFont="1" applyFill="1" applyBorder="1" applyAlignment="1" applyProtection="1">
      <alignment horizontal="left"/>
    </xf>
    <xf numFmtId="165" fontId="3" fillId="0" borderId="3" xfId="4" applyNumberFormat="1" applyFont="1" applyFill="1" applyBorder="1"/>
    <xf numFmtId="165" fontId="3" fillId="0" borderId="16" xfId="4" applyNumberFormat="1" applyFont="1" applyFill="1" applyBorder="1"/>
    <xf numFmtId="165" fontId="5" fillId="0" borderId="44" xfId="334" applyNumberFormat="1" applyFont="1" applyFill="1" applyBorder="1" applyAlignment="1" applyProtection="1">
      <alignment horizontal="left"/>
    </xf>
    <xf numFmtId="165" fontId="5" fillId="0" borderId="45" xfId="4" applyNumberFormat="1" applyFont="1" applyFill="1" applyBorder="1"/>
    <xf numFmtId="165" fontId="5" fillId="0" borderId="46" xfId="4" applyNumberFormat="1" applyFont="1" applyFill="1" applyBorder="1"/>
    <xf numFmtId="165" fontId="5" fillId="0" borderId="0" xfId="334" applyNumberFormat="1" applyFont="1" applyFill="1" applyBorder="1" applyAlignment="1" applyProtection="1">
      <alignment horizontal="left" vertical="center"/>
    </xf>
    <xf numFmtId="165" fontId="5" fillId="0" borderId="0" xfId="4" applyNumberFormat="1" applyFont="1" applyFill="1" applyBorder="1"/>
    <xf numFmtId="2" fontId="5" fillId="0" borderId="0" xfId="4" applyNumberFormat="1" applyFont="1" applyFill="1" applyBorder="1"/>
    <xf numFmtId="2" fontId="3" fillId="0" borderId="0" xfId="4" applyNumberFormat="1" applyFont="1" applyFill="1" applyBorder="1"/>
    <xf numFmtId="165" fontId="5" fillId="0" borderId="0" xfId="334" applyNumberFormat="1" applyFont="1" applyFill="1" applyBorder="1" applyAlignment="1" applyProtection="1">
      <alignment horizontal="left"/>
    </xf>
    <xf numFmtId="165" fontId="5" fillId="0" borderId="0" xfId="334" applyNumberFormat="1" applyFont="1" applyFill="1"/>
    <xf numFmtId="165" fontId="30" fillId="0" borderId="0" xfId="334" applyNumberFormat="1" applyFont="1" applyFill="1"/>
    <xf numFmtId="2" fontId="30" fillId="0" borderId="0" xfId="334" applyNumberFormat="1" applyFont="1" applyFill="1"/>
    <xf numFmtId="2" fontId="30" fillId="0" borderId="0" xfId="4" applyNumberFormat="1" applyFont="1" applyFill="1" applyBorder="1"/>
    <xf numFmtId="165" fontId="30" fillId="0" borderId="0" xfId="334" applyNumberFormat="1" applyFont="1" applyFill="1" applyBorder="1"/>
    <xf numFmtId="2" fontId="3" fillId="0" borderId="0" xfId="334" applyNumberFormat="1" applyFont="1" applyFill="1" applyBorder="1"/>
    <xf numFmtId="165" fontId="5" fillId="3" borderId="4" xfId="4" quotePrefix="1" applyNumberFormat="1" applyFont="1" applyFill="1" applyBorder="1" applyAlignment="1">
      <alignment horizontal="center"/>
    </xf>
    <xf numFmtId="165" fontId="5" fillId="3" borderId="47" xfId="4" quotePrefix="1" applyNumberFormat="1" applyFont="1" applyFill="1" applyBorder="1" applyAlignment="1">
      <alignment horizontal="center"/>
    </xf>
    <xf numFmtId="165" fontId="5" fillId="3" borderId="4" xfId="4" applyNumberFormat="1" applyFont="1" applyFill="1" applyBorder="1" applyAlignment="1">
      <alignment horizontal="center"/>
    </xf>
    <xf numFmtId="2" fontId="5" fillId="3" borderId="4" xfId="4" applyNumberFormat="1" applyFont="1" applyFill="1" applyBorder="1" applyAlignment="1">
      <alignment horizontal="center"/>
    </xf>
    <xf numFmtId="2" fontId="5" fillId="3" borderId="29" xfId="4" applyNumberFormat="1" applyFont="1" applyFill="1" applyBorder="1" applyAlignment="1">
      <alignment horizontal="center"/>
    </xf>
    <xf numFmtId="0" fontId="13" fillId="3" borderId="39" xfId="334" applyFont="1" applyFill="1" applyBorder="1" applyAlignment="1" applyProtection="1">
      <alignment horizontal="center"/>
    </xf>
    <xf numFmtId="173" fontId="13" fillId="3" borderId="39" xfId="334" applyNumberFormat="1" applyFont="1" applyFill="1" applyBorder="1" applyAlignment="1">
      <alignment horizontal="center"/>
    </xf>
    <xf numFmtId="173" fontId="13" fillId="3" borderId="62" xfId="334" applyNumberFormat="1" applyFont="1" applyFill="1" applyBorder="1" applyAlignment="1">
      <alignment horizontal="center"/>
    </xf>
    <xf numFmtId="173" fontId="13" fillId="3" borderId="3" xfId="334" applyNumberFormat="1" applyFont="1" applyFill="1" applyBorder="1" applyAlignment="1">
      <alignment horizontal="center"/>
    </xf>
    <xf numFmtId="0" fontId="13" fillId="3" borderId="1" xfId="334" applyFont="1" applyFill="1" applyBorder="1" applyAlignment="1">
      <alignment horizontal="center"/>
    </xf>
    <xf numFmtId="0" fontId="13" fillId="3" borderId="3" xfId="334" applyFont="1" applyFill="1" applyBorder="1" applyAlignment="1">
      <alignment horizontal="center"/>
    </xf>
    <xf numFmtId="165" fontId="13" fillId="3" borderId="4" xfId="4" applyNumberFormat="1" applyFont="1" applyFill="1" applyBorder="1" applyAlignment="1">
      <alignment horizontal="right"/>
    </xf>
    <xf numFmtId="2" fontId="13" fillId="3" borderId="4" xfId="4" applyNumberFormat="1" applyFont="1" applyFill="1" applyBorder="1" applyAlignment="1">
      <alignment horizontal="right"/>
    </xf>
    <xf numFmtId="2" fontId="13" fillId="3" borderId="29" xfId="4" applyNumberFormat="1" applyFont="1" applyFill="1" applyBorder="1" applyAlignment="1">
      <alignment horizontal="right"/>
    </xf>
    <xf numFmtId="0" fontId="5" fillId="0" borderId="0" xfId="334" applyFont="1" applyFill="1"/>
    <xf numFmtId="0" fontId="5" fillId="3" borderId="3" xfId="334" applyFont="1" applyFill="1" applyBorder="1" applyAlignment="1">
      <alignment horizontal="center"/>
    </xf>
    <xf numFmtId="0" fontId="5" fillId="3" borderId="16" xfId="334" applyFont="1" applyFill="1" applyBorder="1" applyAlignment="1">
      <alignment horizontal="center"/>
    </xf>
    <xf numFmtId="0" fontId="5" fillId="0" borderId="23" xfId="334" applyFont="1" applyFill="1" applyBorder="1"/>
    <xf numFmtId="165" fontId="5" fillId="0" borderId="5" xfId="192" applyNumberFormat="1" applyFont="1" applyFill="1" applyBorder="1"/>
    <xf numFmtId="165" fontId="5" fillId="0" borderId="15" xfId="192" applyNumberFormat="1" applyFont="1" applyFill="1" applyBorder="1"/>
    <xf numFmtId="0" fontId="3" fillId="0" borderId="14" xfId="334" applyFont="1" applyFill="1" applyBorder="1"/>
    <xf numFmtId="165" fontId="3" fillId="0" borderId="3" xfId="192" applyNumberFormat="1" applyFont="1" applyFill="1" applyBorder="1"/>
    <xf numFmtId="165" fontId="3" fillId="0" borderId="16" xfId="192" applyNumberFormat="1" applyFont="1" applyFill="1" applyBorder="1"/>
    <xf numFmtId="165" fontId="5" fillId="0" borderId="5" xfId="192" applyNumberFormat="1" applyFont="1" applyFill="1" applyBorder="1" applyAlignment="1">
      <alignment vertical="center"/>
    </xf>
    <xf numFmtId="165" fontId="5" fillId="0" borderId="15" xfId="192" applyNumberFormat="1" applyFont="1" applyFill="1" applyBorder="1" applyAlignment="1">
      <alignment vertical="center"/>
    </xf>
    <xf numFmtId="0" fontId="5" fillId="0" borderId="42" xfId="334" applyFont="1" applyFill="1" applyBorder="1" applyAlignment="1">
      <alignment horizontal="left"/>
    </xf>
    <xf numFmtId="165" fontId="5" fillId="0" borderId="37" xfId="192" applyNumberFormat="1" applyFont="1" applyFill="1" applyBorder="1"/>
    <xf numFmtId="165" fontId="5" fillId="0" borderId="38" xfId="192" applyNumberFormat="1" applyFont="1" applyFill="1" applyBorder="1"/>
    <xf numFmtId="0" fontId="30" fillId="0" borderId="31" xfId="334" applyFont="1" applyFill="1" applyBorder="1" applyAlignment="1"/>
    <xf numFmtId="0" fontId="30" fillId="0" borderId="0" xfId="334" applyFont="1" applyFill="1" applyBorder="1" applyAlignment="1">
      <alignment horizontal="right"/>
    </xf>
    <xf numFmtId="0" fontId="30" fillId="0" borderId="0" xfId="334" applyFont="1" applyFill="1" applyBorder="1" applyAlignment="1"/>
    <xf numFmtId="1" fontId="5" fillId="3" borderId="39" xfId="334" applyNumberFormat="1" applyFont="1" applyFill="1" applyBorder="1" applyAlignment="1">
      <alignment horizontal="center"/>
    </xf>
    <xf numFmtId="1" fontId="5" fillId="3" borderId="24" xfId="334" applyNumberFormat="1" applyFont="1" applyFill="1" applyBorder="1" applyAlignment="1">
      <alignment horizontal="center"/>
    </xf>
    <xf numFmtId="1" fontId="5" fillId="3" borderId="3" xfId="334" applyNumberFormat="1" applyFont="1" applyFill="1" applyBorder="1" applyAlignment="1">
      <alignment horizontal="center"/>
    </xf>
    <xf numFmtId="1" fontId="5" fillId="3" borderId="0" xfId="334" applyNumberFormat="1" applyFont="1" applyFill="1" applyBorder="1" applyAlignment="1">
      <alignment horizontal="center"/>
    </xf>
    <xf numFmtId="0" fontId="5" fillId="3" borderId="1" xfId="334" applyFont="1" applyFill="1" applyBorder="1" applyAlignment="1">
      <alignment horizontal="center"/>
    </xf>
    <xf numFmtId="0" fontId="5" fillId="3" borderId="2" xfId="334" applyFont="1" applyFill="1" applyBorder="1" applyAlignment="1">
      <alignment horizontal="center"/>
    </xf>
    <xf numFmtId="0" fontId="5" fillId="3" borderId="61" xfId="334" applyFont="1" applyFill="1" applyBorder="1" applyAlignment="1">
      <alignment horizontal="center"/>
    </xf>
    <xf numFmtId="0" fontId="5" fillId="3" borderId="59" xfId="334" applyFont="1" applyFill="1" applyBorder="1" applyAlignment="1">
      <alignment horizontal="center"/>
    </xf>
    <xf numFmtId="0" fontId="37" fillId="0" borderId="53" xfId="206" applyNumberFormat="1" applyFont="1" applyFill="1" applyBorder="1" applyAlignment="1" applyProtection="1">
      <alignment vertical="center"/>
      <protection hidden="1"/>
    </xf>
    <xf numFmtId="165" fontId="5" fillId="0" borderId="5" xfId="334" applyNumberFormat="1" applyFont="1" applyFill="1" applyBorder="1"/>
    <xf numFmtId="165" fontId="5" fillId="0" borderId="5" xfId="334" applyNumberFormat="1" applyFont="1" applyFill="1" applyBorder="1" applyAlignment="1">
      <alignment vertical="center"/>
    </xf>
    <xf numFmtId="165" fontId="5" fillId="0" borderId="15" xfId="334" applyNumberFormat="1" applyFont="1" applyFill="1" applyBorder="1" applyAlignment="1">
      <alignment vertical="center"/>
    </xf>
    <xf numFmtId="0" fontId="3" fillId="0" borderId="35" xfId="206" applyNumberFormat="1" applyFont="1" applyFill="1" applyBorder="1" applyAlignment="1" applyProtection="1">
      <alignment horizontal="left" vertical="center" indent="2"/>
      <protection hidden="1"/>
    </xf>
    <xf numFmtId="165" fontId="3" fillId="0" borderId="3" xfId="334" applyNumberFormat="1" applyFont="1" applyFill="1" applyBorder="1"/>
    <xf numFmtId="165" fontId="3" fillId="0" borderId="3" xfId="334" applyNumberFormat="1" applyFont="1" applyFill="1" applyBorder="1" applyAlignment="1">
      <alignment vertical="center"/>
    </xf>
    <xf numFmtId="165" fontId="3" fillId="0" borderId="16" xfId="334" applyNumberFormat="1" applyFont="1" applyFill="1" applyBorder="1" applyAlignment="1">
      <alignment vertical="center"/>
    </xf>
    <xf numFmtId="0" fontId="37" fillId="0" borderId="64" xfId="206" applyNumberFormat="1" applyFont="1" applyFill="1" applyBorder="1" applyAlignment="1" applyProtection="1">
      <alignment vertical="center"/>
      <protection hidden="1"/>
    </xf>
    <xf numFmtId="0" fontId="5" fillId="0" borderId="0" xfId="334" applyFont="1" applyFill="1" applyBorder="1"/>
    <xf numFmtId="0" fontId="5" fillId="0" borderId="0" xfId="334" applyFont="1"/>
    <xf numFmtId="0" fontId="3" fillId="0" borderId="64" xfId="206" applyNumberFormat="1" applyFont="1" applyFill="1" applyBorder="1" applyAlignment="1" applyProtection="1">
      <alignment horizontal="left" vertical="center" indent="2"/>
      <protection hidden="1"/>
    </xf>
    <xf numFmtId="0" fontId="5" fillId="0" borderId="64" xfId="206" applyFont="1" applyFill="1" applyBorder="1" applyAlignment="1" applyProtection="1">
      <alignment vertical="center"/>
      <protection hidden="1"/>
    </xf>
    <xf numFmtId="0" fontId="3" fillId="0" borderId="64" xfId="206" applyFont="1" applyFill="1" applyBorder="1" applyAlignment="1" applyProtection="1">
      <alignment horizontal="left" vertical="center" indent="2"/>
      <protection hidden="1"/>
    </xf>
    <xf numFmtId="0" fontId="3" fillId="0" borderId="35" xfId="206" applyFont="1" applyFill="1" applyBorder="1" applyAlignment="1" applyProtection="1">
      <alignment horizontal="left" vertical="center" indent="2"/>
      <protection hidden="1"/>
    </xf>
    <xf numFmtId="0" fontId="3" fillId="0" borderId="64" xfId="206" applyNumberFormat="1" applyFont="1" applyFill="1" applyBorder="1" applyAlignment="1" applyProtection="1">
      <alignment horizontal="left" vertical="center" wrapText="1" indent="2"/>
      <protection hidden="1"/>
    </xf>
    <xf numFmtId="165" fontId="3" fillId="0" borderId="3" xfId="334" applyNumberFormat="1" applyFont="1" applyFill="1" applyBorder="1" applyAlignment="1"/>
    <xf numFmtId="165" fontId="3" fillId="0" borderId="16" xfId="334" applyNumberFormat="1" applyFont="1" applyFill="1" applyBorder="1" applyAlignment="1"/>
    <xf numFmtId="0" fontId="3" fillId="0" borderId="35" xfId="206" applyNumberFormat="1" applyFont="1" applyFill="1" applyBorder="1" applyAlignment="1" applyProtection="1">
      <alignment horizontal="left" vertical="center" wrapText="1" indent="2"/>
      <protection hidden="1"/>
    </xf>
    <xf numFmtId="0" fontId="3" fillId="0" borderId="35" xfId="206" applyNumberFormat="1" applyFont="1" applyFill="1" applyBorder="1" applyAlignment="1" applyProtection="1">
      <alignment horizontal="left" vertical="center" indent="3"/>
      <protection hidden="1"/>
    </xf>
    <xf numFmtId="0" fontId="3" fillId="0" borderId="35" xfId="206" applyNumberFormat="1" applyFont="1" applyFill="1" applyBorder="1" applyAlignment="1" applyProtection="1">
      <alignment horizontal="left" vertical="center" wrapText="1" indent="3"/>
      <protection hidden="1"/>
    </xf>
    <xf numFmtId="0" fontId="5" fillId="0" borderId="64" xfId="206" applyNumberFormat="1" applyFont="1" applyFill="1" applyBorder="1" applyAlignment="1" applyProtection="1">
      <alignment vertical="center"/>
      <protection hidden="1"/>
    </xf>
    <xf numFmtId="0" fontId="32" fillId="0" borderId="64" xfId="206" applyNumberFormat="1" applyFont="1" applyFill="1" applyBorder="1" applyAlignment="1" applyProtection="1">
      <alignment horizontal="left" vertical="center" indent="2"/>
      <protection hidden="1"/>
    </xf>
    <xf numFmtId="0" fontId="3" fillId="0" borderId="35" xfId="206" applyFont="1" applyFill="1" applyBorder="1" applyAlignment="1" applyProtection="1">
      <alignment horizontal="left" vertical="center" indent="2"/>
      <protection locked="0"/>
    </xf>
    <xf numFmtId="0" fontId="5" fillId="0" borderId="65" xfId="334" applyFont="1" applyFill="1" applyBorder="1"/>
    <xf numFmtId="165" fontId="5" fillId="0" borderId="45" xfId="334" applyNumberFormat="1" applyFont="1" applyFill="1" applyBorder="1"/>
    <xf numFmtId="165" fontId="5" fillId="0" borderId="45" xfId="334" applyNumberFormat="1" applyFont="1" applyFill="1" applyBorder="1" applyAlignment="1">
      <alignment vertical="center"/>
    </xf>
    <xf numFmtId="165" fontId="5" fillId="0" borderId="46" xfId="334" applyNumberFormat="1" applyFont="1" applyFill="1" applyBorder="1" applyAlignment="1">
      <alignment vertical="center"/>
    </xf>
    <xf numFmtId="165" fontId="34" fillId="0" borderId="0" xfId="334" applyNumberFormat="1" applyFont="1" applyFill="1"/>
    <xf numFmtId="0" fontId="38" fillId="0" borderId="0" xfId="334" applyFont="1"/>
    <xf numFmtId="165" fontId="3" fillId="0" borderId="0" xfId="4" applyNumberFormat="1" applyFont="1" applyFill="1" applyBorder="1"/>
    <xf numFmtId="165" fontId="5" fillId="0" borderId="0" xfId="334" applyNumberFormat="1" applyFont="1" applyFill="1" applyBorder="1"/>
    <xf numFmtId="165" fontId="5" fillId="0" borderId="23" xfId="334" applyNumberFormat="1" applyFont="1" applyFill="1" applyBorder="1"/>
    <xf numFmtId="165" fontId="5" fillId="0" borderId="5" xfId="194" applyNumberFormat="1" applyFont="1" applyFill="1" applyBorder="1"/>
    <xf numFmtId="165" fontId="5" fillId="0" borderId="15" xfId="194" applyNumberFormat="1" applyFont="1" applyFill="1" applyBorder="1"/>
    <xf numFmtId="165" fontId="3" fillId="0" borderId="14" xfId="334" applyNumberFormat="1" applyFont="1" applyFill="1" applyBorder="1"/>
    <xf numFmtId="165" fontId="3" fillId="0" borderId="3" xfId="194" applyNumberFormat="1" applyFont="1" applyFill="1" applyBorder="1"/>
    <xf numFmtId="165" fontId="3" fillId="0" borderId="16" xfId="194" applyNumberFormat="1" applyFont="1" applyFill="1" applyBorder="1"/>
    <xf numFmtId="165" fontId="3" fillId="0" borderId="42" xfId="334" applyNumberFormat="1" applyFont="1" applyFill="1" applyBorder="1"/>
    <xf numFmtId="165" fontId="3" fillId="0" borderId="37" xfId="194" applyNumberFormat="1" applyFont="1" applyFill="1" applyBorder="1"/>
    <xf numFmtId="165" fontId="3" fillId="0" borderId="38" xfId="194" applyNumberFormat="1" applyFont="1" applyFill="1" applyBorder="1"/>
    <xf numFmtId="1" fontId="5" fillId="3" borderId="4" xfId="334" applyNumberFormat="1" applyFont="1" applyFill="1" applyBorder="1" applyAlignment="1">
      <alignment horizontal="center" vertical="center"/>
    </xf>
    <xf numFmtId="1" fontId="5" fillId="3" borderId="1" xfId="334" applyNumberFormat="1" applyFont="1" applyFill="1" applyBorder="1" applyAlignment="1">
      <alignment horizontal="center" vertical="center"/>
    </xf>
    <xf numFmtId="165" fontId="5" fillId="3" borderId="3" xfId="334" applyNumberFormat="1" applyFont="1" applyFill="1" applyBorder="1" applyAlignment="1">
      <alignment horizontal="center"/>
    </xf>
    <xf numFmtId="165" fontId="5" fillId="3" borderId="16" xfId="334" applyNumberFormat="1" applyFont="1" applyFill="1" applyBorder="1" applyAlignment="1">
      <alignment horizontal="center"/>
    </xf>
    <xf numFmtId="0" fontId="5" fillId="0" borderId="0" xfId="2" applyFont="1" applyAlignment="1">
      <alignment horizontal="center"/>
    </xf>
    <xf numFmtId="0" fontId="5" fillId="0" borderId="0" xfId="2" applyFont="1" applyAlignment="1">
      <alignment horizontal="center"/>
    </xf>
    <xf numFmtId="0" fontId="4" fillId="0" borderId="0" xfId="2" applyFont="1"/>
    <xf numFmtId="165" fontId="4" fillId="0" borderId="0" xfId="2" applyNumberFormat="1" applyFont="1"/>
    <xf numFmtId="164" fontId="5" fillId="0" borderId="0" xfId="344" applyNumberFormat="1" applyFont="1" applyAlignment="1" applyProtection="1">
      <alignment horizontal="center"/>
    </xf>
    <xf numFmtId="0" fontId="5" fillId="0" borderId="0" xfId="276" applyFont="1" applyAlignment="1">
      <alignment horizontal="center"/>
    </xf>
    <xf numFmtId="164" fontId="18" fillId="0" borderId="0" xfId="179" applyNumberFormat="1" applyFont="1"/>
    <xf numFmtId="172" fontId="5" fillId="0" borderId="0" xfId="179" applyNumberFormat="1" applyFont="1" applyFill="1" applyBorder="1" applyAlignment="1" applyProtection="1">
      <alignment horizontal="center" vertical="center"/>
    </xf>
    <xf numFmtId="0" fontId="3" fillId="0" borderId="0" xfId="289" applyFont="1" applyFill="1"/>
    <xf numFmtId="0" fontId="5" fillId="2" borderId="9" xfId="289" applyFont="1" applyFill="1" applyBorder="1" applyAlignment="1">
      <alignment horizontal="right" vertical="center"/>
    </xf>
    <xf numFmtId="0" fontId="5" fillId="2" borderId="41" xfId="289" applyFont="1" applyFill="1" applyBorder="1" applyAlignment="1">
      <alignment horizontal="left" vertical="center"/>
    </xf>
    <xf numFmtId="0" fontId="5" fillId="2" borderId="5" xfId="181" applyFont="1" applyFill="1" applyBorder="1" applyAlignment="1">
      <alignment horizontal="center" vertical="center"/>
    </xf>
    <xf numFmtId="0" fontId="5" fillId="2" borderId="15" xfId="181" applyFont="1" applyFill="1" applyBorder="1" applyAlignment="1">
      <alignment horizontal="center" vertical="center"/>
    </xf>
    <xf numFmtId="0" fontId="3" fillId="0" borderId="53" xfId="289" applyFont="1" applyFill="1" applyBorder="1"/>
    <xf numFmtId="0" fontId="3" fillId="0" borderId="50" xfId="289" applyFont="1" applyFill="1" applyBorder="1"/>
    <xf numFmtId="165" fontId="3" fillId="0" borderId="5" xfId="181" applyNumberFormat="1" applyFont="1" applyBorder="1"/>
    <xf numFmtId="165" fontId="3" fillId="0" borderId="5" xfId="181" applyNumberFormat="1" applyFont="1" applyBorder="1" applyAlignment="1">
      <alignment horizontal="right"/>
    </xf>
    <xf numFmtId="165" fontId="3" fillId="0" borderId="5" xfId="181" applyNumberFormat="1" applyFont="1" applyBorder="1" applyAlignment="1">
      <alignment horizontal="right" indent="1"/>
    </xf>
    <xf numFmtId="165" fontId="3" fillId="0" borderId="15" xfId="181" applyNumberFormat="1" applyFont="1" applyBorder="1" applyAlignment="1">
      <alignment horizontal="right" indent="1"/>
    </xf>
    <xf numFmtId="0" fontId="3" fillId="0" borderId="35" xfId="289" applyFont="1" applyFill="1" applyBorder="1"/>
    <xf numFmtId="0" fontId="3" fillId="0" borderId="0" xfId="289" applyFont="1" applyFill="1" applyBorder="1"/>
    <xf numFmtId="165" fontId="3" fillId="0" borderId="3" xfId="181" applyNumberFormat="1" applyFont="1" applyFill="1" applyBorder="1"/>
    <xf numFmtId="165" fontId="3" fillId="0" borderId="3" xfId="181" applyNumberFormat="1" applyFont="1" applyFill="1" applyBorder="1" applyAlignment="1">
      <alignment horizontal="right"/>
    </xf>
    <xf numFmtId="165" fontId="3" fillId="0" borderId="3" xfId="181" applyNumberFormat="1" applyFont="1" applyFill="1" applyBorder="1" applyAlignment="1">
      <alignment horizontal="right" indent="1"/>
    </xf>
    <xf numFmtId="165" fontId="3" fillId="0" borderId="16" xfId="181" applyNumberFormat="1" applyFont="1" applyFill="1" applyBorder="1" applyAlignment="1">
      <alignment horizontal="right" indent="1"/>
    </xf>
    <xf numFmtId="165" fontId="3" fillId="0" borderId="5" xfId="181" applyNumberFormat="1" applyFont="1" applyFill="1" applyBorder="1"/>
    <xf numFmtId="165" fontId="3" fillId="0" borderId="5" xfId="181" applyNumberFormat="1" applyFont="1" applyFill="1" applyBorder="1" applyAlignment="1">
      <alignment horizontal="right"/>
    </xf>
    <xf numFmtId="165" fontId="3" fillId="0" borderId="5" xfId="181" applyNumberFormat="1" applyFont="1" applyFill="1" applyBorder="1" applyAlignment="1">
      <alignment horizontal="right" indent="1"/>
    </xf>
    <xf numFmtId="165" fontId="3" fillId="0" borderId="15" xfId="181" applyNumberFormat="1" applyFont="1" applyFill="1" applyBorder="1" applyAlignment="1">
      <alignment horizontal="right" indent="1"/>
    </xf>
    <xf numFmtId="165" fontId="3" fillId="0" borderId="5" xfId="181" quotePrefix="1" applyNumberFormat="1" applyFont="1" applyFill="1" applyBorder="1" applyAlignment="1">
      <alignment horizontal="right" indent="1"/>
    </xf>
    <xf numFmtId="165" fontId="3" fillId="0" borderId="15" xfId="181" quotePrefix="1" applyNumberFormat="1" applyFont="1" applyFill="1" applyBorder="1" applyAlignment="1">
      <alignment horizontal="right" indent="1"/>
    </xf>
    <xf numFmtId="0" fontId="3" fillId="5" borderId="0" xfId="289" applyFont="1" applyFill="1" applyBorder="1"/>
    <xf numFmtId="165" fontId="3" fillId="5" borderId="3" xfId="181" applyNumberFormat="1" applyFont="1" applyFill="1" applyBorder="1"/>
    <xf numFmtId="165" fontId="3" fillId="5" borderId="3" xfId="181" applyNumberFormat="1" applyFont="1" applyFill="1" applyBorder="1" applyAlignment="1">
      <alignment horizontal="right"/>
    </xf>
    <xf numFmtId="165" fontId="3" fillId="5" borderId="3" xfId="181" applyNumberFormat="1" applyFont="1" applyFill="1" applyBorder="1" applyAlignment="1">
      <alignment horizontal="right" indent="1"/>
    </xf>
    <xf numFmtId="165" fontId="3" fillId="5" borderId="16" xfId="181" applyNumberFormat="1" applyFont="1" applyFill="1" applyBorder="1" applyAlignment="1">
      <alignment horizontal="right" indent="1"/>
    </xf>
    <xf numFmtId="0" fontId="3" fillId="0" borderId="1" xfId="289" applyFont="1" applyFill="1" applyBorder="1"/>
    <xf numFmtId="165" fontId="3" fillId="0" borderId="16" xfId="181" quotePrefix="1" applyNumberFormat="1" applyFont="1" applyFill="1" applyBorder="1" applyAlignment="1">
      <alignment horizontal="right" indent="1"/>
    </xf>
    <xf numFmtId="165" fontId="3" fillId="0" borderId="3" xfId="181" quotePrefix="1" applyNumberFormat="1" applyFont="1" applyFill="1" applyBorder="1" applyAlignment="1">
      <alignment horizontal="right" indent="1"/>
    </xf>
    <xf numFmtId="0" fontId="3" fillId="0" borderId="65" xfId="289" applyFont="1" applyFill="1" applyBorder="1"/>
    <xf numFmtId="0" fontId="3" fillId="0" borderId="72" xfId="289" applyFont="1" applyFill="1" applyBorder="1"/>
    <xf numFmtId="165" fontId="3" fillId="0" borderId="45" xfId="181" applyNumberFormat="1" applyFont="1" applyFill="1" applyBorder="1"/>
    <xf numFmtId="165" fontId="3" fillId="0" borderId="45" xfId="181" applyNumberFormat="1" applyFont="1" applyFill="1" applyBorder="1" applyAlignment="1">
      <alignment horizontal="right" indent="1"/>
    </xf>
    <xf numFmtId="165" fontId="3" fillId="0" borderId="46" xfId="181" applyNumberFormat="1" applyFont="1" applyFill="1" applyBorder="1" applyAlignment="1">
      <alignment horizontal="right" indent="1"/>
    </xf>
    <xf numFmtId="0" fontId="3" fillId="0" borderId="0" xfId="207" applyFont="1" applyFill="1"/>
    <xf numFmtId="165" fontId="3" fillId="0" borderId="0" xfId="289" applyNumberFormat="1" applyFont="1" applyFill="1"/>
    <xf numFmtId="0" fontId="3" fillId="0" borderId="0" xfId="2" applyFont="1" applyFill="1"/>
    <xf numFmtId="0" fontId="5" fillId="0" borderId="0" xfId="2" applyFont="1" applyFill="1" applyAlignment="1"/>
    <xf numFmtId="164" fontId="3" fillId="0" borderId="0" xfId="0" applyNumberFormat="1" applyFont="1" applyFill="1"/>
    <xf numFmtId="164" fontId="3" fillId="3" borderId="62" xfId="0" applyNumberFormat="1" applyFont="1" applyFill="1" applyBorder="1"/>
    <xf numFmtId="164" fontId="3" fillId="3" borderId="39" xfId="0" applyNumberFormat="1" applyFont="1" applyFill="1" applyBorder="1"/>
    <xf numFmtId="164" fontId="3" fillId="3" borderId="40" xfId="0" applyNumberFormat="1" applyFont="1" applyFill="1" applyBorder="1"/>
    <xf numFmtId="164" fontId="5" fillId="3" borderId="24" xfId="0" quotePrefix="1" applyNumberFormat="1" applyFont="1" applyFill="1" applyBorder="1" applyAlignment="1">
      <alignment horizontal="centerContinuous"/>
    </xf>
    <xf numFmtId="164" fontId="5" fillId="3" borderId="63" xfId="0" quotePrefix="1" applyNumberFormat="1" applyFont="1" applyFill="1" applyBorder="1" applyAlignment="1">
      <alignment horizontal="centerContinuous"/>
    </xf>
    <xf numFmtId="164" fontId="3" fillId="3" borderId="1" xfId="0" applyNumberFormat="1" applyFont="1" applyFill="1" applyBorder="1"/>
    <xf numFmtId="164" fontId="5" fillId="3" borderId="3" xfId="0" applyNumberFormat="1" applyFont="1" applyFill="1" applyBorder="1" applyAlignment="1">
      <alignment horizontal="center"/>
    </xf>
    <xf numFmtId="164" fontId="5" fillId="3" borderId="8" xfId="0" applyNumberFormat="1" applyFont="1" applyFill="1" applyBorder="1" applyAlignment="1">
      <alignment horizontal="center"/>
    </xf>
    <xf numFmtId="164" fontId="5" fillId="3" borderId="9" xfId="0" quotePrefix="1" applyNumberFormat="1" applyFont="1" applyFill="1" applyBorder="1" applyAlignment="1">
      <alignment horizontal="right"/>
    </xf>
    <xf numFmtId="164" fontId="5" fillId="3" borderId="41" xfId="0" quotePrefix="1" applyNumberFormat="1" applyFont="1" applyFill="1" applyBorder="1" applyAlignment="1"/>
    <xf numFmtId="173" fontId="5" fillId="3" borderId="3" xfId="0" quotePrefix="1" applyNumberFormat="1" applyFont="1" applyFill="1" applyBorder="1" applyAlignment="1">
      <alignment horizontal="center"/>
    </xf>
    <xf numFmtId="173" fontId="5" fillId="3" borderId="8" xfId="0" quotePrefix="1" applyNumberFormat="1" applyFont="1" applyFill="1" applyBorder="1" applyAlignment="1">
      <alignment horizontal="center"/>
    </xf>
    <xf numFmtId="173" fontId="5" fillId="3" borderId="2" xfId="0" quotePrefix="1" applyNumberFormat="1" applyFont="1" applyFill="1" applyBorder="1" applyAlignment="1">
      <alignment horizontal="center"/>
    </xf>
    <xf numFmtId="173" fontId="5" fillId="3" borderId="34" xfId="0" quotePrefix="1" applyNumberFormat="1" applyFont="1" applyFill="1" applyBorder="1" applyAlignment="1">
      <alignment horizontal="center"/>
    </xf>
    <xf numFmtId="165" fontId="3" fillId="0" borderId="0" xfId="2" applyNumberFormat="1" applyFont="1" applyFill="1"/>
    <xf numFmtId="164" fontId="5" fillId="0" borderId="64" xfId="0" applyNumberFormat="1" applyFont="1" applyFill="1" applyBorder="1"/>
    <xf numFmtId="164" fontId="3" fillId="0" borderId="61" xfId="0" applyNumberFormat="1" applyFont="1" applyFill="1" applyBorder="1"/>
    <xf numFmtId="164" fontId="3" fillId="0" borderId="2" xfId="0" applyNumberFormat="1" applyFont="1" applyFill="1" applyBorder="1"/>
    <xf numFmtId="164" fontId="3" fillId="0" borderId="2" xfId="0" applyNumberFormat="1" applyFont="1" applyFill="1" applyBorder="1" applyAlignment="1">
      <alignment horizontal="center"/>
    </xf>
    <xf numFmtId="164" fontId="5" fillId="0" borderId="3" xfId="0" applyNumberFormat="1" applyFont="1" applyFill="1" applyBorder="1" applyAlignment="1">
      <alignment horizontal="right"/>
    </xf>
    <xf numFmtId="164" fontId="3" fillId="0" borderId="16" xfId="0" applyNumberFormat="1" applyFont="1" applyFill="1" applyBorder="1" applyAlignment="1">
      <alignment horizontal="center"/>
    </xf>
    <xf numFmtId="164" fontId="5" fillId="0" borderId="1" xfId="0" applyNumberFormat="1" applyFont="1" applyFill="1" applyBorder="1"/>
    <xf numFmtId="164" fontId="3" fillId="0" borderId="3" xfId="0" applyNumberFormat="1" applyFont="1" applyFill="1" applyBorder="1" applyAlignment="1">
      <alignment horizontal="right"/>
    </xf>
    <xf numFmtId="164" fontId="3" fillId="0" borderId="3" xfId="0" applyNumberFormat="1" applyFont="1" applyFill="1" applyBorder="1" applyAlignment="1">
      <alignment horizontal="center"/>
    </xf>
    <xf numFmtId="164" fontId="5" fillId="0" borderId="3" xfId="0" applyNumberFormat="1" applyFont="1" applyFill="1" applyBorder="1" applyAlignment="1">
      <alignment horizontal="center"/>
    </xf>
    <xf numFmtId="164" fontId="5" fillId="0" borderId="16" xfId="0" applyNumberFormat="1" applyFont="1" applyFill="1" applyBorder="1" applyAlignment="1">
      <alignment horizontal="center"/>
    </xf>
    <xf numFmtId="164" fontId="3" fillId="0" borderId="35" xfId="0" applyNumberFormat="1" applyFont="1" applyFill="1" applyBorder="1"/>
    <xf numFmtId="164" fontId="3" fillId="0" borderId="1" xfId="0" applyNumberFormat="1" applyFont="1" applyFill="1" applyBorder="1"/>
    <xf numFmtId="164" fontId="3" fillId="0" borderId="1" xfId="0" quotePrefix="1" applyNumberFormat="1" applyFont="1" applyFill="1" applyBorder="1" applyAlignment="1">
      <alignment horizontal="left"/>
    </xf>
    <xf numFmtId="164" fontId="3" fillId="0" borderId="29" xfId="0" applyNumberFormat="1" applyFont="1" applyFill="1" applyBorder="1" applyAlignment="1">
      <alignment horizontal="center"/>
    </xf>
    <xf numFmtId="164" fontId="3" fillId="0" borderId="64" xfId="0" applyNumberFormat="1" applyFont="1" applyFill="1" applyBorder="1"/>
    <xf numFmtId="164" fontId="3" fillId="0" borderId="30" xfId="0" applyNumberFormat="1" applyFont="1" applyFill="1" applyBorder="1" applyAlignment="1">
      <alignment horizontal="center"/>
    </xf>
    <xf numFmtId="164" fontId="3" fillId="0" borderId="67" xfId="0" applyNumberFormat="1" applyFont="1" applyFill="1" applyBorder="1"/>
    <xf numFmtId="164" fontId="3" fillId="0" borderId="47" xfId="0" applyNumberFormat="1" applyFont="1" applyFill="1" applyBorder="1"/>
    <xf numFmtId="164" fontId="3" fillId="0" borderId="4" xfId="0" applyNumberFormat="1" applyFont="1" applyFill="1" applyBorder="1" applyAlignment="1">
      <alignment horizontal="center"/>
    </xf>
    <xf numFmtId="164" fontId="3" fillId="0" borderId="41" xfId="0" applyNumberFormat="1" applyFont="1" applyFill="1" applyBorder="1" applyAlignment="1">
      <alignment horizontal="center"/>
    </xf>
    <xf numFmtId="164" fontId="5" fillId="0" borderId="2" xfId="0" applyNumberFormat="1" applyFont="1" applyFill="1" applyBorder="1" applyAlignment="1">
      <alignment horizontal="center"/>
    </xf>
    <xf numFmtId="164" fontId="3" fillId="0" borderId="1" xfId="0" applyNumberFormat="1" applyFont="1" applyFill="1" applyBorder="1" applyAlignment="1">
      <alignment horizontal="left"/>
    </xf>
    <xf numFmtId="164" fontId="3" fillId="0" borderId="4" xfId="0" applyNumberFormat="1" applyFont="1" applyFill="1" applyBorder="1" applyAlignment="1">
      <alignment horizontal="right"/>
    </xf>
    <xf numFmtId="164" fontId="3" fillId="0" borderId="47" xfId="0" applyNumberFormat="1" applyFont="1" applyFill="1" applyBorder="1" applyAlignment="1">
      <alignment horizontal="left"/>
    </xf>
    <xf numFmtId="164" fontId="5" fillId="0" borderId="4" xfId="0" applyNumberFormat="1" applyFont="1" applyFill="1" applyBorder="1" applyAlignment="1">
      <alignment horizontal="right"/>
    </xf>
    <xf numFmtId="164" fontId="5" fillId="0" borderId="4" xfId="0" applyNumberFormat="1" applyFont="1" applyFill="1" applyBorder="1" applyAlignment="1">
      <alignment horizontal="center"/>
    </xf>
    <xf numFmtId="164" fontId="5" fillId="0" borderId="35" xfId="0" applyNumberFormat="1" applyFont="1" applyFill="1" applyBorder="1" applyAlignment="1">
      <alignment vertical="center"/>
    </xf>
    <xf numFmtId="164" fontId="5" fillId="0" borderId="1" xfId="0" applyNumberFormat="1" applyFont="1" applyFill="1" applyBorder="1" applyAlignment="1">
      <alignment vertical="center"/>
    </xf>
    <xf numFmtId="2" fontId="3" fillId="0" borderId="0" xfId="2" applyNumberFormat="1" applyFont="1" applyFill="1"/>
    <xf numFmtId="164" fontId="5" fillId="0" borderId="35" xfId="0" quotePrefix="1" applyNumberFormat="1" applyFont="1" applyFill="1" applyBorder="1" applyAlignment="1">
      <alignment horizontal="left"/>
    </xf>
    <xf numFmtId="164" fontId="3" fillId="0" borderId="0" xfId="0" applyNumberFormat="1" applyFont="1" applyFill="1" applyBorder="1"/>
    <xf numFmtId="164" fontId="5" fillId="0" borderId="67" xfId="0" quotePrefix="1" applyNumberFormat="1" applyFont="1" applyFill="1" applyBorder="1" applyAlignment="1">
      <alignment horizontal="left"/>
    </xf>
    <xf numFmtId="164" fontId="9" fillId="0" borderId="35" xfId="0" applyNumberFormat="1" applyFont="1" applyFill="1" applyBorder="1"/>
    <xf numFmtId="164" fontId="9" fillId="0" borderId="1" xfId="0" applyNumberFormat="1" applyFont="1" applyFill="1" applyBorder="1"/>
    <xf numFmtId="164" fontId="9" fillId="0" borderId="3" xfId="0" applyNumberFormat="1" applyFont="1" applyFill="1" applyBorder="1" applyAlignment="1">
      <alignment horizontal="center"/>
    </xf>
    <xf numFmtId="164" fontId="3" fillId="0" borderId="35" xfId="0" quotePrefix="1" applyNumberFormat="1" applyFont="1" applyFill="1" applyBorder="1" applyAlignment="1">
      <alignment horizontal="left"/>
    </xf>
    <xf numFmtId="164" fontId="5" fillId="0" borderId="36" xfId="0" quotePrefix="1" applyNumberFormat="1" applyFont="1" applyFill="1" applyBorder="1" applyAlignment="1">
      <alignment horizontal="left"/>
    </xf>
    <xf numFmtId="164" fontId="3" fillId="0" borderId="60" xfId="0" applyNumberFormat="1" applyFont="1" applyFill="1" applyBorder="1"/>
    <xf numFmtId="164" fontId="5" fillId="0" borderId="60" xfId="0" applyNumberFormat="1" applyFont="1" applyFill="1" applyBorder="1" applyAlignment="1">
      <alignment horizontal="right"/>
    </xf>
    <xf numFmtId="164" fontId="5" fillId="0" borderId="37" xfId="0" applyNumberFormat="1" applyFont="1" applyFill="1" applyBorder="1" applyAlignment="1">
      <alignment horizontal="center"/>
    </xf>
    <xf numFmtId="164" fontId="5" fillId="0" borderId="56" xfId="0" applyNumberFormat="1" applyFont="1" applyFill="1" applyBorder="1" applyAlignment="1">
      <alignment horizontal="center"/>
    </xf>
    <xf numFmtId="174" fontId="39" fillId="0" borderId="0" xfId="0" applyNumberFormat="1" applyFont="1" applyFill="1" applyBorder="1"/>
    <xf numFmtId="174" fontId="39" fillId="0" borderId="0" xfId="0" applyNumberFormat="1" applyFont="1" applyFill="1" applyBorder="1" applyAlignment="1">
      <alignment horizontal="right"/>
    </xf>
    <xf numFmtId="164" fontId="3" fillId="0" borderId="0" xfId="2" applyNumberFormat="1" applyFont="1" applyFill="1"/>
    <xf numFmtId="0" fontId="5" fillId="0" borderId="0" xfId="2" applyFont="1" applyAlignment="1"/>
    <xf numFmtId="164" fontId="9" fillId="0" borderId="0" xfId="0" applyNumberFormat="1" applyFont="1" applyFill="1"/>
    <xf numFmtId="164" fontId="3" fillId="0" borderId="31" xfId="0" applyNumberFormat="1" applyFont="1" applyFill="1" applyBorder="1" applyAlignment="1"/>
    <xf numFmtId="164" fontId="40" fillId="3" borderId="66" xfId="0" applyNumberFormat="1" applyFont="1" applyFill="1" applyBorder="1"/>
    <xf numFmtId="164" fontId="3" fillId="3" borderId="35" xfId="0" applyNumberFormat="1" applyFont="1" applyFill="1" applyBorder="1"/>
    <xf numFmtId="164" fontId="3" fillId="0" borderId="52" xfId="0" applyNumberFormat="1" applyFont="1" applyFill="1" applyBorder="1"/>
    <xf numFmtId="164" fontId="3" fillId="0" borderId="34" xfId="0" applyNumberFormat="1" applyFont="1" applyFill="1" applyBorder="1"/>
    <xf numFmtId="164" fontId="5" fillId="0" borderId="3" xfId="0" quotePrefix="1" applyNumberFormat="1" applyFont="1" applyFill="1" applyBorder="1" applyAlignment="1">
      <alignment horizontal="left"/>
    </xf>
    <xf numFmtId="164" fontId="41" fillId="0" borderId="3" xfId="0" applyNumberFormat="1" applyFont="1" applyFill="1" applyBorder="1" applyAlignment="1">
      <alignment horizontal="right"/>
    </xf>
    <xf numFmtId="165" fontId="3" fillId="0" borderId="0" xfId="2" applyNumberFormat="1" applyFont="1"/>
    <xf numFmtId="164" fontId="39" fillId="0" borderId="3" xfId="0" applyNumberFormat="1" applyFont="1" applyFill="1" applyBorder="1" applyAlignment="1">
      <alignment horizontal="right"/>
    </xf>
    <xf numFmtId="164" fontId="3" fillId="0" borderId="47" xfId="0" quotePrefix="1" applyNumberFormat="1" applyFont="1" applyFill="1" applyBorder="1" applyAlignment="1">
      <alignment horizontal="left"/>
    </xf>
    <xf numFmtId="164" fontId="39" fillId="0" borderId="1" xfId="0" applyNumberFormat="1" applyFont="1" applyFill="1" applyBorder="1" applyAlignment="1">
      <alignment horizontal="right"/>
    </xf>
    <xf numFmtId="164" fontId="39" fillId="0" borderId="61" xfId="0" applyNumberFormat="1" applyFont="1" applyFill="1" applyBorder="1" applyAlignment="1">
      <alignment horizontal="right"/>
    </xf>
    <xf numFmtId="164" fontId="3" fillId="0" borderId="34" xfId="0" applyNumberFormat="1" applyFont="1" applyFill="1" applyBorder="1" applyAlignment="1">
      <alignment horizontal="center"/>
    </xf>
    <xf numFmtId="164" fontId="39" fillId="6" borderId="47" xfId="0" applyNumberFormat="1" applyFont="1" applyFill="1" applyBorder="1"/>
    <xf numFmtId="164" fontId="5" fillId="0" borderId="64" xfId="0" applyNumberFormat="1" applyFont="1" applyFill="1" applyBorder="1" applyAlignment="1">
      <alignment horizontal="left"/>
    </xf>
    <xf numFmtId="164" fontId="3" fillId="0" borderId="61" xfId="0" applyNumberFormat="1" applyFont="1" applyBorder="1" applyAlignment="1">
      <alignment horizontal="left"/>
    </xf>
    <xf numFmtId="164" fontId="41" fillId="0" borderId="2" xfId="0" applyNumberFormat="1" applyFont="1" applyFill="1" applyBorder="1" applyAlignment="1">
      <alignment horizontal="right"/>
    </xf>
    <xf numFmtId="164" fontId="5" fillId="0" borderId="34" xfId="0" applyNumberFormat="1" applyFont="1" applyFill="1" applyBorder="1" applyAlignment="1">
      <alignment horizontal="center"/>
    </xf>
    <xf numFmtId="164" fontId="39" fillId="0" borderId="4" xfId="0" applyNumberFormat="1" applyFont="1" applyFill="1" applyBorder="1" applyAlignment="1">
      <alignment horizontal="right"/>
    </xf>
    <xf numFmtId="164" fontId="39" fillId="0" borderId="1" xfId="0" applyNumberFormat="1" applyFont="1" applyFill="1" applyBorder="1"/>
    <xf numFmtId="164" fontId="3" fillId="0" borderId="47" xfId="0" applyNumberFormat="1" applyFont="1" applyBorder="1" applyAlignment="1">
      <alignment horizontal="left"/>
    </xf>
    <xf numFmtId="164" fontId="41" fillId="0" borderId="4" xfId="0" applyNumberFormat="1" applyFont="1" applyFill="1" applyBorder="1" applyAlignment="1">
      <alignment horizontal="right"/>
    </xf>
    <xf numFmtId="164" fontId="5" fillId="0" borderId="29" xfId="0" applyNumberFormat="1" applyFont="1" applyFill="1" applyBorder="1" applyAlignment="1">
      <alignment horizontal="center"/>
    </xf>
    <xf numFmtId="164" fontId="5" fillId="6" borderId="64" xfId="0" applyNumberFormat="1" applyFont="1" applyFill="1" applyBorder="1" applyAlignment="1">
      <alignment vertical="center"/>
    </xf>
    <xf numFmtId="164" fontId="5" fillId="6" borderId="61" xfId="0" applyNumberFormat="1" applyFont="1" applyFill="1" applyBorder="1" applyAlignment="1">
      <alignment vertical="center"/>
    </xf>
    <xf numFmtId="164" fontId="5" fillId="6" borderId="35" xfId="0" applyNumberFormat="1" applyFont="1" applyFill="1" applyBorder="1" applyAlignment="1">
      <alignment vertical="center"/>
    </xf>
    <xf numFmtId="164" fontId="5" fillId="6" borderId="1" xfId="0" applyNumberFormat="1" applyFont="1" applyFill="1" applyBorder="1" applyAlignment="1">
      <alignment vertical="center"/>
    </xf>
    <xf numFmtId="164" fontId="42" fillId="0" borderId="3" xfId="0" applyNumberFormat="1" applyFont="1" applyFill="1" applyBorder="1"/>
    <xf numFmtId="164" fontId="9" fillId="0" borderId="16" xfId="0" applyNumberFormat="1" applyFont="1" applyFill="1" applyBorder="1" applyAlignment="1">
      <alignment horizontal="center"/>
    </xf>
    <xf numFmtId="164" fontId="3" fillId="0" borderId="1" xfId="0" applyNumberFormat="1" applyFont="1" applyFill="1" applyBorder="1" applyAlignment="1">
      <alignment horizontal="center"/>
    </xf>
    <xf numFmtId="164" fontId="41" fillId="0" borderId="60" xfId="0" applyNumberFormat="1" applyFont="1" applyFill="1" applyBorder="1" applyAlignment="1">
      <alignment horizontal="right"/>
    </xf>
    <xf numFmtId="164" fontId="5" fillId="0" borderId="60" xfId="0" applyNumberFormat="1" applyFont="1" applyFill="1" applyBorder="1" applyAlignment="1">
      <alignment horizontal="center"/>
    </xf>
    <xf numFmtId="164" fontId="5" fillId="0" borderId="38" xfId="0" applyNumberFormat="1" applyFont="1" applyFill="1" applyBorder="1" applyAlignment="1">
      <alignment horizontal="center"/>
    </xf>
    <xf numFmtId="164" fontId="3" fillId="0" borderId="24" xfId="0" quotePrefix="1" applyNumberFormat="1" applyFont="1" applyFill="1" applyBorder="1" applyAlignment="1"/>
    <xf numFmtId="164" fontId="3" fillId="0" borderId="0" xfId="0" applyNumberFormat="1" applyFont="1" applyFill="1" applyBorder="1" applyAlignment="1"/>
    <xf numFmtId="164" fontId="3" fillId="0" borderId="0" xfId="0" quotePrefix="1" applyNumberFormat="1" applyFont="1" applyFill="1" applyAlignment="1"/>
    <xf numFmtId="164" fontId="3" fillId="0" borderId="0" xfId="0" quotePrefix="1" applyNumberFormat="1" applyFont="1" applyFill="1" applyBorder="1" applyAlignment="1"/>
    <xf numFmtId="164" fontId="3" fillId="0" borderId="0" xfId="2" applyNumberFormat="1" applyFont="1"/>
    <xf numFmtId="1" fontId="3" fillId="0" borderId="0" xfId="2" applyNumberFormat="1" applyFont="1"/>
    <xf numFmtId="0" fontId="43" fillId="0" borderId="0" xfId="0" applyFont="1"/>
    <xf numFmtId="0" fontId="0" fillId="0" borderId="0" xfId="0" applyAlignment="1"/>
    <xf numFmtId="0" fontId="5" fillId="3" borderId="74" xfId="2" applyFont="1" applyFill="1" applyBorder="1" applyAlignment="1">
      <alignment horizontal="center" vertical="center"/>
    </xf>
    <xf numFmtId="0" fontId="5" fillId="3" borderId="75" xfId="2" applyFont="1" applyFill="1" applyBorder="1" applyAlignment="1">
      <alignment horizontal="center" vertical="center"/>
    </xf>
    <xf numFmtId="0" fontId="5" fillId="3" borderId="76" xfId="2" applyFont="1" applyFill="1" applyBorder="1" applyAlignment="1">
      <alignment horizontal="center" vertical="center"/>
    </xf>
    <xf numFmtId="164" fontId="3" fillId="7" borderId="3" xfId="207" applyNumberFormat="1" applyFont="1" applyFill="1" applyBorder="1" applyAlignment="1" applyProtection="1">
      <alignment horizontal="left" indent="2"/>
    </xf>
    <xf numFmtId="2" fontId="3" fillId="7" borderId="3" xfId="207" applyNumberFormat="1" applyFont="1" applyFill="1" applyBorder="1"/>
    <xf numFmtId="2" fontId="3" fillId="7" borderId="16" xfId="207" applyNumberFormat="1" applyFont="1" applyFill="1" applyBorder="1"/>
    <xf numFmtId="2" fontId="3" fillId="7" borderId="0" xfId="207" applyNumberFormat="1" applyFont="1" applyFill="1" applyBorder="1"/>
    <xf numFmtId="164" fontId="3" fillId="7" borderId="4" xfId="207" applyNumberFormat="1" applyFont="1" applyFill="1" applyBorder="1" applyAlignment="1" applyProtection="1">
      <alignment horizontal="left" indent="2"/>
    </xf>
    <xf numFmtId="2" fontId="3" fillId="7" borderId="4" xfId="207" applyNumberFormat="1" applyFont="1" applyFill="1" applyBorder="1"/>
    <xf numFmtId="2" fontId="3" fillId="7" borderId="29" xfId="207" applyNumberFormat="1" applyFont="1" applyFill="1" applyBorder="1"/>
    <xf numFmtId="164" fontId="5" fillId="7" borderId="5" xfId="207" applyNumberFormat="1" applyFont="1" applyFill="1" applyBorder="1" applyAlignment="1">
      <alignment horizontal="left"/>
    </xf>
    <xf numFmtId="2" fontId="5" fillId="7" borderId="5" xfId="207" applyNumberFormat="1" applyFont="1" applyFill="1" applyBorder="1"/>
    <xf numFmtId="2" fontId="5" fillId="7" borderId="15" xfId="207" applyNumberFormat="1" applyFont="1" applyFill="1" applyBorder="1"/>
    <xf numFmtId="2" fontId="3" fillId="0" borderId="3" xfId="2" applyNumberFormat="1" applyFont="1" applyBorder="1"/>
    <xf numFmtId="2" fontId="3" fillId="0" borderId="1" xfId="2" applyNumberFormat="1" applyFont="1" applyBorder="1"/>
    <xf numFmtId="2" fontId="3" fillId="0" borderId="16" xfId="2" applyNumberFormat="1" applyFont="1" applyBorder="1"/>
    <xf numFmtId="164" fontId="5" fillId="0" borderId="5" xfId="2" applyNumberFormat="1" applyFont="1" applyBorder="1" applyAlignment="1">
      <alignment horizontal="left"/>
    </xf>
    <xf numFmtId="2" fontId="5" fillId="0" borderId="5" xfId="2" applyNumberFormat="1" applyFont="1" applyBorder="1"/>
    <xf numFmtId="2" fontId="5" fillId="0" borderId="6" xfId="2" applyNumberFormat="1" applyFont="1" applyBorder="1"/>
    <xf numFmtId="2" fontId="5" fillId="0" borderId="15" xfId="2" applyNumberFormat="1" applyFont="1" applyBorder="1"/>
    <xf numFmtId="2" fontId="3" fillId="0" borderId="2" xfId="2" applyNumberFormat="1" applyFont="1" applyBorder="1"/>
    <xf numFmtId="2" fontId="3" fillId="0" borderId="34" xfId="2" applyNumberFormat="1" applyFont="1" applyBorder="1"/>
    <xf numFmtId="164" fontId="3" fillId="0" borderId="3" xfId="207" applyNumberFormat="1" applyFont="1" applyFill="1" applyBorder="1" applyAlignment="1" applyProtection="1">
      <alignment horizontal="left" indent="2"/>
    </xf>
    <xf numFmtId="2" fontId="3" fillId="0" borderId="3" xfId="2" applyNumberFormat="1" applyFont="1" applyFill="1" applyBorder="1"/>
    <xf numFmtId="2" fontId="3" fillId="0" borderId="4" xfId="2" applyNumberFormat="1" applyFont="1" applyBorder="1"/>
    <xf numFmtId="2" fontId="3" fillId="0" borderId="29" xfId="2" applyNumberFormat="1" applyFont="1" applyBorder="1"/>
    <xf numFmtId="0" fontId="5" fillId="0" borderId="5" xfId="2" applyFont="1" applyBorder="1"/>
    <xf numFmtId="2" fontId="5" fillId="0" borderId="2" xfId="2" applyNumberFormat="1" applyFont="1" applyBorder="1"/>
    <xf numFmtId="2" fontId="5" fillId="0" borderId="34" xfId="2" applyNumberFormat="1" applyFont="1" applyBorder="1"/>
    <xf numFmtId="2" fontId="3" fillId="0" borderId="61" xfId="2" applyNumberFormat="1" applyFont="1" applyBorder="1"/>
    <xf numFmtId="2" fontId="3" fillId="0" borderId="59" xfId="2" applyNumberFormat="1" applyFont="1" applyBorder="1"/>
    <xf numFmtId="2" fontId="3" fillId="0" borderId="30" xfId="2" applyNumberFormat="1" applyFont="1" applyBorder="1"/>
    <xf numFmtId="164" fontId="3" fillId="7" borderId="2" xfId="207" applyNumberFormat="1" applyFont="1" applyFill="1" applyBorder="1" applyAlignment="1" applyProtection="1">
      <alignment horizontal="left" indent="2"/>
    </xf>
    <xf numFmtId="165" fontId="0" fillId="0" borderId="0" xfId="0" applyNumberFormat="1" applyAlignment="1"/>
    <xf numFmtId="165" fontId="0" fillId="0" borderId="0" xfId="0" applyNumberFormat="1" applyBorder="1" applyAlignment="1"/>
    <xf numFmtId="0" fontId="0" fillId="0" borderId="0" xfId="0" applyBorder="1" applyAlignment="1"/>
    <xf numFmtId="164" fontId="3" fillId="7" borderId="37" xfId="207" applyNumberFormat="1" applyFont="1" applyFill="1" applyBorder="1" applyAlignment="1" applyProtection="1">
      <alignment horizontal="left" indent="2"/>
    </xf>
    <xf numFmtId="2" fontId="3" fillId="0" borderId="37" xfId="2" applyNumberFormat="1" applyFont="1" applyBorder="1"/>
    <xf numFmtId="2" fontId="3" fillId="0" borderId="38" xfId="2" applyNumberFormat="1" applyFont="1" applyBorder="1"/>
    <xf numFmtId="2" fontId="0" fillId="0" borderId="0" xfId="0" applyNumberFormat="1"/>
    <xf numFmtId="1" fontId="13" fillId="2" borderId="5" xfId="167" quotePrefix="1" applyNumberFormat="1" applyFont="1" applyFill="1" applyBorder="1" applyAlignment="1" applyProtection="1">
      <alignment horizontal="center"/>
    </xf>
    <xf numFmtId="1" fontId="13" fillId="2" borderId="5" xfId="167" applyNumberFormat="1" applyFont="1" applyFill="1" applyBorder="1" applyAlignment="1" applyProtection="1">
      <alignment horizontal="center"/>
    </xf>
    <xf numFmtId="1" fontId="13" fillId="2" borderId="15" xfId="167" applyNumberFormat="1" applyFont="1" applyFill="1" applyBorder="1" applyAlignment="1" applyProtection="1">
      <alignment horizontal="center"/>
    </xf>
    <xf numFmtId="0" fontId="13" fillId="0" borderId="23" xfId="2" applyFont="1" applyBorder="1" applyAlignment="1">
      <alignment horizontal="left"/>
    </xf>
    <xf numFmtId="2" fontId="4" fillId="0" borderId="5" xfId="167" applyNumberFormat="1" applyFont="1" applyFill="1" applyBorder="1"/>
    <xf numFmtId="2" fontId="4" fillId="0" borderId="5" xfId="289" applyNumberFormat="1" applyFont="1" applyFill="1" applyBorder="1"/>
    <xf numFmtId="165" fontId="4" fillId="0" borderId="5" xfId="289" applyNumberFormat="1" applyFont="1" applyFill="1" applyBorder="1" applyAlignment="1">
      <alignment horizontal="center"/>
    </xf>
    <xf numFmtId="165" fontId="4" fillId="0" borderId="5" xfId="0" applyNumberFormat="1" applyFont="1" applyBorder="1" applyAlignment="1">
      <alignment horizontal="center"/>
    </xf>
    <xf numFmtId="165" fontId="4" fillId="0" borderId="15" xfId="0" applyNumberFormat="1" applyFont="1" applyBorder="1" applyAlignment="1">
      <alignment horizontal="center"/>
    </xf>
    <xf numFmtId="0" fontId="13" fillId="0" borderId="44" xfId="2" applyFont="1" applyBorder="1" applyAlignment="1">
      <alignment horizontal="left"/>
    </xf>
    <xf numFmtId="2" fontId="4" fillId="0" borderId="45" xfId="167" applyNumberFormat="1" applyFont="1" applyFill="1" applyBorder="1"/>
    <xf numFmtId="165" fontId="4" fillId="0" borderId="45" xfId="289" applyNumberFormat="1" applyFont="1" applyFill="1" applyBorder="1" applyAlignment="1">
      <alignment horizontal="center"/>
    </xf>
    <xf numFmtId="165" fontId="4" fillId="0" borderId="45" xfId="0" applyNumberFormat="1" applyFont="1" applyBorder="1" applyAlignment="1">
      <alignment horizontal="center"/>
    </xf>
    <xf numFmtId="165" fontId="4" fillId="0" borderId="46" xfId="0" applyNumberFormat="1" applyFont="1" applyBorder="1" applyAlignment="1">
      <alignment horizontal="center"/>
    </xf>
    <xf numFmtId="0" fontId="29" fillId="0" borderId="0" xfId="2" applyFont="1"/>
    <xf numFmtId="0" fontId="44" fillId="0" borderId="0" xfId="2" applyFont="1"/>
    <xf numFmtId="0" fontId="45" fillId="0" borderId="0" xfId="149" applyFont="1" applyAlignment="1" applyProtection="1"/>
    <xf numFmtId="165" fontId="3" fillId="0" borderId="0" xfId="334" applyNumberFormat="1" applyFont="1" applyFill="1" applyBorder="1" applyAlignment="1">
      <alignment horizontal="right"/>
    </xf>
    <xf numFmtId="0" fontId="5" fillId="3" borderId="6" xfId="334" applyFont="1" applyFill="1" applyBorder="1" applyAlignment="1">
      <alignment horizontal="center"/>
    </xf>
    <xf numFmtId="0" fontId="3" fillId="0" borderId="0" xfId="2" applyNumberFormat="1" applyFont="1" applyFill="1"/>
    <xf numFmtId="0" fontId="3" fillId="0" borderId="0" xfId="335" applyFont="1" applyFill="1"/>
    <xf numFmtId="165" fontId="3" fillId="0" borderId="0" xfId="335" applyNumberFormat="1" applyFont="1" applyFill="1"/>
    <xf numFmtId="0" fontId="30" fillId="0" borderId="0" xfId="335" applyFont="1" applyFill="1" applyAlignment="1" applyProtection="1">
      <alignment horizontal="right"/>
    </xf>
    <xf numFmtId="0" fontId="5" fillId="4" borderId="13" xfId="335" quotePrefix="1" applyFont="1" applyFill="1" applyBorder="1" applyAlignment="1" applyProtection="1">
      <alignment horizontal="center" vertical="center"/>
    </xf>
    <xf numFmtId="0" fontId="5" fillId="4" borderId="5" xfId="335" applyFont="1" applyFill="1" applyBorder="1" applyAlignment="1" applyProtection="1">
      <alignment horizontal="center" vertical="center"/>
    </xf>
    <xf numFmtId="4" fontId="5" fillId="4" borderId="5" xfId="335" applyNumberFormat="1" applyFont="1" applyFill="1" applyBorder="1" applyAlignment="1" applyProtection="1">
      <alignment horizontal="center" vertical="center"/>
    </xf>
    <xf numFmtId="0" fontId="5" fillId="4" borderId="4" xfId="335" quotePrefix="1" applyFont="1" applyFill="1" applyBorder="1" applyAlignment="1" applyProtection="1">
      <alignment horizontal="center"/>
    </xf>
    <xf numFmtId="0" fontId="5" fillId="4" borderId="29" xfId="335" quotePrefix="1" applyFont="1" applyFill="1" applyBorder="1" applyAlignment="1" applyProtection="1">
      <alignment horizontal="center" vertical="center"/>
    </xf>
    <xf numFmtId="0" fontId="3" fillId="0" borderId="14" xfId="335" applyFont="1" applyFill="1" applyBorder="1"/>
    <xf numFmtId="0" fontId="3" fillId="0" borderId="3" xfId="335" applyFont="1" applyFill="1" applyBorder="1" applyAlignment="1">
      <alignment horizontal="center"/>
    </xf>
    <xf numFmtId="0" fontId="3" fillId="0" borderId="2" xfId="335" applyFont="1" applyFill="1" applyBorder="1" applyAlignment="1">
      <alignment horizontal="center"/>
    </xf>
    <xf numFmtId="0" fontId="3" fillId="0" borderId="34" xfId="335" applyFont="1" applyFill="1" applyBorder="1" applyAlignment="1">
      <alignment horizontal="center"/>
    </xf>
    <xf numFmtId="0" fontId="5" fillId="0" borderId="14" xfId="335" applyFont="1" applyFill="1" applyBorder="1" applyAlignment="1" applyProtection="1">
      <alignment horizontal="left"/>
    </xf>
    <xf numFmtId="165" fontId="5" fillId="0" borderId="3" xfId="337" applyNumberFormat="1" applyFont="1" applyFill="1" applyBorder="1"/>
    <xf numFmtId="165" fontId="5" fillId="0" borderId="3" xfId="335" applyNumberFormat="1" applyFont="1" applyBorder="1"/>
    <xf numFmtId="165" fontId="5" fillId="0" borderId="16" xfId="335" applyNumberFormat="1" applyFont="1" applyBorder="1"/>
    <xf numFmtId="0" fontId="3" fillId="0" borderId="14" xfId="335" applyFont="1" applyFill="1" applyBorder="1" applyAlignment="1" applyProtection="1">
      <alignment horizontal="left"/>
    </xf>
    <xf numFmtId="165" fontId="3" fillId="0" borderId="3" xfId="337" applyNumberFormat="1" applyFont="1" applyFill="1" applyBorder="1"/>
    <xf numFmtId="165" fontId="3" fillId="0" borderId="3" xfId="335" applyNumberFormat="1" applyFont="1" applyBorder="1"/>
    <xf numFmtId="165" fontId="3" fillId="0" borderId="16" xfId="335" applyNumberFormat="1" applyFont="1" applyBorder="1"/>
    <xf numFmtId="0" fontId="3" fillId="0" borderId="28" xfId="335" applyFont="1" applyFill="1" applyBorder="1" applyAlignment="1" applyProtection="1">
      <alignment horizontal="left"/>
    </xf>
    <xf numFmtId="165" fontId="3" fillId="0" borderId="4" xfId="335" applyNumberFormat="1" applyFont="1" applyBorder="1"/>
    <xf numFmtId="165" fontId="3" fillId="0" borderId="29" xfId="335" applyNumberFormat="1" applyFont="1" applyBorder="1"/>
    <xf numFmtId="165" fontId="3" fillId="0" borderId="3" xfId="335" applyNumberFormat="1" applyFont="1" applyFill="1" applyBorder="1"/>
    <xf numFmtId="165" fontId="3" fillId="0" borderId="4" xfId="337" applyNumberFormat="1" applyFont="1" applyFill="1" applyBorder="1"/>
    <xf numFmtId="0" fontId="3" fillId="0" borderId="42" xfId="335" applyFont="1" applyFill="1" applyBorder="1" applyAlignment="1" applyProtection="1">
      <alignment horizontal="left"/>
    </xf>
    <xf numFmtId="165" fontId="3" fillId="0" borderId="37" xfId="337" applyNumberFormat="1" applyFont="1" applyFill="1" applyBorder="1"/>
    <xf numFmtId="165" fontId="3" fillId="0" borderId="37" xfId="335" applyNumberFormat="1" applyFont="1" applyBorder="1"/>
    <xf numFmtId="165" fontId="3" fillId="0" borderId="38" xfId="335" applyNumberFormat="1" applyFont="1" applyBorder="1"/>
    <xf numFmtId="0" fontId="3" fillId="0" borderId="0" xfId="335" applyFont="1" applyFill="1" applyAlignment="1">
      <alignment horizontal="right"/>
    </xf>
    <xf numFmtId="165" fontId="3" fillId="0" borderId="0" xfId="335" applyNumberFormat="1" applyFont="1" applyFill="1" applyAlignment="1">
      <alignment horizontal="right"/>
    </xf>
    <xf numFmtId="0" fontId="5" fillId="0" borderId="0" xfId="2" applyNumberFormat="1" applyFont="1" applyFill="1" applyAlignment="1"/>
    <xf numFmtId="164" fontId="5" fillId="0" borderId="51" xfId="335" quotePrefix="1" applyNumberFormat="1" applyFont="1" applyFill="1" applyBorder="1" applyAlignment="1" applyProtection="1">
      <alignment horizontal="left"/>
    </xf>
    <xf numFmtId="165" fontId="3" fillId="0" borderId="2" xfId="335" applyNumberFormat="1" applyFont="1" applyBorder="1" applyAlignment="1">
      <alignment horizontal="center" vertical="center"/>
    </xf>
    <xf numFmtId="164" fontId="3" fillId="0" borderId="51" xfId="335" quotePrefix="1" applyNumberFormat="1" applyFont="1" applyFill="1" applyBorder="1" applyAlignment="1" applyProtection="1">
      <alignment horizontal="left"/>
    </xf>
    <xf numFmtId="164" fontId="3" fillId="0" borderId="8" xfId="335" applyNumberFormat="1" applyFont="1" applyFill="1" applyBorder="1" applyAlignment="1" applyProtection="1">
      <alignment horizontal="left"/>
    </xf>
    <xf numFmtId="165" fontId="3" fillId="0" borderId="3" xfId="335" applyNumberFormat="1" applyFont="1" applyBorder="1" applyAlignment="1">
      <alignment horizontal="center" vertical="center"/>
    </xf>
    <xf numFmtId="164" fontId="3" fillId="0" borderId="9" xfId="335" applyNumberFormat="1" applyFont="1" applyFill="1" applyBorder="1" applyAlignment="1" applyProtection="1">
      <alignment horizontal="left"/>
    </xf>
    <xf numFmtId="165" fontId="3" fillId="0" borderId="4" xfId="335" applyNumberFormat="1" applyFont="1" applyBorder="1" applyAlignment="1">
      <alignment horizontal="center" vertical="center"/>
    </xf>
    <xf numFmtId="164" fontId="3" fillId="0" borderId="2" xfId="335" quotePrefix="1" applyNumberFormat="1" applyFont="1" applyFill="1" applyBorder="1" applyAlignment="1" applyProtection="1">
      <alignment horizontal="left"/>
    </xf>
    <xf numFmtId="164" fontId="3" fillId="0" borderId="4" xfId="335" applyNumberFormat="1" applyFont="1" applyFill="1" applyBorder="1" applyAlignment="1" applyProtection="1">
      <alignment horizontal="left"/>
    </xf>
    <xf numFmtId="164" fontId="3" fillId="0" borderId="61" xfId="335" quotePrefix="1" applyNumberFormat="1" applyFont="1" applyFill="1" applyBorder="1" applyAlignment="1" applyProtection="1">
      <alignment horizontal="center" vertical="center"/>
    </xf>
    <xf numFmtId="164" fontId="3" fillId="0" borderId="3" xfId="335" applyNumberFormat="1" applyFont="1" applyFill="1" applyBorder="1" applyAlignment="1" applyProtection="1">
      <alignment horizontal="left"/>
    </xf>
    <xf numFmtId="164" fontId="3" fillId="0" borderId="1" xfId="335" applyNumberFormat="1" applyFont="1" applyFill="1" applyBorder="1" applyAlignment="1" applyProtection="1">
      <alignment horizontal="center" vertical="center"/>
    </xf>
    <xf numFmtId="164" fontId="3" fillId="0" borderId="47" xfId="335" applyNumberFormat="1" applyFont="1" applyFill="1" applyBorder="1" applyAlignment="1" applyProtection="1">
      <alignment horizontal="center" vertical="center"/>
    </xf>
    <xf numFmtId="164" fontId="3" fillId="0" borderId="8" xfId="335" applyNumberFormat="1" applyFont="1" applyFill="1" applyBorder="1" applyAlignment="1" applyProtection="1">
      <alignment horizontal="center" vertical="center"/>
    </xf>
    <xf numFmtId="164" fontId="3" fillId="0" borderId="2" xfId="335" applyNumberFormat="1" applyFont="1" applyFill="1" applyBorder="1" applyAlignment="1" applyProtection="1">
      <alignment horizontal="center" vertical="center"/>
    </xf>
    <xf numFmtId="164" fontId="3" fillId="0" borderId="9" xfId="335" applyNumberFormat="1" applyFont="1" applyFill="1" applyBorder="1" applyAlignment="1" applyProtection="1">
      <alignment horizontal="center" vertical="center"/>
    </xf>
    <xf numFmtId="164" fontId="3" fillId="0" borderId="4" xfId="335" applyNumberFormat="1" applyFont="1" applyFill="1" applyBorder="1" applyAlignment="1" applyProtection="1">
      <alignment horizontal="center" vertical="center"/>
    </xf>
    <xf numFmtId="164" fontId="3" fillId="0" borderId="14" xfId="235" applyFont="1" applyBorder="1" applyAlignment="1">
      <alignment horizontal="center"/>
    </xf>
    <xf numFmtId="164" fontId="5" fillId="0" borderId="3" xfId="235" applyFont="1" applyBorder="1"/>
    <xf numFmtId="173" fontId="3" fillId="0" borderId="14" xfId="235" applyNumberFormat="1" applyFont="1" applyBorder="1" applyAlignment="1">
      <alignment horizontal="center"/>
    </xf>
    <xf numFmtId="164" fontId="3" fillId="0" borderId="3" xfId="235" applyFont="1" applyBorder="1"/>
    <xf numFmtId="173" fontId="5" fillId="0" borderId="14" xfId="235" applyNumberFormat="1" applyFont="1" applyBorder="1" applyAlignment="1">
      <alignment horizontal="left"/>
    </xf>
    <xf numFmtId="164" fontId="3" fillId="0" borderId="44" xfId="235" applyFont="1" applyBorder="1"/>
    <xf numFmtId="164" fontId="5" fillId="0" borderId="49" xfId="235" applyFont="1" applyBorder="1"/>
    <xf numFmtId="0" fontId="3" fillId="0" borderId="0" xfId="2" applyFont="1" applyBorder="1"/>
    <xf numFmtId="164" fontId="5" fillId="4" borderId="12" xfId="338" applyNumberFormat="1" applyFont="1" applyFill="1" applyBorder="1" applyAlignment="1">
      <alignment horizontal="center"/>
    </xf>
    <xf numFmtId="164" fontId="5" fillId="4" borderId="39" xfId="338" applyNumberFormat="1" applyFont="1" applyFill="1" applyBorder="1"/>
    <xf numFmtId="164" fontId="5" fillId="4" borderId="28" xfId="338" applyNumberFormat="1" applyFont="1" applyFill="1" applyBorder="1" applyAlignment="1">
      <alignment horizontal="center"/>
    </xf>
    <xf numFmtId="164" fontId="5" fillId="4" borderId="4" xfId="338" applyNumberFormat="1" applyFont="1" applyFill="1" applyBorder="1" applyAlignment="1">
      <alignment horizontal="center"/>
    </xf>
    <xf numFmtId="49" fontId="5" fillId="4" borderId="4" xfId="340" quotePrefix="1" applyNumberFormat="1" applyFont="1" applyFill="1" applyBorder="1" applyAlignment="1">
      <alignment horizontal="center"/>
    </xf>
    <xf numFmtId="49" fontId="5" fillId="4" borderId="4" xfId="340" applyNumberFormat="1" applyFont="1" applyFill="1" applyBorder="1" applyAlignment="1">
      <alignment horizontal="center"/>
    </xf>
    <xf numFmtId="49" fontId="5" fillId="4" borderId="15" xfId="340" applyNumberFormat="1" applyFont="1" applyFill="1" applyBorder="1" applyAlignment="1">
      <alignment horizontal="center"/>
    </xf>
    <xf numFmtId="164" fontId="5" fillId="0" borderId="34" xfId="235" applyFont="1" applyBorder="1"/>
    <xf numFmtId="164" fontId="3" fillId="0" borderId="3" xfId="235" applyFont="1" applyBorder="1" applyAlignment="1">
      <alignment horizontal="right"/>
    </xf>
    <xf numFmtId="164" fontId="3" fillId="0" borderId="16" xfId="235" applyFont="1" applyBorder="1" applyAlignment="1">
      <alignment horizontal="right"/>
    </xf>
    <xf numFmtId="173" fontId="5" fillId="0" borderId="14" xfId="235" applyNumberFormat="1" applyFont="1" applyBorder="1" applyAlignment="1">
      <alignment horizontal="center"/>
    </xf>
    <xf numFmtId="164" fontId="5" fillId="0" borderId="3" xfId="235" applyFont="1" applyBorder="1" applyAlignment="1">
      <alignment horizontal="right"/>
    </xf>
    <xf numFmtId="164" fontId="5" fillId="0" borderId="16" xfId="235" applyFont="1" applyBorder="1" applyAlignment="1">
      <alignment horizontal="right"/>
    </xf>
    <xf numFmtId="173" fontId="5" fillId="0" borderId="44" xfId="235" applyNumberFormat="1" applyFont="1" applyBorder="1" applyAlignment="1">
      <alignment horizontal="center"/>
    </xf>
    <xf numFmtId="164" fontId="5" fillId="0" borderId="45" xfId="235" applyFont="1" applyBorder="1"/>
    <xf numFmtId="164" fontId="5" fillId="0" borderId="45" xfId="235" applyFont="1" applyBorder="1" applyAlignment="1">
      <alignment horizontal="right"/>
    </xf>
    <xf numFmtId="164" fontId="5" fillId="0" borderId="46" xfId="235" applyFont="1" applyBorder="1" applyAlignment="1">
      <alignment horizontal="right"/>
    </xf>
    <xf numFmtId="164" fontId="3" fillId="0" borderId="24" xfId="338" applyNumberFormat="1" applyFont="1" applyBorder="1"/>
    <xf numFmtId="164" fontId="5" fillId="4" borderId="12" xfId="341" applyNumberFormat="1" applyFont="1" applyFill="1" applyBorder="1"/>
    <xf numFmtId="164" fontId="5" fillId="4" borderId="39" xfId="341" applyNumberFormat="1" applyFont="1" applyFill="1" applyBorder="1"/>
    <xf numFmtId="164" fontId="5" fillId="4" borderId="28" xfId="341" applyNumberFormat="1" applyFont="1" applyFill="1" applyBorder="1" applyAlignment="1">
      <alignment horizontal="center"/>
    </xf>
    <xf numFmtId="164" fontId="5" fillId="4" borderId="4" xfId="341" applyNumberFormat="1" applyFont="1" applyFill="1" applyBorder="1" applyAlignment="1">
      <alignment horizontal="center"/>
    </xf>
    <xf numFmtId="49" fontId="5" fillId="4" borderId="4" xfId="343" quotePrefix="1" applyNumberFormat="1" applyFont="1" applyFill="1" applyBorder="1" applyAlignment="1">
      <alignment horizontal="center"/>
    </xf>
    <xf numFmtId="49" fontId="5" fillId="4" borderId="4" xfId="343" applyNumberFormat="1" applyFont="1" applyFill="1" applyBorder="1" applyAlignment="1">
      <alignment horizontal="center"/>
    </xf>
    <xf numFmtId="49" fontId="5" fillId="4" borderId="15" xfId="343" applyNumberFormat="1" applyFont="1" applyFill="1" applyBorder="1" applyAlignment="1">
      <alignment horizontal="center"/>
    </xf>
    <xf numFmtId="164" fontId="3" fillId="0" borderId="14" xfId="264" applyFont="1" applyBorder="1"/>
    <xf numFmtId="164" fontId="5" fillId="0" borderId="3" xfId="264" applyFont="1" applyBorder="1"/>
    <xf numFmtId="164" fontId="5" fillId="0" borderId="3" xfId="264" quotePrefix="1" applyFont="1" applyBorder="1" applyAlignment="1">
      <alignment horizontal="right"/>
    </xf>
    <xf numFmtId="164" fontId="5" fillId="0" borderId="34" xfId="264" quotePrefix="1" applyFont="1" applyBorder="1" applyAlignment="1">
      <alignment horizontal="right"/>
    </xf>
    <xf numFmtId="173" fontId="3" fillId="0" borderId="14" xfId="264" applyNumberFormat="1" applyFont="1" applyBorder="1" applyAlignment="1">
      <alignment horizontal="center"/>
    </xf>
    <xf numFmtId="164" fontId="3" fillId="0" borderId="3" xfId="264" applyFont="1" applyBorder="1"/>
    <xf numFmtId="164" fontId="3" fillId="0" borderId="3" xfId="264" applyFont="1" applyBorder="1" applyAlignment="1">
      <alignment horizontal="right"/>
    </xf>
    <xf numFmtId="164" fontId="3" fillId="0" borderId="16" xfId="264" applyFont="1" applyBorder="1" applyAlignment="1">
      <alignment horizontal="right"/>
    </xf>
    <xf numFmtId="164" fontId="5" fillId="0" borderId="3" xfId="264" applyFont="1" applyBorder="1" applyAlignment="1">
      <alignment horizontal="right"/>
    </xf>
    <xf numFmtId="164" fontId="5" fillId="0" borderId="16" xfId="264" applyFont="1" applyBorder="1" applyAlignment="1">
      <alignment horizontal="right"/>
    </xf>
    <xf numFmtId="164" fontId="3" fillId="0" borderId="44" xfId="264" applyFont="1" applyBorder="1"/>
    <xf numFmtId="164" fontId="5" fillId="0" borderId="45" xfId="264" applyFont="1" applyBorder="1"/>
    <xf numFmtId="164" fontId="5" fillId="0" borderId="46" xfId="264" applyFont="1" applyBorder="1"/>
    <xf numFmtId="176" fontId="3" fillId="0" borderId="0" xfId="2" applyNumberFormat="1" applyFont="1"/>
    <xf numFmtId="164" fontId="30" fillId="0" borderId="0" xfId="344" applyNumberFormat="1" applyFont="1" applyAlignment="1" applyProtection="1">
      <alignment horizontal="right"/>
    </xf>
    <xf numFmtId="164" fontId="5" fillId="4" borderId="12" xfId="344" applyNumberFormat="1" applyFont="1" applyFill="1" applyBorder="1" applyAlignment="1">
      <alignment horizontal="left"/>
    </xf>
    <xf numFmtId="164" fontId="5" fillId="4" borderId="40" xfId="344" applyNumberFormat="1" applyFont="1" applyFill="1" applyBorder="1"/>
    <xf numFmtId="164" fontId="5" fillId="0" borderId="0" xfId="344" applyNumberFormat="1" applyFont="1" applyFill="1" applyBorder="1" applyAlignment="1">
      <alignment horizontal="center"/>
    </xf>
    <xf numFmtId="164" fontId="5" fillId="4" borderId="28" xfId="344" applyNumberFormat="1" applyFont="1" applyFill="1" applyBorder="1" applyAlignment="1">
      <alignment horizontal="center"/>
    </xf>
    <xf numFmtId="164" fontId="5" fillId="4" borderId="9" xfId="344" applyNumberFormat="1" applyFont="1" applyFill="1" applyBorder="1" applyAlignment="1">
      <alignment horizontal="center"/>
    </xf>
    <xf numFmtId="49" fontId="5" fillId="4" borderId="4" xfId="346" quotePrefix="1" applyNumberFormat="1" applyFont="1" applyFill="1" applyBorder="1" applyAlignment="1">
      <alignment horizontal="center"/>
    </xf>
    <xf numFmtId="49" fontId="5" fillId="4" borderId="4" xfId="346" applyNumberFormat="1" applyFont="1" applyFill="1" applyBorder="1" applyAlignment="1">
      <alignment horizontal="center"/>
    </xf>
    <xf numFmtId="49" fontId="5" fillId="4" borderId="15" xfId="346" applyNumberFormat="1" applyFont="1" applyFill="1" applyBorder="1" applyAlignment="1">
      <alignment horizontal="center"/>
    </xf>
    <xf numFmtId="164" fontId="5" fillId="0" borderId="0" xfId="167" quotePrefix="1" applyNumberFormat="1" applyFont="1" applyFill="1" applyBorder="1" applyAlignment="1">
      <alignment horizontal="center"/>
    </xf>
    <xf numFmtId="164" fontId="3" fillId="0" borderId="14" xfId="265" applyFont="1" applyBorder="1" applyAlignment="1">
      <alignment horizontal="left"/>
    </xf>
    <xf numFmtId="164" fontId="5" fillId="0" borderId="3" xfId="265" applyFont="1" applyBorder="1"/>
    <xf numFmtId="164" fontId="5" fillId="0" borderId="0" xfId="265" quotePrefix="1" applyFont="1" applyBorder="1" applyAlignment="1">
      <alignment horizontal="right"/>
    </xf>
    <xf numFmtId="173" fontId="3" fillId="0" borderId="14" xfId="265" applyNumberFormat="1" applyFont="1" applyBorder="1" applyAlignment="1">
      <alignment horizontal="center"/>
    </xf>
    <xf numFmtId="173" fontId="3" fillId="0" borderId="3" xfId="265" applyNumberFormat="1" applyFont="1" applyBorder="1" applyAlignment="1">
      <alignment horizontal="left"/>
    </xf>
    <xf numFmtId="164" fontId="3" fillId="0" borderId="0" xfId="265" applyFont="1" applyBorder="1" applyAlignment="1">
      <alignment horizontal="right"/>
    </xf>
    <xf numFmtId="173" fontId="3" fillId="0" borderId="14" xfId="265" applyNumberFormat="1" applyFont="1" applyBorder="1" applyAlignment="1">
      <alignment horizontal="left"/>
    </xf>
    <xf numFmtId="173" fontId="5" fillId="0" borderId="3" xfId="265" applyNumberFormat="1" applyFont="1" applyBorder="1" applyAlignment="1">
      <alignment horizontal="left"/>
    </xf>
    <xf numFmtId="173" fontId="3" fillId="0" borderId="44" xfId="265" applyNumberFormat="1" applyFont="1" applyBorder="1" applyAlignment="1">
      <alignment horizontal="left"/>
    </xf>
    <xf numFmtId="173" fontId="5" fillId="0" borderId="45" xfId="265" applyNumberFormat="1" applyFont="1" applyBorder="1" applyAlignment="1">
      <alignment horizontal="left"/>
    </xf>
    <xf numFmtId="164" fontId="5" fillId="4" borderId="12" xfId="347" applyNumberFormat="1" applyFont="1" applyFill="1" applyBorder="1" applyAlignment="1">
      <alignment horizontal="left"/>
    </xf>
    <xf numFmtId="164" fontId="5" fillId="4" borderId="40" xfId="347" applyNumberFormat="1" applyFont="1" applyFill="1" applyBorder="1"/>
    <xf numFmtId="164" fontId="5" fillId="4" borderId="28" xfId="347" applyNumberFormat="1" applyFont="1" applyFill="1" applyBorder="1" applyAlignment="1">
      <alignment horizontal="center"/>
    </xf>
    <xf numFmtId="164" fontId="5" fillId="4" borderId="9" xfId="347" applyNumberFormat="1" applyFont="1" applyFill="1" applyBorder="1" applyAlignment="1">
      <alignment horizontal="center"/>
    </xf>
    <xf numFmtId="49" fontId="5" fillId="4" borderId="4" xfId="348" quotePrefix="1" applyNumberFormat="1" applyFont="1" applyFill="1" applyBorder="1" applyAlignment="1">
      <alignment horizontal="center"/>
    </xf>
    <xf numFmtId="49" fontId="5" fillId="4" borderId="4" xfId="348" applyNumberFormat="1" applyFont="1" applyFill="1" applyBorder="1" applyAlignment="1">
      <alignment horizontal="center"/>
    </xf>
    <xf numFmtId="49" fontId="5" fillId="4" borderId="15" xfId="348" applyNumberFormat="1" applyFont="1" applyFill="1" applyBorder="1" applyAlignment="1">
      <alignment horizontal="center"/>
    </xf>
    <xf numFmtId="164" fontId="5" fillId="0" borderId="3" xfId="265" quotePrefix="1" applyFont="1" applyBorder="1" applyAlignment="1"/>
    <xf numFmtId="164" fontId="5" fillId="0" borderId="34" xfId="265" quotePrefix="1" applyFont="1" applyBorder="1" applyAlignment="1"/>
    <xf numFmtId="164" fontId="3" fillId="0" borderId="3" xfId="265" applyFont="1" applyBorder="1" applyAlignment="1"/>
    <xf numFmtId="164" fontId="3" fillId="0" borderId="16" xfId="265" applyFont="1" applyBorder="1" applyAlignment="1"/>
    <xf numFmtId="164" fontId="3" fillId="0" borderId="3" xfId="265" applyFont="1" applyBorder="1" applyAlignment="1">
      <alignment horizontal="right"/>
    </xf>
    <xf numFmtId="164" fontId="3" fillId="0" borderId="16" xfId="265" applyFont="1" applyBorder="1" applyAlignment="1">
      <alignment horizontal="right"/>
    </xf>
    <xf numFmtId="164" fontId="5" fillId="0" borderId="3" xfId="265" applyFont="1" applyBorder="1" applyAlignment="1"/>
    <xf numFmtId="164" fontId="5" fillId="0" borderId="16" xfId="265" applyFont="1" applyBorder="1" applyAlignment="1"/>
    <xf numFmtId="173" fontId="3" fillId="0" borderId="44" xfId="265" applyNumberFormat="1" applyFont="1" applyBorder="1" applyAlignment="1">
      <alignment horizontal="center"/>
    </xf>
    <xf numFmtId="164" fontId="5" fillId="0" borderId="45" xfId="265" applyFont="1" applyBorder="1" applyAlignment="1"/>
    <xf numFmtId="164" fontId="5" fillId="0" borderId="46" xfId="265" applyFont="1" applyBorder="1" applyAlignment="1"/>
    <xf numFmtId="173" fontId="3" fillId="0" borderId="0" xfId="265" applyNumberFormat="1" applyFont="1" applyBorder="1" applyAlignment="1">
      <alignment horizontal="center"/>
    </xf>
    <xf numFmtId="173" fontId="3" fillId="0" borderId="0" xfId="265" applyNumberFormat="1" applyFont="1" applyBorder="1" applyAlignment="1">
      <alignment horizontal="left"/>
    </xf>
    <xf numFmtId="164" fontId="3" fillId="0" borderId="0" xfId="265" applyFont="1" applyBorder="1" applyAlignment="1"/>
    <xf numFmtId="164" fontId="3" fillId="0" borderId="0" xfId="265" applyNumberFormat="1" applyFont="1" applyBorder="1" applyAlignment="1">
      <alignment horizontal="left"/>
    </xf>
    <xf numFmtId="164" fontId="3" fillId="0" borderId="0" xfId="265" applyNumberFormat="1" applyFont="1" applyBorder="1" applyAlignment="1"/>
    <xf numFmtId="164" fontId="3" fillId="0" borderId="0" xfId="265" applyNumberFormat="1" applyFont="1" applyBorder="1" applyAlignment="1">
      <alignment horizontal="right"/>
    </xf>
    <xf numFmtId="173" fontId="5" fillId="0" borderId="0" xfId="265" applyNumberFormat="1" applyFont="1" applyBorder="1" applyAlignment="1">
      <alignment horizontal="left"/>
    </xf>
    <xf numFmtId="164" fontId="5" fillId="0" borderId="0" xfId="265" applyFont="1" applyBorder="1" applyAlignment="1"/>
    <xf numFmtId="164" fontId="5" fillId="4" borderId="12" xfId="349" applyNumberFormat="1" applyFont="1" applyFill="1" applyBorder="1" applyAlignment="1">
      <alignment horizontal="left"/>
    </xf>
    <xf numFmtId="164" fontId="5" fillId="4" borderId="39" xfId="349" applyNumberFormat="1" applyFont="1" applyFill="1" applyBorder="1"/>
    <xf numFmtId="164" fontId="5" fillId="4" borderId="28" xfId="349" applyNumberFormat="1" applyFont="1" applyFill="1" applyBorder="1" applyAlignment="1">
      <alignment horizontal="center"/>
    </xf>
    <xf numFmtId="164" fontId="5" fillId="4" borderId="4" xfId="349" applyNumberFormat="1" applyFont="1" applyFill="1" applyBorder="1" applyAlignment="1">
      <alignment horizontal="center"/>
    </xf>
    <xf numFmtId="49" fontId="5" fillId="4" borderId="4" xfId="351" quotePrefix="1" applyNumberFormat="1" applyFont="1" applyFill="1" applyBorder="1" applyAlignment="1">
      <alignment horizontal="center"/>
    </xf>
    <xf numFmtId="49" fontId="5" fillId="4" borderId="4" xfId="351" applyNumberFormat="1" applyFont="1" applyFill="1" applyBorder="1" applyAlignment="1">
      <alignment horizontal="center"/>
    </xf>
    <xf numFmtId="49" fontId="5" fillId="4" borderId="15" xfId="351" applyNumberFormat="1" applyFont="1" applyFill="1" applyBorder="1" applyAlignment="1">
      <alignment horizontal="center"/>
    </xf>
    <xf numFmtId="164" fontId="3" fillId="0" borderId="14" xfId="266" applyFont="1" applyBorder="1" applyAlignment="1">
      <alignment horizontal="left"/>
    </xf>
    <xf numFmtId="164" fontId="5" fillId="0" borderId="3" xfId="266" applyFont="1" applyBorder="1"/>
    <xf numFmtId="164" fontId="5" fillId="0" borderId="2" xfId="266" quotePrefix="1" applyFont="1" applyBorder="1" applyAlignment="1">
      <alignment horizontal="right"/>
    </xf>
    <xf numFmtId="164" fontId="5" fillId="0" borderId="34" xfId="266" quotePrefix="1" applyFont="1" applyBorder="1" applyAlignment="1">
      <alignment horizontal="right"/>
    </xf>
    <xf numFmtId="173" fontId="3" fillId="0" borderId="14" xfId="266" applyNumberFormat="1" applyFont="1" applyBorder="1" applyAlignment="1">
      <alignment horizontal="center"/>
    </xf>
    <xf numFmtId="173" fontId="3" fillId="0" borderId="3" xfId="266" applyNumberFormat="1" applyFont="1" applyBorder="1" applyAlignment="1">
      <alignment horizontal="left"/>
    </xf>
    <xf numFmtId="164" fontId="3" fillId="0" borderId="3" xfId="266" applyFont="1" applyBorder="1" applyAlignment="1">
      <alignment horizontal="right"/>
    </xf>
    <xf numFmtId="164" fontId="3" fillId="0" borderId="16" xfId="266" applyFont="1" applyBorder="1" applyAlignment="1">
      <alignment horizontal="right"/>
    </xf>
    <xf numFmtId="173" fontId="3" fillId="0" borderId="14" xfId="266" applyNumberFormat="1" applyFont="1" applyBorder="1" applyAlignment="1">
      <alignment horizontal="left"/>
    </xf>
    <xf numFmtId="173" fontId="5" fillId="0" borderId="3" xfId="266" applyNumberFormat="1" applyFont="1" applyBorder="1" applyAlignment="1">
      <alignment horizontal="left"/>
    </xf>
    <xf numFmtId="164" fontId="5" fillId="0" borderId="3" xfId="266" applyFont="1" applyBorder="1" applyAlignment="1">
      <alignment horizontal="right"/>
    </xf>
    <xf numFmtId="164" fontId="5" fillId="0" borderId="16" xfId="266" applyFont="1" applyBorder="1" applyAlignment="1">
      <alignment horizontal="right"/>
    </xf>
    <xf numFmtId="173" fontId="3" fillId="0" borderId="44" xfId="266" applyNumberFormat="1" applyFont="1" applyBorder="1" applyAlignment="1">
      <alignment horizontal="left"/>
    </xf>
    <xf numFmtId="173" fontId="5" fillId="0" borderId="45" xfId="266" applyNumberFormat="1" applyFont="1" applyBorder="1" applyAlignment="1">
      <alignment horizontal="left"/>
    </xf>
    <xf numFmtId="164" fontId="5" fillId="0" borderId="45" xfId="266" applyFont="1" applyBorder="1" applyAlignment="1">
      <alignment horizontal="right"/>
    </xf>
    <xf numFmtId="164" fontId="5" fillId="0" borderId="46" xfId="266" applyFont="1" applyBorder="1" applyAlignment="1">
      <alignment horizontal="right"/>
    </xf>
    <xf numFmtId="0" fontId="5" fillId="0" borderId="0" xfId="0" applyFont="1" applyAlignment="1"/>
    <xf numFmtId="0" fontId="3" fillId="0" borderId="0" xfId="0" applyFont="1" applyAlignment="1"/>
    <xf numFmtId="0" fontId="5" fillId="4" borderId="5" xfId="0" applyFont="1" applyFill="1" applyBorder="1" applyAlignment="1">
      <alignment horizontal="center" vertical="center"/>
    </xf>
    <xf numFmtId="0" fontId="5" fillId="4" borderId="5" xfId="0" quotePrefix="1" applyFont="1" applyFill="1" applyBorder="1" applyAlignment="1">
      <alignment horizontal="center" vertical="center"/>
    </xf>
    <xf numFmtId="0" fontId="5" fillId="4" borderId="6" xfId="0" applyFont="1" applyFill="1" applyBorder="1" applyAlignment="1">
      <alignment horizontal="center" vertical="center"/>
    </xf>
    <xf numFmtId="0" fontId="5" fillId="4" borderId="57" xfId="0" applyFont="1" applyFill="1" applyBorder="1" applyAlignment="1">
      <alignment horizontal="center" vertical="center"/>
    </xf>
    <xf numFmtId="1" fontId="3" fillId="0" borderId="35" xfId="0" applyNumberFormat="1" applyFont="1" applyFill="1" applyBorder="1" applyAlignment="1">
      <alignment horizontal="center"/>
    </xf>
    <xf numFmtId="165" fontId="3" fillId="0" borderId="2" xfId="0" applyNumberFormat="1" applyFont="1" applyFill="1" applyBorder="1"/>
    <xf numFmtId="165" fontId="3" fillId="0" borderId="3" xfId="0" applyNumberFormat="1" applyFont="1" applyFill="1" applyBorder="1"/>
    <xf numFmtId="165" fontId="3" fillId="0" borderId="1" xfId="0" applyNumberFormat="1" applyFont="1" applyFill="1" applyBorder="1"/>
    <xf numFmtId="165" fontId="3" fillId="0" borderId="30" xfId="0" applyNumberFormat="1" applyFont="1" applyFill="1" applyBorder="1"/>
    <xf numFmtId="165" fontId="9" fillId="0" borderId="3" xfId="0" applyNumberFormat="1" applyFont="1" applyFill="1" applyBorder="1" applyAlignment="1">
      <alignment vertical="center"/>
    </xf>
    <xf numFmtId="165" fontId="3" fillId="0" borderId="1" xfId="0" quotePrefix="1" applyNumberFormat="1" applyFont="1" applyFill="1" applyBorder="1" applyAlignment="1">
      <alignment horizontal="right"/>
    </xf>
    <xf numFmtId="165" fontId="3" fillId="0" borderId="68" xfId="0" applyNumberFormat="1" applyFont="1" applyFill="1" applyBorder="1"/>
    <xf numFmtId="165" fontId="3" fillId="0" borderId="30" xfId="0" quotePrefix="1" applyNumberFormat="1" applyFont="1" applyFill="1" applyBorder="1" applyAlignment="1">
      <alignment horizontal="right"/>
    </xf>
    <xf numFmtId="0" fontId="9" fillId="0" borderId="35" xfId="0" applyFont="1" applyFill="1" applyBorder="1" applyAlignment="1">
      <alignment horizontal="center"/>
    </xf>
    <xf numFmtId="0" fontId="5" fillId="0" borderId="44" xfId="0" applyFont="1" applyFill="1" applyBorder="1" applyAlignment="1">
      <alignment horizontal="center"/>
    </xf>
    <xf numFmtId="165" fontId="5" fillId="0" borderId="49" xfId="0" applyNumberFormat="1" applyFont="1" applyFill="1" applyBorder="1"/>
    <xf numFmtId="165" fontId="5" fillId="0" borderId="45" xfId="0" applyNumberFormat="1" applyFont="1" applyFill="1" applyBorder="1"/>
    <xf numFmtId="165" fontId="5" fillId="0" borderId="69" xfId="0" applyNumberFormat="1" applyFont="1" applyFill="1" applyBorder="1"/>
    <xf numFmtId="165" fontId="5" fillId="0" borderId="70" xfId="0" applyNumberFormat="1" applyFont="1" applyFill="1" applyBorder="1"/>
    <xf numFmtId="0" fontId="3" fillId="0" borderId="0" xfId="276" applyFont="1"/>
    <xf numFmtId="164" fontId="5" fillId="4" borderId="58" xfId="179" applyNumberFormat="1" applyFont="1" applyFill="1" applyBorder="1" applyAlignment="1">
      <alignment horizontal="center"/>
    </xf>
    <xf numFmtId="164" fontId="5" fillId="4" borderId="39" xfId="179" applyNumberFormat="1" applyFont="1" applyFill="1" applyBorder="1" applyAlignment="1">
      <alignment horizontal="center"/>
    </xf>
    <xf numFmtId="164" fontId="5" fillId="4" borderId="39" xfId="179" quotePrefix="1" applyNumberFormat="1" applyFont="1" applyFill="1" applyBorder="1" applyAlignment="1">
      <alignment horizontal="center"/>
    </xf>
    <xf numFmtId="164" fontId="5" fillId="4" borderId="40" xfId="179" quotePrefix="1" applyNumberFormat="1" applyFont="1" applyFill="1" applyBorder="1" applyAlignment="1">
      <alignment horizontal="center"/>
    </xf>
    <xf numFmtId="0" fontId="5" fillId="4" borderId="71" xfId="276" quotePrefix="1" applyFont="1" applyFill="1" applyBorder="1" applyAlignment="1">
      <alignment horizontal="center"/>
    </xf>
    <xf numFmtId="164" fontId="3" fillId="0" borderId="53" xfId="179" applyNumberFormat="1" applyFont="1" applyBorder="1" applyAlignment="1">
      <alignment horizontal="left"/>
    </xf>
    <xf numFmtId="2" fontId="3" fillId="0" borderId="5" xfId="267" applyNumberFormat="1" applyFont="1" applyBorder="1"/>
    <xf numFmtId="2" fontId="3" fillId="0" borderId="7" xfId="267" applyNumberFormat="1" applyFont="1" applyBorder="1"/>
    <xf numFmtId="2" fontId="3" fillId="0" borderId="15" xfId="267" applyNumberFormat="1" applyFont="1" applyBorder="1"/>
    <xf numFmtId="2" fontId="3" fillId="0" borderId="7" xfId="267" quotePrefix="1" applyNumberFormat="1" applyFont="1" applyBorder="1" applyAlignment="1">
      <alignment horizontal="right"/>
    </xf>
    <xf numFmtId="2" fontId="3" fillId="0" borderId="15" xfId="267" quotePrefix="1" applyNumberFormat="1" applyFont="1" applyBorder="1" applyAlignment="1">
      <alignment horizontal="right"/>
    </xf>
    <xf numFmtId="2" fontId="3" fillId="0" borderId="5" xfId="267" applyNumberFormat="1" applyFont="1" applyFill="1" applyBorder="1"/>
    <xf numFmtId="164" fontId="5" fillId="0" borderId="65" xfId="179" applyNumberFormat="1" applyFont="1" applyBorder="1" applyAlignment="1">
      <alignment horizontal="center"/>
    </xf>
    <xf numFmtId="2" fontId="5" fillId="0" borderId="45" xfId="267" applyNumberFormat="1" applyFont="1" applyBorder="1"/>
    <xf numFmtId="2" fontId="5" fillId="0" borderId="48" xfId="267" applyNumberFormat="1" applyFont="1" applyBorder="1"/>
    <xf numFmtId="2" fontId="5" fillId="0" borderId="46" xfId="267" applyNumberFormat="1" applyFont="1" applyBorder="1"/>
    <xf numFmtId="164" fontId="3" fillId="0" borderId="0" xfId="179" applyNumberFormat="1" applyFont="1"/>
    <xf numFmtId="165" fontId="3" fillId="0" borderId="0" xfId="179" applyNumberFormat="1" applyFont="1"/>
    <xf numFmtId="172" fontId="3" fillId="0" borderId="35" xfId="352" applyNumberFormat="1" applyFont="1" applyFill="1" applyBorder="1"/>
    <xf numFmtId="0" fontId="3" fillId="0" borderId="0" xfId="2" applyFont="1" applyFill="1" applyBorder="1"/>
    <xf numFmtId="0" fontId="3" fillId="0" borderId="30" xfId="2" applyFont="1" applyFill="1" applyBorder="1"/>
    <xf numFmtId="0" fontId="3" fillId="0" borderId="35" xfId="2" applyFont="1" applyFill="1" applyBorder="1"/>
    <xf numFmtId="172" fontId="5" fillId="4" borderId="5" xfId="352" applyNumberFormat="1" applyFont="1" applyFill="1" applyBorder="1" applyAlignment="1" applyProtection="1">
      <alignment horizontal="center" vertical="center" wrapText="1"/>
    </xf>
    <xf numFmtId="172" fontId="5" fillId="4" borderId="6" xfId="352" applyNumberFormat="1" applyFont="1" applyFill="1" applyBorder="1" applyAlignment="1" applyProtection="1">
      <alignment horizontal="center" vertical="center" wrapText="1"/>
    </xf>
    <xf numFmtId="172" fontId="5" fillId="4" borderId="15" xfId="352" applyNumberFormat="1" applyFont="1" applyFill="1" applyBorder="1" applyAlignment="1" applyProtection="1">
      <alignment horizontal="center" vertical="center" wrapText="1"/>
    </xf>
    <xf numFmtId="172" fontId="5" fillId="4" borderId="23" xfId="352" applyNumberFormat="1" applyFont="1" applyFill="1" applyBorder="1" applyAlignment="1" applyProtection="1">
      <alignment horizontal="center" vertical="center" wrapText="1"/>
    </xf>
    <xf numFmtId="0" fontId="5" fillId="4" borderId="23" xfId="2" applyFont="1" applyFill="1" applyBorder="1" applyAlignment="1">
      <alignment horizontal="center" vertical="center" wrapText="1"/>
    </xf>
    <xf numFmtId="0" fontId="5" fillId="4" borderId="5" xfId="2" applyFont="1" applyFill="1" applyBorder="1" applyAlignment="1">
      <alignment horizontal="center" vertical="center" wrapText="1"/>
    </xf>
    <xf numFmtId="0" fontId="5" fillId="4" borderId="6" xfId="2" applyFont="1" applyFill="1" applyBorder="1" applyAlignment="1">
      <alignment horizontal="center" vertical="center" wrapText="1"/>
    </xf>
    <xf numFmtId="0" fontId="5" fillId="4" borderId="15" xfId="2" applyFont="1" applyFill="1" applyBorder="1" applyAlignment="1">
      <alignment horizontal="center" vertical="center" wrapText="1"/>
    </xf>
    <xf numFmtId="172" fontId="3" fillId="0" borderId="33" xfId="352" applyNumberFormat="1" applyFont="1" applyFill="1" applyBorder="1" applyAlignment="1" applyProtection="1">
      <alignment horizontal="left"/>
    </xf>
    <xf numFmtId="165" fontId="3" fillId="0" borderId="33" xfId="2" applyNumberFormat="1" applyFont="1" applyFill="1" applyBorder="1" applyAlignment="1">
      <alignment horizontal="center"/>
    </xf>
    <xf numFmtId="165" fontId="3" fillId="0" borderId="61" xfId="2" applyNumberFormat="1" applyFont="1" applyFill="1" applyBorder="1" applyAlignment="1">
      <alignment horizontal="center"/>
    </xf>
    <xf numFmtId="172" fontId="3" fillId="0" borderId="14" xfId="352" applyNumberFormat="1" applyFont="1" applyFill="1" applyBorder="1" applyAlignment="1" applyProtection="1">
      <alignment horizontal="left"/>
    </xf>
    <xf numFmtId="165" fontId="3" fillId="0" borderId="14" xfId="2" applyNumberFormat="1" applyFont="1" applyFill="1" applyBorder="1" applyAlignment="1">
      <alignment horizontal="center"/>
    </xf>
    <xf numFmtId="165" fontId="3" fillId="0" borderId="1" xfId="2" applyNumberFormat="1" applyFont="1" applyFill="1" applyBorder="1" applyAlignment="1">
      <alignment horizontal="center"/>
    </xf>
    <xf numFmtId="172" fontId="3" fillId="0" borderId="28" xfId="352" applyNumberFormat="1" applyFont="1" applyFill="1" applyBorder="1" applyAlignment="1" applyProtection="1">
      <alignment horizontal="left"/>
    </xf>
    <xf numFmtId="165" fontId="3" fillId="0" borderId="4" xfId="2" applyNumberFormat="1" applyFont="1" applyFill="1" applyBorder="1" applyAlignment="1">
      <alignment horizontal="center"/>
    </xf>
    <xf numFmtId="165" fontId="3" fillId="0" borderId="29" xfId="2" applyNumberFormat="1" applyFont="1" applyFill="1" applyBorder="1" applyAlignment="1">
      <alignment horizontal="center"/>
    </xf>
    <xf numFmtId="165" fontId="3" fillId="0" borderId="28" xfId="2" applyNumberFormat="1" applyFont="1" applyFill="1" applyBorder="1" applyAlignment="1">
      <alignment horizontal="center"/>
    </xf>
    <xf numFmtId="165" fontId="3" fillId="0" borderId="47" xfId="2" applyNumberFormat="1" applyFont="1" applyFill="1" applyBorder="1" applyAlignment="1">
      <alignment horizontal="center"/>
    </xf>
    <xf numFmtId="172" fontId="5" fillId="0" borderId="44" xfId="179" applyNumberFormat="1" applyFont="1" applyFill="1" applyBorder="1" applyAlignment="1" applyProtection="1">
      <alignment horizontal="left"/>
    </xf>
    <xf numFmtId="165" fontId="5" fillId="0" borderId="45" xfId="2" applyNumberFormat="1" applyFont="1" applyFill="1" applyBorder="1" applyAlignment="1">
      <alignment horizontal="center"/>
    </xf>
    <xf numFmtId="165" fontId="5" fillId="0" borderId="46" xfId="2" applyNumberFormat="1" applyFont="1" applyFill="1" applyBorder="1" applyAlignment="1">
      <alignment horizontal="center"/>
    </xf>
    <xf numFmtId="165" fontId="5" fillId="0" borderId="44" xfId="2" applyNumberFormat="1" applyFont="1" applyFill="1" applyBorder="1" applyAlignment="1">
      <alignment horizontal="center"/>
    </xf>
    <xf numFmtId="165" fontId="5" fillId="0" borderId="49" xfId="2" applyNumberFormat="1" applyFont="1" applyFill="1" applyBorder="1" applyAlignment="1">
      <alignment horizontal="center"/>
    </xf>
    <xf numFmtId="0" fontId="29" fillId="0" borderId="0" xfId="334" applyFont="1"/>
    <xf numFmtId="0" fontId="25" fillId="0" borderId="0" xfId="334"/>
    <xf numFmtId="0" fontId="4" fillId="0" borderId="0" xfId="334" applyFont="1" applyAlignment="1">
      <alignment vertical="center"/>
    </xf>
    <xf numFmtId="0" fontId="4" fillId="0" borderId="0" xfId="334" applyFont="1" applyBorder="1" applyAlignment="1">
      <alignment vertical="center"/>
    </xf>
    <xf numFmtId="2" fontId="4" fillId="0" borderId="0" xfId="334" applyNumberFormat="1" applyFont="1" applyFill="1" applyBorder="1"/>
    <xf numFmtId="2" fontId="4" fillId="0" borderId="0" xfId="334" applyNumberFormat="1" applyFont="1" applyFill="1" applyBorder="1" applyAlignment="1">
      <alignment horizontal="center"/>
    </xf>
    <xf numFmtId="165" fontId="4" fillId="0" borderId="0" xfId="334" applyNumberFormat="1" applyFont="1" applyBorder="1" applyAlignment="1">
      <alignment vertical="center"/>
    </xf>
    <xf numFmtId="0" fontId="5" fillId="0" borderId="0" xfId="334" applyFont="1" applyBorder="1" applyAlignment="1">
      <alignment vertical="center"/>
    </xf>
    <xf numFmtId="165" fontId="4" fillId="0" borderId="0" xfId="334" applyNumberFormat="1" applyFont="1" applyAlignment="1">
      <alignment vertical="center"/>
    </xf>
    <xf numFmtId="0" fontId="5" fillId="3" borderId="5" xfId="334" applyFont="1" applyFill="1" applyBorder="1" applyAlignment="1">
      <alignment horizontal="center" vertical="center"/>
    </xf>
    <xf numFmtId="165" fontId="3" fillId="0" borderId="5" xfId="334" applyNumberFormat="1" applyFont="1" applyFill="1" applyBorder="1" applyAlignment="1">
      <alignment horizontal="right"/>
    </xf>
    <xf numFmtId="165" fontId="3" fillId="0" borderId="5" xfId="334" applyNumberFormat="1" applyFont="1" applyBorder="1" applyAlignment="1">
      <alignment horizontal="center"/>
    </xf>
    <xf numFmtId="1" fontId="3" fillId="0" borderId="5" xfId="334" applyNumberFormat="1" applyFont="1" applyFill="1" applyBorder="1" applyAlignment="1">
      <alignment horizontal="right"/>
    </xf>
    <xf numFmtId="165" fontId="3" fillId="0" borderId="5" xfId="334" quotePrefix="1" applyNumberFormat="1" applyFont="1" applyBorder="1" applyAlignment="1">
      <alignment horizontal="center"/>
    </xf>
    <xf numFmtId="1" fontId="3" fillId="0" borderId="5" xfId="353" applyNumberFormat="1" applyFont="1" applyFill="1" applyBorder="1" applyAlignment="1">
      <alignment horizontal="right"/>
    </xf>
    <xf numFmtId="165" fontId="3" fillId="0" borderId="0" xfId="334" applyNumberFormat="1" applyFont="1"/>
    <xf numFmtId="165" fontId="3" fillId="0" borderId="5" xfId="334" quotePrefix="1" applyNumberFormat="1" applyFont="1" applyFill="1" applyBorder="1" applyAlignment="1">
      <alignment horizontal="center"/>
    </xf>
    <xf numFmtId="165" fontId="3" fillId="0" borderId="5" xfId="334" applyNumberFormat="1" applyFont="1" applyFill="1" applyBorder="1" applyAlignment="1">
      <alignment horizontal="center"/>
    </xf>
    <xf numFmtId="0" fontId="3" fillId="0" borderId="0" xfId="334" applyFont="1" applyFill="1" applyBorder="1" applyAlignment="1">
      <alignment horizontal="left" vertical="center" wrapText="1"/>
    </xf>
    <xf numFmtId="165" fontId="3" fillId="0" borderId="0" xfId="334" applyNumberFormat="1" applyFont="1" applyFill="1" applyBorder="1" applyAlignment="1">
      <alignment horizontal="center"/>
    </xf>
    <xf numFmtId="165" fontId="3" fillId="0" borderId="0" xfId="334" applyNumberFormat="1" applyFont="1" applyBorder="1" applyAlignment="1">
      <alignment horizontal="center"/>
    </xf>
    <xf numFmtId="0" fontId="3" fillId="0" borderId="0" xfId="334" applyFont="1" applyBorder="1" applyAlignment="1">
      <alignment horizontal="left"/>
    </xf>
    <xf numFmtId="2" fontId="3" fillId="0" borderId="0" xfId="334" quotePrefix="1" applyNumberFormat="1" applyFont="1" applyBorder="1" applyAlignment="1">
      <alignment horizontal="center"/>
    </xf>
    <xf numFmtId="2" fontId="3" fillId="0" borderId="0" xfId="334" applyNumberFormat="1" applyFont="1"/>
    <xf numFmtId="43" fontId="3" fillId="0" borderId="0" xfId="353" applyFont="1"/>
    <xf numFmtId="0" fontId="3" fillId="0" borderId="78" xfId="334" applyFont="1" applyBorder="1" applyAlignment="1">
      <alignment horizontal="left" vertical="center" wrapText="1"/>
    </xf>
    <xf numFmtId="165" fontId="3" fillId="7" borderId="10" xfId="334" applyNumberFormat="1" applyFont="1" applyFill="1" applyBorder="1"/>
    <xf numFmtId="165" fontId="3" fillId="0" borderId="10" xfId="334" quotePrefix="1" applyNumberFormat="1" applyFont="1" applyBorder="1" applyAlignment="1">
      <alignment horizontal="center"/>
    </xf>
    <xf numFmtId="165" fontId="3" fillId="0" borderId="79" xfId="334" quotePrefix="1" applyNumberFormat="1" applyFont="1" applyBorder="1" applyAlignment="1">
      <alignment horizontal="center"/>
    </xf>
    <xf numFmtId="0" fontId="3" fillId="0" borderId="23" xfId="334" applyFont="1" applyBorder="1"/>
    <xf numFmtId="165" fontId="3" fillId="0" borderId="15" xfId="334" applyNumberFormat="1" applyFont="1" applyBorder="1" applyAlignment="1">
      <alignment horizontal="center"/>
    </xf>
    <xf numFmtId="0" fontId="3" fillId="0" borderId="23" xfId="334" applyFont="1" applyFill="1" applyBorder="1"/>
    <xf numFmtId="0" fontId="3" fillId="0" borderId="23" xfId="334" applyFont="1" applyBorder="1" applyAlignment="1">
      <alignment wrapText="1"/>
    </xf>
    <xf numFmtId="0" fontId="3" fillId="0" borderId="23" xfId="334" applyFont="1" applyBorder="1" applyAlignment="1">
      <alignment horizontal="left" vertical="center"/>
    </xf>
    <xf numFmtId="0" fontId="3" fillId="0" borderId="23" xfId="334" applyFont="1" applyBorder="1" applyAlignment="1">
      <alignment horizontal="left" vertical="center" wrapText="1"/>
    </xf>
    <xf numFmtId="165" fontId="3" fillId="0" borderId="15" xfId="334" applyNumberFormat="1" applyFont="1" applyFill="1" applyBorder="1" applyAlignment="1">
      <alignment horizontal="center"/>
    </xf>
    <xf numFmtId="0" fontId="3" fillId="0" borderId="23" xfId="334" applyFont="1" applyFill="1" applyBorder="1" applyAlignment="1">
      <alignment horizontal="left" vertical="center" wrapText="1"/>
    </xf>
    <xf numFmtId="0" fontId="3" fillId="0" borderId="44" xfId="334" applyFont="1" applyFill="1" applyBorder="1" applyAlignment="1">
      <alignment horizontal="left" vertical="center" wrapText="1"/>
    </xf>
    <xf numFmtId="165" fontId="3" fillId="0" borderId="45" xfId="334" applyNumberFormat="1" applyFont="1" applyFill="1" applyBorder="1" applyAlignment="1">
      <alignment horizontal="right"/>
    </xf>
    <xf numFmtId="165" fontId="3" fillId="0" borderId="45" xfId="334" applyNumberFormat="1" applyFont="1" applyFill="1" applyBorder="1" applyAlignment="1">
      <alignment horizontal="center"/>
    </xf>
    <xf numFmtId="165" fontId="3" fillId="0" borderId="46" xfId="334" applyNumberFormat="1" applyFont="1" applyFill="1" applyBorder="1" applyAlignment="1">
      <alignment horizontal="center"/>
    </xf>
    <xf numFmtId="0" fontId="3" fillId="0" borderId="0" xfId="334" applyFont="1" applyBorder="1" applyAlignment="1">
      <alignment horizontal="center" vertical="center"/>
    </xf>
    <xf numFmtId="0" fontId="3" fillId="3" borderId="2" xfId="334" applyFont="1" applyFill="1" applyBorder="1"/>
    <xf numFmtId="0" fontId="5" fillId="3" borderId="5" xfId="334" applyFont="1" applyFill="1" applyBorder="1" applyAlignment="1">
      <alignment horizontal="center"/>
    </xf>
    <xf numFmtId="0" fontId="5" fillId="3" borderId="6" xfId="334" applyFont="1" applyFill="1" applyBorder="1" applyAlignment="1">
      <alignment horizontal="center" vertical="center"/>
    </xf>
    <xf numFmtId="0" fontId="5" fillId="3" borderId="2" xfId="334" applyFont="1" applyFill="1" applyBorder="1" applyAlignment="1">
      <alignment horizontal="center" vertical="center"/>
    </xf>
    <xf numFmtId="0" fontId="5" fillId="3" borderId="34" xfId="334" applyFont="1" applyFill="1" applyBorder="1" applyAlignment="1">
      <alignment horizontal="center" vertical="center"/>
    </xf>
    <xf numFmtId="0" fontId="5" fillId="3" borderId="4" xfId="334" applyFont="1" applyFill="1" applyBorder="1" applyAlignment="1">
      <alignment horizontal="center" vertical="center" wrapText="1"/>
    </xf>
    <xf numFmtId="0" fontId="5" fillId="3" borderId="4" xfId="334" applyFont="1" applyFill="1" applyBorder="1" applyAlignment="1">
      <alignment horizontal="center" vertical="center"/>
    </xf>
    <xf numFmtId="0" fontId="5" fillId="3" borderId="4" xfId="334" applyFont="1" applyFill="1" applyBorder="1" applyAlignment="1">
      <alignment horizontal="center"/>
    </xf>
    <xf numFmtId="0" fontId="5" fillId="3" borderId="29" xfId="334" applyFont="1" applyFill="1" applyBorder="1" applyAlignment="1">
      <alignment horizontal="center" vertical="center"/>
    </xf>
    <xf numFmtId="0" fontId="3" fillId="0" borderId="53" xfId="334" applyFont="1" applyBorder="1" applyAlignment="1">
      <alignment horizontal="left" vertical="center" wrapText="1"/>
    </xf>
    <xf numFmtId="0" fontId="3" fillId="0" borderId="5" xfId="334" applyFont="1" applyFill="1" applyBorder="1" applyAlignment="1">
      <alignment horizontal="right"/>
    </xf>
    <xf numFmtId="165" fontId="3" fillId="0" borderId="5" xfId="334" applyNumberFormat="1" applyFont="1" applyBorder="1" applyAlignment="1">
      <alignment vertical="center"/>
    </xf>
    <xf numFmtId="165" fontId="3" fillId="0" borderId="5" xfId="334" applyNumberFormat="1" applyFont="1" applyFill="1" applyBorder="1" applyAlignment="1">
      <alignment vertical="center"/>
    </xf>
    <xf numFmtId="165" fontId="3" fillId="0" borderId="5" xfId="334" applyNumberFormat="1" applyFont="1" applyBorder="1"/>
    <xf numFmtId="165" fontId="3" fillId="0" borderId="15" xfId="334" applyNumberFormat="1" applyFont="1" applyBorder="1" applyAlignment="1">
      <alignment vertical="center"/>
    </xf>
    <xf numFmtId="0" fontId="30" fillId="0" borderId="53" xfId="334" applyFont="1" applyBorder="1" applyAlignment="1">
      <alignment horizontal="left" vertical="center"/>
    </xf>
    <xf numFmtId="0" fontId="3" fillId="7" borderId="5" xfId="334" applyFont="1" applyFill="1" applyBorder="1" applyAlignment="1">
      <alignment horizontal="right"/>
    </xf>
    <xf numFmtId="0" fontId="3" fillId="0" borderId="5" xfId="334" applyFont="1" applyFill="1" applyBorder="1" applyAlignment="1">
      <alignment horizontal="center" vertical="center"/>
    </xf>
    <xf numFmtId="165" fontId="3" fillId="0" borderId="5" xfId="334" applyNumberFormat="1" applyFont="1" applyFill="1" applyBorder="1" applyAlignment="1">
      <alignment horizontal="center" vertical="center"/>
    </xf>
    <xf numFmtId="165" fontId="3" fillId="0" borderId="5" xfId="334" applyNumberFormat="1" applyFont="1" applyBorder="1" applyAlignment="1">
      <alignment horizontal="center" vertical="center"/>
    </xf>
    <xf numFmtId="2" fontId="3" fillId="0" borderId="5" xfId="334" applyNumberFormat="1" applyFont="1" applyBorder="1"/>
    <xf numFmtId="0" fontId="3" fillId="0" borderId="53" xfId="334" applyFont="1" applyBorder="1" applyAlignment="1">
      <alignment vertical="center"/>
    </xf>
    <xf numFmtId="0" fontId="3" fillId="0" borderId="53" xfId="334" applyFont="1" applyFill="1" applyBorder="1" applyAlignment="1">
      <alignment vertical="center"/>
    </xf>
    <xf numFmtId="0" fontId="5" fillId="0" borderId="65" xfId="334" applyFont="1" applyBorder="1" applyAlignment="1">
      <alignment vertical="center" wrapText="1"/>
    </xf>
    <xf numFmtId="0" fontId="5" fillId="0" borderId="45" xfId="334" applyFont="1" applyFill="1" applyBorder="1" applyAlignment="1">
      <alignment horizontal="right"/>
    </xf>
    <xf numFmtId="1" fontId="5" fillId="0" borderId="45" xfId="334" applyNumberFormat="1" applyFont="1" applyFill="1" applyBorder="1" applyAlignment="1">
      <alignment horizontal="right"/>
    </xf>
    <xf numFmtId="165" fontId="5" fillId="0" borderId="45" xfId="334" applyNumberFormat="1" applyFont="1" applyFill="1" applyBorder="1" applyAlignment="1">
      <alignment horizontal="right"/>
    </xf>
    <xf numFmtId="1" fontId="5" fillId="0" borderId="45" xfId="334" applyNumberFormat="1" applyFont="1" applyFill="1" applyBorder="1" applyAlignment="1">
      <alignment horizontal="right" vertical="center"/>
    </xf>
    <xf numFmtId="165" fontId="5" fillId="0" borderId="45" xfId="334" applyNumberFormat="1" applyFont="1" applyBorder="1" applyAlignment="1">
      <alignment vertical="center"/>
    </xf>
    <xf numFmtId="165" fontId="5" fillId="0" borderId="46" xfId="334" applyNumberFormat="1" applyFont="1" applyBorder="1" applyAlignment="1">
      <alignment vertical="center"/>
    </xf>
    <xf numFmtId="2" fontId="3" fillId="0" borderId="0" xfId="334" applyNumberFormat="1" applyFont="1" applyFill="1" applyBorder="1" applyAlignment="1">
      <alignment vertical="center"/>
    </xf>
    <xf numFmtId="0" fontId="3" fillId="0" borderId="5" xfId="334" applyFont="1" applyFill="1" applyBorder="1" applyAlignment="1">
      <alignment horizontal="right" vertical="center"/>
    </xf>
    <xf numFmtId="0" fontId="5" fillId="0" borderId="0" xfId="334" applyFont="1" applyAlignment="1">
      <alignment horizontal="center" vertical="center"/>
    </xf>
    <xf numFmtId="0" fontId="3" fillId="0" borderId="0" xfId="334" applyFont="1" applyAlignment="1">
      <alignment vertical="center"/>
    </xf>
    <xf numFmtId="0" fontId="5" fillId="0" borderId="0" xfId="334" applyFont="1" applyBorder="1" applyAlignment="1">
      <alignment horizontal="center" vertical="center"/>
    </xf>
    <xf numFmtId="0" fontId="5" fillId="0" borderId="0" xfId="334" applyFont="1" applyFill="1" applyBorder="1" applyAlignment="1">
      <alignment horizontal="center" vertical="center"/>
    </xf>
    <xf numFmtId="0" fontId="5" fillId="3" borderId="5" xfId="334" applyFont="1" applyFill="1" applyBorder="1" applyAlignment="1">
      <alignment horizontal="center" vertical="center" wrapText="1"/>
    </xf>
    <xf numFmtId="0" fontId="3" fillId="0" borderId="0" xfId="334" applyFont="1" applyBorder="1" applyAlignment="1">
      <alignment horizontal="center" vertical="center" wrapText="1"/>
    </xf>
    <xf numFmtId="16" fontId="3" fillId="0" borderId="0" xfId="334" applyNumberFormat="1" applyFont="1" applyBorder="1" applyAlignment="1">
      <alignment horizontal="center" vertical="center" wrapText="1"/>
    </xf>
    <xf numFmtId="165" fontId="3" fillId="0" borderId="5" xfId="334" applyNumberFormat="1" applyFont="1" applyBorder="1" applyAlignment="1">
      <alignment horizontal="right" vertical="center"/>
    </xf>
    <xf numFmtId="165" fontId="3" fillId="0" borderId="5" xfId="334" applyNumberFormat="1" applyFont="1" applyFill="1" applyBorder="1" applyAlignment="1">
      <alignment horizontal="right" vertical="center"/>
    </xf>
    <xf numFmtId="2" fontId="3" fillId="0" borderId="0" xfId="334" applyNumberFormat="1" applyFont="1" applyBorder="1" applyAlignment="1">
      <alignment horizontal="center" vertical="center"/>
    </xf>
    <xf numFmtId="165" fontId="5" fillId="0" borderId="5" xfId="334" applyNumberFormat="1" applyFont="1" applyBorder="1" applyAlignment="1">
      <alignment horizontal="right" vertical="center"/>
    </xf>
    <xf numFmtId="165" fontId="5" fillId="0" borderId="5" xfId="334" applyNumberFormat="1" applyFont="1" applyFill="1" applyBorder="1" applyAlignment="1">
      <alignment horizontal="right" vertical="center"/>
    </xf>
    <xf numFmtId="2" fontId="5" fillId="0" borderId="0" xfId="334" applyNumberFormat="1" applyFont="1" applyBorder="1" applyAlignment="1">
      <alignment horizontal="center" vertical="center"/>
    </xf>
    <xf numFmtId="2" fontId="3" fillId="0" borderId="0" xfId="334" applyNumberFormat="1" applyFont="1" applyBorder="1" applyAlignment="1">
      <alignment vertical="center"/>
    </xf>
    <xf numFmtId="165" fontId="3" fillId="0" borderId="0" xfId="334" applyNumberFormat="1" applyFont="1" applyBorder="1" applyAlignment="1">
      <alignment horizontal="center" vertical="center"/>
    </xf>
    <xf numFmtId="0" fontId="3" fillId="0" borderId="0" xfId="334" applyFont="1" applyBorder="1" applyAlignment="1">
      <alignment vertical="center"/>
    </xf>
    <xf numFmtId="2" fontId="3" fillId="0" borderId="0" xfId="334" applyNumberFormat="1" applyFont="1" applyBorder="1"/>
    <xf numFmtId="0" fontId="3" fillId="7" borderId="0" xfId="334" applyFont="1" applyFill="1" applyBorder="1" applyAlignment="1">
      <alignment horizontal="center" vertical="center"/>
    </xf>
    <xf numFmtId="2" fontId="3" fillId="0" borderId="0" xfId="334" applyNumberFormat="1" applyFont="1" applyFill="1" applyBorder="1" applyAlignment="1">
      <alignment horizontal="center"/>
    </xf>
    <xf numFmtId="0" fontId="3" fillId="7" borderId="0" xfId="334" applyFont="1" applyFill="1" applyBorder="1" applyAlignment="1">
      <alignment horizontal="center" vertical="center" wrapText="1"/>
    </xf>
    <xf numFmtId="165" fontId="3" fillId="0" borderId="0" xfId="334" applyNumberFormat="1" applyFont="1" applyBorder="1" applyAlignment="1">
      <alignment vertical="center"/>
    </xf>
    <xf numFmtId="0" fontId="5" fillId="3" borderId="13" xfId="334" applyFont="1" applyFill="1" applyBorder="1" applyAlignment="1">
      <alignment horizontal="center" vertical="center"/>
    </xf>
    <xf numFmtId="165" fontId="3" fillId="0" borderId="15" xfId="334" applyNumberFormat="1" applyFont="1" applyBorder="1" applyAlignment="1">
      <alignment horizontal="right" vertical="center"/>
    </xf>
    <xf numFmtId="0" fontId="5" fillId="0" borderId="23" xfId="334" applyFont="1" applyBorder="1" applyAlignment="1">
      <alignment horizontal="left" vertical="center"/>
    </xf>
    <xf numFmtId="165" fontId="5" fillId="0" borderId="15" xfId="334" applyNumberFormat="1" applyFont="1" applyBorder="1" applyAlignment="1">
      <alignment horizontal="right" vertical="center"/>
    </xf>
    <xf numFmtId="0" fontId="5" fillId="0" borderId="44" xfId="334" applyFont="1" applyBorder="1" applyAlignment="1">
      <alignment horizontal="left" vertical="center"/>
    </xf>
    <xf numFmtId="165" fontId="5" fillId="0" borderId="45" xfId="334" applyNumberFormat="1" applyFont="1" applyBorder="1" applyAlignment="1">
      <alignment horizontal="right" vertical="center"/>
    </xf>
    <xf numFmtId="165" fontId="5" fillId="0" borderId="45" xfId="334" applyNumberFormat="1" applyFont="1" applyFill="1" applyBorder="1" applyAlignment="1">
      <alignment horizontal="right" vertical="center"/>
    </xf>
    <xf numFmtId="165" fontId="5" fillId="0" borderId="46" xfId="334" applyNumberFormat="1" applyFont="1" applyBorder="1" applyAlignment="1">
      <alignment horizontal="right" vertical="center"/>
    </xf>
    <xf numFmtId="165" fontId="3" fillId="0" borderId="5" xfId="334" applyNumberFormat="1" applyFont="1" applyFill="1" applyBorder="1"/>
    <xf numFmtId="0" fontId="3" fillId="0" borderId="5" xfId="334" applyNumberFormat="1" applyFont="1" applyFill="1" applyBorder="1" applyAlignment="1">
      <alignment horizontal="right" vertical="center"/>
    </xf>
    <xf numFmtId="2" fontId="3" fillId="0" borderId="5" xfId="334" applyNumberFormat="1" applyFont="1" applyFill="1" applyBorder="1" applyAlignment="1">
      <alignment horizontal="right" vertical="center"/>
    </xf>
    <xf numFmtId="0" fontId="5" fillId="3" borderId="15" xfId="334" applyFont="1" applyFill="1" applyBorder="1" applyAlignment="1">
      <alignment horizontal="center" vertical="center" wrapText="1"/>
    </xf>
    <xf numFmtId="0" fontId="3" fillId="0" borderId="23" xfId="334" applyFont="1" applyBorder="1" applyAlignment="1">
      <alignment horizontal="left" vertical="center" indent="1"/>
    </xf>
    <xf numFmtId="165" fontId="5" fillId="0" borderId="46" xfId="334" applyNumberFormat="1" applyFont="1" applyFill="1" applyBorder="1" applyAlignment="1">
      <alignment horizontal="right" vertical="center"/>
    </xf>
    <xf numFmtId="0" fontId="3" fillId="0" borderId="0" xfId="334" quotePrefix="1" applyFont="1"/>
    <xf numFmtId="0" fontId="5" fillId="3" borderId="23" xfId="334" applyFont="1" applyFill="1" applyBorder="1" applyAlignment="1">
      <alignment vertical="center"/>
    </xf>
    <xf numFmtId="165" fontId="3" fillId="0" borderId="15" xfId="334" applyNumberFormat="1" applyFont="1" applyFill="1" applyBorder="1" applyAlignment="1">
      <alignment horizontal="right" vertical="center"/>
    </xf>
    <xf numFmtId="165" fontId="5" fillId="0" borderId="15" xfId="334" applyNumberFormat="1" applyFont="1" applyFill="1" applyBorder="1" applyAlignment="1">
      <alignment horizontal="right" vertical="center"/>
    </xf>
    <xf numFmtId="0" fontId="3" fillId="0" borderId="23" xfId="334" applyFont="1" applyFill="1" applyBorder="1" applyAlignment="1">
      <alignment horizontal="left" vertical="center" indent="1"/>
    </xf>
    <xf numFmtId="0" fontId="3" fillId="0" borderId="0" xfId="2" applyFont="1" applyBorder="1" applyAlignment="1">
      <alignment horizontal="center" vertical="center"/>
    </xf>
    <xf numFmtId="0" fontId="5" fillId="0" borderId="58" xfId="2" applyFont="1" applyBorder="1" applyAlignment="1">
      <alignment horizontal="left" vertical="center"/>
    </xf>
    <xf numFmtId="0" fontId="5" fillId="0" borderId="13" xfId="2" applyFont="1" applyBorder="1" applyAlignment="1">
      <alignment horizontal="center" vertical="center"/>
    </xf>
    <xf numFmtId="0" fontId="5" fillId="0" borderId="22" xfId="2" applyFont="1" applyBorder="1" applyAlignment="1">
      <alignment horizontal="center" vertical="center"/>
    </xf>
    <xf numFmtId="0" fontId="5" fillId="0" borderId="23" xfId="2" applyFont="1" applyBorder="1" applyAlignment="1">
      <alignment horizontal="left" vertical="center"/>
    </xf>
    <xf numFmtId="165" fontId="5" fillId="0" borderId="5" xfId="2" applyNumberFormat="1" applyFont="1" applyBorder="1" applyAlignment="1">
      <alignment horizontal="right" vertical="center"/>
    </xf>
    <xf numFmtId="0" fontId="3" fillId="0" borderId="15" xfId="2" applyFont="1" applyBorder="1" applyAlignment="1">
      <alignment horizontal="center" vertical="center"/>
    </xf>
    <xf numFmtId="0" fontId="3" fillId="0" borderId="23" xfId="2" applyFont="1" applyBorder="1" applyAlignment="1">
      <alignment horizontal="left" vertical="center"/>
    </xf>
    <xf numFmtId="165" fontId="3" fillId="0" borderId="5" xfId="2" applyNumberFormat="1" applyFont="1" applyBorder="1" applyAlignment="1">
      <alignment horizontal="right" vertical="center"/>
    </xf>
    <xf numFmtId="14" fontId="3" fillId="0" borderId="15" xfId="2" applyNumberFormat="1" applyFont="1" applyBorder="1" applyAlignment="1">
      <alignment horizontal="center" vertical="center"/>
    </xf>
    <xf numFmtId="165" fontId="3" fillId="0" borderId="0" xfId="2" applyNumberFormat="1" applyFont="1" applyBorder="1"/>
    <xf numFmtId="14" fontId="3" fillId="0" borderId="0" xfId="2" applyNumberFormat="1" applyFont="1" applyBorder="1" applyAlignment="1">
      <alignment horizontal="right"/>
    </xf>
    <xf numFmtId="4" fontId="3" fillId="0" borderId="0" xfId="2" applyNumberFormat="1" applyFont="1"/>
    <xf numFmtId="0" fontId="5" fillId="0" borderId="44" xfId="2" applyFont="1" applyBorder="1" applyAlignment="1">
      <alignment horizontal="left" vertical="center"/>
    </xf>
    <xf numFmtId="165" fontId="5" fillId="0" borderId="45" xfId="2" applyNumberFormat="1" applyFont="1" applyBorder="1" applyAlignment="1">
      <alignment horizontal="right" vertical="center"/>
    </xf>
    <xf numFmtId="0" fontId="3" fillId="0" borderId="46" xfId="2" applyFont="1" applyBorder="1" applyAlignment="1">
      <alignment horizontal="center" vertical="center"/>
    </xf>
    <xf numFmtId="0" fontId="5" fillId="0" borderId="0" xfId="0" applyFont="1" applyFill="1" applyAlignment="1">
      <alignment vertical="center"/>
    </xf>
    <xf numFmtId="0" fontId="3" fillId="0" borderId="0" xfId="0" applyFont="1"/>
    <xf numFmtId="14" fontId="5" fillId="0" borderId="0" xfId="0" applyNumberFormat="1" applyFont="1" applyFill="1" applyBorder="1" applyAlignment="1"/>
    <xf numFmtId="0" fontId="30" fillId="0" borderId="0" xfId="0" applyFont="1" applyBorder="1" applyAlignment="1">
      <alignment horizontal="right"/>
    </xf>
    <xf numFmtId="0" fontId="3" fillId="3" borderId="12" xfId="289" applyFont="1" applyFill="1" applyBorder="1"/>
    <xf numFmtId="0" fontId="5" fillId="3" borderId="7" xfId="289" applyFont="1" applyFill="1" applyBorder="1" applyAlignment="1">
      <alignment horizontal="center"/>
    </xf>
    <xf numFmtId="0" fontId="5" fillId="3" borderId="7" xfId="289" applyFont="1" applyFill="1" applyBorder="1" applyAlignment="1">
      <alignment horizontal="center" wrapText="1"/>
    </xf>
    <xf numFmtId="0" fontId="5" fillId="3" borderId="5" xfId="289" applyFont="1" applyFill="1" applyBorder="1" applyAlignment="1">
      <alignment horizontal="center" wrapText="1"/>
    </xf>
    <xf numFmtId="0" fontId="5" fillId="3" borderId="15" xfId="289" applyFont="1" applyFill="1" applyBorder="1" applyAlignment="1">
      <alignment horizontal="center" wrapText="1"/>
    </xf>
    <xf numFmtId="0" fontId="5" fillId="3" borderId="23" xfId="289" applyFont="1" applyFill="1" applyBorder="1" applyAlignment="1">
      <alignment horizontal="center"/>
    </xf>
    <xf numFmtId="0" fontId="5" fillId="3" borderId="6" xfId="289" applyFont="1" applyFill="1" applyBorder="1" applyAlignment="1">
      <alignment horizontal="center" wrapText="1"/>
    </xf>
    <xf numFmtId="177" fontId="3" fillId="0" borderId="8" xfId="195" applyNumberFormat="1" applyFont="1" applyFill="1" applyBorder="1"/>
    <xf numFmtId="178" fontId="3" fillId="0" borderId="8" xfId="195" applyNumberFormat="1" applyFont="1" applyFill="1" applyBorder="1"/>
    <xf numFmtId="177" fontId="3" fillId="0" borderId="2" xfId="195" applyNumberFormat="1" applyFont="1" applyFill="1" applyBorder="1" applyAlignment="1">
      <alignment horizontal="right" indent="1"/>
    </xf>
    <xf numFmtId="178" fontId="3" fillId="0" borderId="2" xfId="195" applyNumberFormat="1" applyFont="1" applyFill="1" applyBorder="1"/>
    <xf numFmtId="177" fontId="3" fillId="0" borderId="14" xfId="199" applyNumberFormat="1" applyFont="1" applyFill="1" applyBorder="1"/>
    <xf numFmtId="178" fontId="3" fillId="0" borderId="1" xfId="199" applyNumberFormat="1" applyFont="1" applyFill="1" applyBorder="1"/>
    <xf numFmtId="178" fontId="3" fillId="0" borderId="30" xfId="195" quotePrefix="1" applyNumberFormat="1" applyFont="1" applyFill="1" applyBorder="1"/>
    <xf numFmtId="177" fontId="3" fillId="0" borderId="3" xfId="195" applyNumberFormat="1" applyFont="1" applyFill="1" applyBorder="1" applyAlignment="1">
      <alignment horizontal="right" indent="1"/>
    </xf>
    <xf numFmtId="178" fontId="3" fillId="0" borderId="3" xfId="195" applyNumberFormat="1" applyFont="1" applyFill="1" applyBorder="1"/>
    <xf numFmtId="178" fontId="3" fillId="0" borderId="3" xfId="195" quotePrefix="1" applyNumberFormat="1" applyFont="1" applyFill="1" applyBorder="1"/>
    <xf numFmtId="177" fontId="3" fillId="0" borderId="0" xfId="0" applyNumberFormat="1" applyFont="1"/>
    <xf numFmtId="178" fontId="3" fillId="0" borderId="14" xfId="199" applyNumberFormat="1" applyFont="1" applyFill="1" applyBorder="1"/>
    <xf numFmtId="178" fontId="3" fillId="0" borderId="0" xfId="0" applyNumberFormat="1" applyFont="1"/>
    <xf numFmtId="177" fontId="3" fillId="0" borderId="1" xfId="199" applyNumberFormat="1" applyFont="1" applyFill="1" applyBorder="1"/>
    <xf numFmtId="0" fontId="3" fillId="0" borderId="28" xfId="0" applyFont="1" applyFill="1" applyBorder="1"/>
    <xf numFmtId="178" fontId="3" fillId="0" borderId="4" xfId="195" quotePrefix="1" applyNumberFormat="1" applyFont="1" applyFill="1" applyBorder="1"/>
    <xf numFmtId="0" fontId="3" fillId="0" borderId="0" xfId="0" applyFont="1" applyFill="1"/>
    <xf numFmtId="0" fontId="5" fillId="0" borderId="44" xfId="0" applyFont="1" applyBorder="1" applyAlignment="1">
      <alignment horizontal="center" vertical="center"/>
    </xf>
    <xf numFmtId="177" fontId="5" fillId="0" borderId="48" xfId="195" applyNumberFormat="1" applyFont="1" applyFill="1" applyBorder="1" applyAlignment="1">
      <alignment vertical="center"/>
    </xf>
    <xf numFmtId="178" fontId="5" fillId="0" borderId="48" xfId="195" applyNumberFormat="1" applyFont="1" applyFill="1" applyBorder="1" applyAlignment="1">
      <alignment vertical="center"/>
    </xf>
    <xf numFmtId="177" fontId="5" fillId="0" borderId="45" xfId="195" applyNumberFormat="1" applyFont="1" applyFill="1" applyBorder="1" applyAlignment="1">
      <alignment vertical="center"/>
    </xf>
    <xf numFmtId="179" fontId="5" fillId="0" borderId="45" xfId="195" applyNumberFormat="1" applyFont="1" applyFill="1" applyBorder="1" applyAlignment="1">
      <alignment horizontal="right" vertical="center"/>
    </xf>
    <xf numFmtId="179" fontId="5" fillId="0" borderId="46" xfId="195" applyNumberFormat="1" applyFont="1" applyFill="1" applyBorder="1" applyAlignment="1">
      <alignment horizontal="right" vertical="center"/>
    </xf>
    <xf numFmtId="177" fontId="5" fillId="0" borderId="44" xfId="199" applyNumberFormat="1" applyFont="1" applyFill="1" applyBorder="1" applyAlignment="1">
      <alignment vertical="center"/>
    </xf>
    <xf numFmtId="178" fontId="5" fillId="0" borderId="49" xfId="199" applyNumberFormat="1" applyFont="1" applyFill="1" applyBorder="1" applyAlignment="1">
      <alignment horizontal="right" vertical="center"/>
    </xf>
    <xf numFmtId="177" fontId="5" fillId="0" borderId="45" xfId="195" applyNumberFormat="1" applyFont="1" applyFill="1" applyBorder="1" applyAlignment="1">
      <alignment horizontal="right" vertical="center"/>
    </xf>
    <xf numFmtId="178" fontId="5" fillId="0" borderId="46" xfId="195" applyNumberFormat="1" applyFont="1" applyFill="1" applyBorder="1" applyAlignment="1">
      <alignment horizontal="right" vertical="center"/>
    </xf>
    <xf numFmtId="0" fontId="5" fillId="8" borderId="12" xfId="0" applyFont="1" applyFill="1" applyBorder="1" applyAlignment="1">
      <alignment horizontal="center" vertical="center"/>
    </xf>
    <xf numFmtId="0" fontId="5" fillId="3" borderId="5" xfId="289" applyFont="1" applyFill="1" applyBorder="1" applyAlignment="1">
      <alignment horizontal="center"/>
    </xf>
    <xf numFmtId="0" fontId="5" fillId="3" borderId="57" xfId="289" applyFont="1" applyFill="1" applyBorder="1" applyAlignment="1">
      <alignment horizontal="center" wrapText="1"/>
    </xf>
    <xf numFmtId="0" fontId="5" fillId="3" borderId="23" xfId="289" applyFont="1" applyFill="1" applyBorder="1" applyAlignment="1">
      <alignment horizontal="center" wrapText="1"/>
    </xf>
    <xf numFmtId="177" fontId="3" fillId="0" borderId="8" xfId="197" applyNumberFormat="1" applyFont="1" applyFill="1" applyBorder="1"/>
    <xf numFmtId="178" fontId="3" fillId="0" borderId="8" xfId="197" applyNumberFormat="1" applyFont="1" applyFill="1" applyBorder="1"/>
    <xf numFmtId="177" fontId="3" fillId="0" borderId="3" xfId="0" applyNumberFormat="1" applyFont="1" applyFill="1" applyBorder="1"/>
    <xf numFmtId="178" fontId="3" fillId="0" borderId="2" xfId="197" applyNumberFormat="1" applyFont="1" applyFill="1" applyBorder="1"/>
    <xf numFmtId="177" fontId="3" fillId="0" borderId="2" xfId="197" applyNumberFormat="1" applyFont="1" applyFill="1" applyBorder="1"/>
    <xf numFmtId="178" fontId="3" fillId="0" borderId="59" xfId="197" applyNumberFormat="1" applyFont="1" applyFill="1" applyBorder="1"/>
    <xf numFmtId="177" fontId="3" fillId="0" borderId="35" xfId="199" applyNumberFormat="1" applyFont="1" applyFill="1" applyBorder="1"/>
    <xf numFmtId="177" fontId="3" fillId="0" borderId="3" xfId="199" applyNumberFormat="1" applyFont="1" applyFill="1" applyBorder="1"/>
    <xf numFmtId="177" fontId="3" fillId="0" borderId="30" xfId="199" applyNumberFormat="1" applyFont="1" applyFill="1" applyBorder="1"/>
    <xf numFmtId="178" fontId="3" fillId="0" borderId="3" xfId="197" applyNumberFormat="1" applyFont="1" applyFill="1" applyBorder="1"/>
    <xf numFmtId="177" fontId="3" fillId="0" borderId="3" xfId="197" applyNumberFormat="1" applyFont="1" applyFill="1" applyBorder="1"/>
    <xf numFmtId="178" fontId="3" fillId="0" borderId="30" xfId="197" applyNumberFormat="1" applyFont="1" applyFill="1" applyBorder="1"/>
    <xf numFmtId="2" fontId="3" fillId="0" borderId="3" xfId="0" applyNumberFormat="1" applyFont="1" applyFill="1" applyBorder="1"/>
    <xf numFmtId="178" fontId="3" fillId="0" borderId="14" xfId="197" applyNumberFormat="1" applyFont="1" applyFill="1" applyBorder="1"/>
    <xf numFmtId="178" fontId="3" fillId="0" borderId="1" xfId="197" applyNumberFormat="1" applyFont="1" applyFill="1" applyBorder="1"/>
    <xf numFmtId="177" fontId="3" fillId="0" borderId="9" xfId="197" applyNumberFormat="1" applyFont="1" applyFill="1" applyBorder="1"/>
    <xf numFmtId="178" fontId="3" fillId="0" borderId="9" xfId="197" applyNumberFormat="1" applyFont="1" applyFill="1" applyBorder="1" applyAlignment="1"/>
    <xf numFmtId="178" fontId="3" fillId="0" borderId="4" xfId="197" applyNumberFormat="1" applyFont="1" applyFill="1" applyBorder="1"/>
    <xf numFmtId="178" fontId="3" fillId="0" borderId="41" xfId="197" applyNumberFormat="1" applyFont="1" applyFill="1" applyBorder="1"/>
    <xf numFmtId="177" fontId="5" fillId="0" borderId="48" xfId="197" applyNumberFormat="1" applyFont="1" applyFill="1" applyBorder="1" applyAlignment="1">
      <alignment vertical="center"/>
    </xf>
    <xf numFmtId="178" fontId="5" fillId="0" borderId="48" xfId="197" applyNumberFormat="1" applyFont="1" applyFill="1" applyBorder="1" applyAlignment="1">
      <alignment vertical="center"/>
    </xf>
    <xf numFmtId="177" fontId="5" fillId="0" borderId="45" xfId="0" applyNumberFormat="1" applyFont="1" applyFill="1" applyBorder="1" applyAlignment="1">
      <alignment vertical="center"/>
    </xf>
    <xf numFmtId="178" fontId="5" fillId="0" borderId="45" xfId="197" applyNumberFormat="1" applyFont="1" applyFill="1" applyBorder="1" applyAlignment="1"/>
    <xf numFmtId="178" fontId="5" fillId="0" borderId="70" xfId="197" applyNumberFormat="1" applyFont="1" applyFill="1" applyBorder="1" applyAlignment="1"/>
    <xf numFmtId="4" fontId="5" fillId="0" borderId="44" xfId="0" applyNumberFormat="1" applyFont="1" applyFill="1" applyBorder="1"/>
    <xf numFmtId="0" fontId="5" fillId="0" borderId="45" xfId="0" applyFont="1" applyFill="1" applyBorder="1"/>
    <xf numFmtId="0" fontId="3" fillId="0" borderId="45" xfId="0" applyFont="1" applyFill="1" applyBorder="1"/>
    <xf numFmtId="0" fontId="3" fillId="0" borderId="70" xfId="0" applyFont="1" applyFill="1" applyBorder="1"/>
    <xf numFmtId="0" fontId="5" fillId="3" borderId="23" xfId="289" applyNumberFormat="1" applyFont="1" applyFill="1" applyBorder="1" applyAlignment="1">
      <alignment horizontal="center"/>
    </xf>
    <xf numFmtId="0" fontId="5" fillId="3" borderId="15" xfId="289" quotePrefix="1" applyNumberFormat="1" applyFont="1" applyFill="1" applyBorder="1" applyAlignment="1">
      <alignment horizontal="center"/>
    </xf>
    <xf numFmtId="0" fontId="5" fillId="3" borderId="6" xfId="290" applyFont="1" applyFill="1" applyBorder="1" applyAlignment="1">
      <alignment horizontal="center" vertical="center"/>
    </xf>
    <xf numFmtId="0" fontId="5" fillId="3" borderId="7" xfId="290" applyFont="1" applyFill="1" applyBorder="1" applyAlignment="1">
      <alignment horizontal="center" vertical="center" wrapText="1"/>
    </xf>
    <xf numFmtId="0" fontId="5" fillId="3" borderId="5" xfId="290" applyFont="1" applyFill="1" applyBorder="1" applyAlignment="1">
      <alignment horizontal="center" vertical="center" wrapText="1"/>
    </xf>
    <xf numFmtId="0" fontId="5" fillId="3" borderId="6" xfId="290" applyFont="1" applyFill="1" applyBorder="1" applyAlignment="1">
      <alignment horizontal="center" vertical="center" wrapText="1"/>
    </xf>
    <xf numFmtId="0" fontId="5" fillId="3" borderId="57" xfId="290" applyFont="1" applyFill="1" applyBorder="1" applyAlignment="1">
      <alignment horizontal="center" vertical="center"/>
    </xf>
    <xf numFmtId="0" fontId="5" fillId="3" borderId="33" xfId="289" applyFont="1" applyFill="1" applyBorder="1" applyAlignment="1">
      <alignment horizontal="center" wrapText="1"/>
    </xf>
    <xf numFmtId="0" fontId="5" fillId="3" borderId="33" xfId="289" applyFont="1" applyFill="1" applyBorder="1" applyAlignment="1">
      <alignment horizontal="center"/>
    </xf>
    <xf numFmtId="0" fontId="5" fillId="3" borderId="34" xfId="289" applyFont="1" applyFill="1" applyBorder="1" applyAlignment="1">
      <alignment horizontal="center"/>
    </xf>
    <xf numFmtId="0" fontId="3" fillId="0" borderId="33" xfId="0" applyFont="1" applyBorder="1"/>
    <xf numFmtId="177" fontId="3" fillId="0" borderId="1" xfId="218" quotePrefix="1" applyNumberFormat="1" applyFont="1" applyFill="1" applyBorder="1" applyAlignment="1"/>
    <xf numFmtId="0" fontId="3" fillId="0" borderId="8" xfId="218" applyFont="1" applyFill="1" applyBorder="1" applyAlignment="1">
      <alignment horizontal="right"/>
    </xf>
    <xf numFmtId="166" fontId="3" fillId="0" borderId="3" xfId="218" applyNumberFormat="1" applyFont="1" applyFill="1" applyBorder="1" applyAlignment="1">
      <alignment horizontal="right"/>
    </xf>
    <xf numFmtId="178" fontId="3" fillId="0" borderId="1" xfId="218" quotePrefix="1" applyNumberFormat="1" applyFont="1" applyFill="1" applyBorder="1" applyAlignment="1"/>
    <xf numFmtId="180" fontId="3" fillId="0" borderId="1" xfId="354" applyNumberFormat="1" applyFont="1" applyFill="1" applyBorder="1" applyAlignment="1">
      <alignment horizontal="right"/>
    </xf>
    <xf numFmtId="178" fontId="3" fillId="0" borderId="59" xfId="218" quotePrefix="1" applyNumberFormat="1" applyFont="1" applyFill="1" applyBorder="1" applyAlignment="1"/>
    <xf numFmtId="177" fontId="3" fillId="0" borderId="33" xfId="218" quotePrefix="1" applyNumberFormat="1" applyFont="1" applyFill="1" applyBorder="1" applyAlignment="1"/>
    <xf numFmtId="178" fontId="3" fillId="0" borderId="52" xfId="218" quotePrefix="1" applyNumberFormat="1" applyFont="1" applyFill="1" applyBorder="1" applyAlignment="1"/>
    <xf numFmtId="177" fontId="3" fillId="0" borderId="33" xfId="199" applyNumberFormat="1" applyFont="1" applyFill="1" applyBorder="1"/>
    <xf numFmtId="178" fontId="3" fillId="0" borderId="34" xfId="199" applyNumberFormat="1" applyFont="1" applyFill="1" applyBorder="1"/>
    <xf numFmtId="178" fontId="3" fillId="0" borderId="1" xfId="218" quotePrefix="1" applyNumberFormat="1" applyFont="1" applyFill="1" applyBorder="1" applyAlignment="1">
      <alignment horizontal="right"/>
    </xf>
    <xf numFmtId="178" fontId="3" fillId="0" borderId="1" xfId="218" applyNumberFormat="1" applyFont="1" applyFill="1" applyBorder="1" applyAlignment="1">
      <alignment horizontal="center"/>
    </xf>
    <xf numFmtId="178" fontId="3" fillId="0" borderId="30" xfId="218" applyNumberFormat="1" applyFont="1" applyFill="1" applyBorder="1" applyAlignment="1">
      <alignment horizontal="center"/>
    </xf>
    <xf numFmtId="177" fontId="3" fillId="0" borderId="14" xfId="218" quotePrefix="1" applyNumberFormat="1" applyFont="1" applyFill="1" applyBorder="1" applyAlignment="1">
      <alignment horizontal="right"/>
    </xf>
    <xf numFmtId="178" fontId="3" fillId="0" borderId="0" xfId="218" quotePrefix="1" applyNumberFormat="1" applyFont="1" applyFill="1" applyBorder="1" applyAlignment="1">
      <alignment horizontal="right"/>
    </xf>
    <xf numFmtId="177" fontId="3" fillId="0" borderId="16" xfId="218" quotePrefix="1" applyNumberFormat="1" applyFont="1" applyFill="1" applyBorder="1" applyAlignment="1">
      <alignment horizontal="right"/>
    </xf>
    <xf numFmtId="177" fontId="3" fillId="0" borderId="1" xfId="218" quotePrefix="1" applyNumberFormat="1" applyFont="1" applyFill="1" applyBorder="1" applyAlignment="1">
      <alignment horizontal="right"/>
    </xf>
    <xf numFmtId="2" fontId="3" fillId="0" borderId="8" xfId="218" applyNumberFormat="1" applyFont="1" applyFill="1" applyBorder="1" applyAlignment="1">
      <alignment horizontal="right"/>
    </xf>
    <xf numFmtId="2" fontId="3" fillId="0" borderId="3" xfId="218" applyNumberFormat="1" applyFont="1" applyFill="1" applyBorder="1" applyAlignment="1">
      <alignment horizontal="right"/>
    </xf>
    <xf numFmtId="178" fontId="3" fillId="0" borderId="1" xfId="218" applyNumberFormat="1" applyFont="1" applyFill="1" applyBorder="1" applyAlignment="1">
      <alignment horizontal="right"/>
    </xf>
    <xf numFmtId="177" fontId="3" fillId="0" borderId="14" xfId="218" applyNumberFormat="1" applyFont="1" applyFill="1" applyBorder="1" applyAlignment="1">
      <alignment horizontal="right"/>
    </xf>
    <xf numFmtId="178" fontId="3" fillId="0" borderId="0" xfId="218" applyNumberFormat="1" applyFont="1" applyFill="1" applyBorder="1" applyAlignment="1">
      <alignment horizontal="right"/>
    </xf>
    <xf numFmtId="177" fontId="3" fillId="0" borderId="16" xfId="199" applyNumberFormat="1" applyFont="1" applyFill="1" applyBorder="1"/>
    <xf numFmtId="177" fontId="3" fillId="0" borderId="1" xfId="218" applyNumberFormat="1" applyFont="1" applyFill="1" applyBorder="1" applyAlignment="1">
      <alignment horizontal="right"/>
    </xf>
    <xf numFmtId="0" fontId="3" fillId="0" borderId="3" xfId="218" applyFont="1" applyFill="1" applyBorder="1" applyAlignment="1">
      <alignment horizontal="right"/>
    </xf>
    <xf numFmtId="178" fontId="3" fillId="0" borderId="16" xfId="218" quotePrefix="1" applyNumberFormat="1" applyFont="1" applyFill="1" applyBorder="1" applyAlignment="1">
      <alignment horizontal="right"/>
    </xf>
    <xf numFmtId="177" fontId="3" fillId="0" borderId="1" xfId="218" applyNumberFormat="1" applyFont="1" applyFill="1" applyBorder="1" applyAlignment="1">
      <alignment horizontal="center"/>
    </xf>
    <xf numFmtId="177" fontId="3" fillId="0" borderId="1" xfId="218" applyNumberFormat="1" applyFont="1" applyFill="1" applyBorder="1"/>
    <xf numFmtId="166" fontId="3" fillId="0" borderId="1" xfId="218" applyNumberFormat="1" applyFont="1" applyFill="1" applyBorder="1" applyAlignment="1">
      <alignment horizontal="right"/>
    </xf>
    <xf numFmtId="178" fontId="3" fillId="0" borderId="1" xfId="218" applyNumberFormat="1" applyFont="1" applyFill="1" applyBorder="1"/>
    <xf numFmtId="178" fontId="3" fillId="0" borderId="3" xfId="218" quotePrefix="1" applyNumberFormat="1" applyFont="1" applyFill="1" applyBorder="1" applyAlignment="1">
      <alignment horizontal="right"/>
    </xf>
    <xf numFmtId="178" fontId="3" fillId="0" borderId="30" xfId="218" applyNumberFormat="1" applyFont="1" applyFill="1" applyBorder="1"/>
    <xf numFmtId="178" fontId="3" fillId="0" borderId="14" xfId="218" applyNumberFormat="1" applyFont="1" applyFill="1" applyBorder="1"/>
    <xf numFmtId="178" fontId="3" fillId="0" borderId="4" xfId="218" quotePrefix="1" applyNumberFormat="1" applyFont="1" applyFill="1" applyBorder="1" applyAlignment="1">
      <alignment horizontal="right"/>
    </xf>
    <xf numFmtId="178" fontId="3" fillId="0" borderId="47" xfId="218" quotePrefix="1" applyNumberFormat="1" applyFont="1" applyFill="1" applyBorder="1" applyAlignment="1">
      <alignment horizontal="right"/>
    </xf>
    <xf numFmtId="166" fontId="3" fillId="0" borderId="4" xfId="218" applyNumberFormat="1" applyFont="1" applyFill="1" applyBorder="1" applyAlignment="1">
      <alignment horizontal="right"/>
    </xf>
    <xf numFmtId="178" fontId="3" fillId="0" borderId="47" xfId="218" applyNumberFormat="1" applyFont="1" applyFill="1" applyBorder="1" applyAlignment="1">
      <alignment horizontal="right"/>
    </xf>
    <xf numFmtId="178" fontId="3" fillId="0" borderId="41" xfId="218" applyNumberFormat="1" applyFont="1" applyFill="1" applyBorder="1" applyAlignment="1">
      <alignment horizontal="right"/>
    </xf>
    <xf numFmtId="178" fontId="3" fillId="0" borderId="14" xfId="218" applyNumberFormat="1" applyFont="1" applyFill="1" applyBorder="1" applyAlignment="1">
      <alignment horizontal="right"/>
    </xf>
    <xf numFmtId="178" fontId="3" fillId="0" borderId="30" xfId="218" applyNumberFormat="1" applyFont="1" applyFill="1" applyBorder="1" applyAlignment="1">
      <alignment horizontal="right"/>
    </xf>
    <xf numFmtId="177" fontId="3" fillId="0" borderId="28" xfId="199" applyNumberFormat="1" applyFont="1" applyFill="1" applyBorder="1"/>
    <xf numFmtId="177" fontId="3" fillId="0" borderId="29" xfId="199" applyNumberFormat="1" applyFont="1" applyFill="1" applyBorder="1"/>
    <xf numFmtId="177" fontId="5" fillId="0" borderId="44" xfId="218" applyNumberFormat="1" applyFont="1" applyFill="1" applyBorder="1" applyAlignment="1">
      <alignment vertical="center"/>
    </xf>
    <xf numFmtId="166" fontId="5" fillId="0" borderId="60" xfId="218" applyNumberFormat="1" applyFont="1" applyFill="1" applyBorder="1" applyAlignment="1">
      <alignment horizontal="right"/>
    </xf>
    <xf numFmtId="2" fontId="5" fillId="0" borderId="37" xfId="218" applyNumberFormat="1" applyFont="1" applyFill="1" applyBorder="1" applyAlignment="1">
      <alignment horizontal="right"/>
    </xf>
    <xf numFmtId="166" fontId="5" fillId="0" borderId="37" xfId="218" applyNumberFormat="1" applyFont="1" applyFill="1" applyBorder="1" applyAlignment="1">
      <alignment horizontal="right"/>
    </xf>
    <xf numFmtId="178" fontId="5" fillId="0" borderId="37" xfId="218" applyNumberFormat="1" applyFont="1" applyFill="1" applyBorder="1" applyAlignment="1">
      <alignment vertical="center"/>
    </xf>
    <xf numFmtId="177" fontId="5" fillId="0" borderId="60" xfId="218" applyNumberFormat="1" applyFont="1" applyFill="1" applyBorder="1" applyAlignment="1">
      <alignment vertical="center"/>
    </xf>
    <xf numFmtId="178" fontId="5" fillId="0" borderId="56" xfId="218" applyNumberFormat="1" applyFont="1" applyFill="1" applyBorder="1" applyAlignment="1">
      <alignment vertical="center"/>
    </xf>
    <xf numFmtId="178" fontId="5" fillId="0" borderId="49" xfId="218" applyNumberFormat="1" applyFont="1" applyFill="1" applyBorder="1" applyAlignment="1">
      <alignment vertical="center"/>
    </xf>
    <xf numFmtId="178" fontId="5" fillId="0" borderId="46" xfId="218" applyNumberFormat="1" applyFont="1" applyFill="1" applyBorder="1" applyAlignment="1">
      <alignment vertical="center"/>
    </xf>
    <xf numFmtId="177" fontId="5" fillId="0" borderId="60" xfId="199" applyNumberFormat="1" applyFont="1" applyFill="1" applyBorder="1" applyAlignment="1">
      <alignment vertical="center"/>
    </xf>
    <xf numFmtId="177" fontId="5" fillId="0" borderId="46" xfId="199" applyNumberFormat="1" applyFont="1" applyFill="1" applyBorder="1" applyAlignment="1">
      <alignment vertical="center"/>
    </xf>
    <xf numFmtId="178" fontId="3" fillId="0" borderId="0" xfId="218" quotePrefix="1" applyNumberFormat="1" applyFont="1" applyFill="1" applyBorder="1" applyAlignment="1"/>
    <xf numFmtId="181" fontId="3" fillId="0" borderId="0" xfId="0" applyNumberFormat="1" applyFont="1"/>
    <xf numFmtId="0" fontId="5" fillId="3" borderId="7" xfId="290" applyFont="1" applyFill="1" applyBorder="1" applyAlignment="1">
      <alignment horizontal="center" vertical="center"/>
    </xf>
    <xf numFmtId="0" fontId="5" fillId="3" borderId="2" xfId="290" applyFont="1" applyFill="1" applyBorder="1" applyAlignment="1">
      <alignment horizontal="center" vertical="center" wrapText="1"/>
    </xf>
    <xf numFmtId="0" fontId="5" fillId="3" borderId="5" xfId="290" applyFont="1" applyFill="1" applyBorder="1" applyAlignment="1">
      <alignment horizontal="center" vertical="center"/>
    </xf>
    <xf numFmtId="0" fontId="5" fillId="3" borderId="15" xfId="290" applyFont="1" applyFill="1" applyBorder="1" applyAlignment="1">
      <alignment horizontal="center" vertical="center" wrapText="1"/>
    </xf>
    <xf numFmtId="178" fontId="5" fillId="0" borderId="0" xfId="218" quotePrefix="1" applyNumberFormat="1" applyFont="1" applyFill="1" applyBorder="1" applyAlignment="1"/>
    <xf numFmtId="178" fontId="5" fillId="0" borderId="0" xfId="0" applyNumberFormat="1" applyFont="1"/>
    <xf numFmtId="1" fontId="5" fillId="0" borderId="0" xfId="0" applyNumberFormat="1" applyFont="1"/>
    <xf numFmtId="0" fontId="5" fillId="0" borderId="0" xfId="0" applyFont="1"/>
    <xf numFmtId="177" fontId="3" fillId="0" borderId="2" xfId="218" quotePrefix="1" applyNumberFormat="1" applyFont="1" applyFill="1" applyBorder="1" applyAlignment="1">
      <alignment horizontal="center" vertical="center"/>
    </xf>
    <xf numFmtId="178" fontId="3" fillId="0" borderId="34" xfId="218" quotePrefix="1" applyNumberFormat="1" applyFont="1" applyFill="1" applyBorder="1" applyAlignment="1">
      <alignment horizontal="right"/>
    </xf>
    <xf numFmtId="177" fontId="3" fillId="0" borderId="0" xfId="218" quotePrefix="1" applyNumberFormat="1" applyFont="1" applyFill="1" applyBorder="1" applyAlignment="1">
      <alignment horizontal="center" vertical="center"/>
    </xf>
    <xf numFmtId="166" fontId="3" fillId="0" borderId="0" xfId="0" applyNumberFormat="1" applyFont="1"/>
    <xf numFmtId="177" fontId="5" fillId="0" borderId="0" xfId="0" applyNumberFormat="1" applyFont="1"/>
    <xf numFmtId="177" fontId="3" fillId="0" borderId="1" xfId="218" applyNumberFormat="1" applyFont="1" applyFill="1" applyBorder="1" applyAlignment="1">
      <alignment horizontal="center" vertical="center"/>
    </xf>
    <xf numFmtId="2" fontId="3" fillId="0" borderId="1" xfId="218" applyNumberFormat="1" applyFont="1" applyFill="1" applyBorder="1" applyAlignment="1">
      <alignment horizontal="right" vertical="center"/>
    </xf>
    <xf numFmtId="177" fontId="3" fillId="0" borderId="3" xfId="218" quotePrefix="1" applyNumberFormat="1" applyFont="1" applyFill="1" applyBorder="1" applyAlignment="1">
      <alignment horizontal="center" vertical="center"/>
    </xf>
    <xf numFmtId="177" fontId="3" fillId="0" borderId="1" xfId="218" quotePrefix="1" applyNumberFormat="1" applyFont="1" applyFill="1" applyBorder="1" applyAlignment="1">
      <alignment horizontal="center" vertical="center"/>
    </xf>
    <xf numFmtId="2" fontId="3" fillId="0" borderId="3" xfId="218" applyNumberFormat="1" applyFont="1" applyFill="1" applyBorder="1" applyAlignment="1">
      <alignment horizontal="right" vertical="center"/>
    </xf>
    <xf numFmtId="43" fontId="3" fillId="0" borderId="0" xfId="0" applyNumberFormat="1" applyFont="1"/>
    <xf numFmtId="1" fontId="3" fillId="0" borderId="0" xfId="0" applyNumberFormat="1" applyFont="1"/>
    <xf numFmtId="166" fontId="5" fillId="0" borderId="0" xfId="0" applyNumberFormat="1" applyFont="1"/>
    <xf numFmtId="43" fontId="5" fillId="0" borderId="0" xfId="0" applyNumberFormat="1" applyFont="1"/>
    <xf numFmtId="178" fontId="3" fillId="0" borderId="0" xfId="218" applyNumberFormat="1" applyFont="1" applyFill="1" applyBorder="1" applyAlignment="1">
      <alignment horizontal="center"/>
    </xf>
    <xf numFmtId="178" fontId="3" fillId="0" borderId="16" xfId="218" quotePrefix="1" applyNumberFormat="1" applyFont="1" applyFill="1" applyBorder="1" applyAlignment="1"/>
    <xf numFmtId="177" fontId="3" fillId="0" borderId="3" xfId="218" applyNumberFormat="1" applyFont="1" applyFill="1" applyBorder="1" applyAlignment="1">
      <alignment horizontal="center" vertical="center"/>
    </xf>
    <xf numFmtId="2" fontId="3" fillId="0" borderId="1" xfId="218" applyNumberFormat="1" applyFont="1" applyFill="1" applyBorder="1" applyAlignment="1">
      <alignment horizontal="center"/>
    </xf>
    <xf numFmtId="43" fontId="5" fillId="0" borderId="0" xfId="0" applyNumberFormat="1" applyFont="1" applyAlignment="1">
      <alignment horizontal="center"/>
    </xf>
    <xf numFmtId="177" fontId="3" fillId="0" borderId="47" xfId="218" applyNumberFormat="1" applyFont="1" applyFill="1" applyBorder="1" applyAlignment="1">
      <alignment horizontal="right"/>
    </xf>
    <xf numFmtId="2" fontId="3" fillId="0" borderId="47" xfId="218" applyNumberFormat="1" applyFont="1" applyFill="1" applyBorder="1" applyAlignment="1">
      <alignment horizontal="right"/>
    </xf>
    <xf numFmtId="2" fontId="3" fillId="0" borderId="4" xfId="218" applyNumberFormat="1" applyFont="1" applyFill="1" applyBorder="1" applyAlignment="1">
      <alignment horizontal="right"/>
    </xf>
    <xf numFmtId="178" fontId="3" fillId="0" borderId="29" xfId="218" quotePrefix="1" applyNumberFormat="1" applyFont="1" applyFill="1" applyBorder="1" applyAlignment="1"/>
    <xf numFmtId="166" fontId="5" fillId="0" borderId="45" xfId="218" applyNumberFormat="1" applyFont="1" applyFill="1" applyBorder="1" applyAlignment="1">
      <alignment horizontal="right"/>
    </xf>
    <xf numFmtId="2" fontId="5" fillId="0" borderId="45" xfId="218" applyNumberFormat="1" applyFont="1" applyFill="1" applyBorder="1" applyAlignment="1">
      <alignment horizontal="right"/>
    </xf>
    <xf numFmtId="166" fontId="5" fillId="0" borderId="49" xfId="218" applyNumberFormat="1" applyFont="1" applyFill="1" applyBorder="1" applyAlignment="1">
      <alignment horizontal="right"/>
    </xf>
    <xf numFmtId="178" fontId="5" fillId="0" borderId="70" xfId="218" applyNumberFormat="1" applyFont="1" applyFill="1" applyBorder="1" applyAlignment="1">
      <alignment vertical="center"/>
    </xf>
    <xf numFmtId="178" fontId="5" fillId="0" borderId="0" xfId="218" applyNumberFormat="1" applyFont="1" applyFill="1" applyBorder="1" applyAlignment="1">
      <alignment vertical="center"/>
    </xf>
    <xf numFmtId="0" fontId="3" fillId="0" borderId="0" xfId="0" applyFont="1" applyFill="1" applyBorder="1"/>
    <xf numFmtId="39" fontId="5" fillId="0" borderId="0" xfId="0" applyNumberFormat="1" applyFont="1" applyAlignment="1" applyProtection="1">
      <alignment horizontal="center"/>
    </xf>
    <xf numFmtId="0" fontId="46" fillId="0" borderId="0" xfId="0" applyFont="1"/>
    <xf numFmtId="0" fontId="30" fillId="0" borderId="0" xfId="0" applyFont="1" applyAlignment="1">
      <alignment horizontal="right"/>
    </xf>
    <xf numFmtId="39" fontId="5" fillId="9" borderId="5" xfId="0" applyNumberFormat="1" applyFont="1" applyFill="1" applyBorder="1" applyAlignment="1" applyProtection="1">
      <alignment horizontal="center" vertical="center"/>
    </xf>
    <xf numFmtId="39" fontId="5" fillId="9" borderId="5" xfId="0" applyNumberFormat="1" applyFont="1" applyFill="1" applyBorder="1" applyAlignment="1" applyProtection="1">
      <alignment horizontal="center" vertical="center" wrapText="1"/>
    </xf>
    <xf numFmtId="39" fontId="8" fillId="9" borderId="6" xfId="0" applyNumberFormat="1" applyFont="1" applyFill="1" applyBorder="1" applyAlignment="1" applyProtection="1">
      <alignment horizontal="center" vertical="center"/>
    </xf>
    <xf numFmtId="39" fontId="8" fillId="9" borderId="5" xfId="0" applyNumberFormat="1" applyFont="1" applyFill="1" applyBorder="1" applyAlignment="1" applyProtection="1">
      <alignment horizontal="center" vertical="center"/>
    </xf>
    <xf numFmtId="39" fontId="8" fillId="9" borderId="15" xfId="0" applyNumberFormat="1" applyFont="1" applyFill="1" applyBorder="1" applyAlignment="1" applyProtection="1">
      <alignment horizontal="center" vertical="center" wrapText="1"/>
    </xf>
    <xf numFmtId="0" fontId="5" fillId="9" borderId="23" xfId="0" applyFont="1" applyFill="1" applyBorder="1" applyAlignment="1">
      <alignment horizontal="right"/>
    </xf>
    <xf numFmtId="0" fontId="5" fillId="9" borderId="6" xfId="0" applyFont="1" applyFill="1" applyBorder="1" applyAlignment="1">
      <alignment horizontal="right"/>
    </xf>
    <xf numFmtId="0" fontId="5" fillId="9" borderId="57" xfId="0" applyFont="1" applyFill="1" applyBorder="1" applyAlignment="1">
      <alignment horizontal="right"/>
    </xf>
    <xf numFmtId="177" fontId="3" fillId="0" borderId="8" xfId="216" applyNumberFormat="1" applyFont="1" applyFill="1" applyBorder="1"/>
    <xf numFmtId="177" fontId="3" fillId="0" borderId="2" xfId="216" applyNumberFormat="1" applyFont="1" applyFill="1" applyBorder="1"/>
    <xf numFmtId="177" fontId="3" fillId="0" borderId="3" xfId="216" applyNumberFormat="1" applyFont="1" applyFill="1" applyBorder="1"/>
    <xf numFmtId="177" fontId="3" fillId="0" borderId="1" xfId="216" applyNumberFormat="1" applyFont="1" applyFill="1" applyBorder="1"/>
    <xf numFmtId="177" fontId="9" fillId="0" borderId="0" xfId="216" applyNumberFormat="1" applyFont="1" applyFill="1" applyBorder="1"/>
    <xf numFmtId="177" fontId="9" fillId="0" borderId="2" xfId="216" applyNumberFormat="1" applyFont="1" applyFill="1" applyBorder="1"/>
    <xf numFmtId="177" fontId="9" fillId="0" borderId="3" xfId="216" applyNumberFormat="1" applyFont="1" applyFill="1" applyBorder="1"/>
    <xf numFmtId="177" fontId="9" fillId="0" borderId="1" xfId="216" applyNumberFormat="1" applyFont="1" applyFill="1" applyBorder="1"/>
    <xf numFmtId="177" fontId="9" fillId="0" borderId="30" xfId="216" applyNumberFormat="1" applyFont="1" applyFill="1" applyBorder="1"/>
    <xf numFmtId="180" fontId="3" fillId="0" borderId="14" xfId="116" applyNumberFormat="1" applyFont="1" applyBorder="1" applyAlignment="1">
      <alignment horizontal="right" vertical="center"/>
    </xf>
    <xf numFmtId="180" fontId="3" fillId="0" borderId="1" xfId="116" applyNumberFormat="1" applyFont="1" applyBorder="1" applyAlignment="1">
      <alignment horizontal="right" vertical="center"/>
    </xf>
    <xf numFmtId="180" fontId="3" fillId="0" borderId="30" xfId="116" applyNumberFormat="1" applyFont="1" applyBorder="1" applyAlignment="1">
      <alignment horizontal="right" vertical="center"/>
    </xf>
    <xf numFmtId="43" fontId="3" fillId="0" borderId="0" xfId="0" applyNumberFormat="1" applyFont="1" applyFill="1"/>
    <xf numFmtId="180" fontId="3" fillId="0" borderId="0" xfId="0" applyNumberFormat="1" applyFont="1" applyFill="1"/>
    <xf numFmtId="180" fontId="3" fillId="0" borderId="14" xfId="116" applyNumberFormat="1" applyFont="1" applyFill="1" applyBorder="1" applyAlignment="1">
      <alignment horizontal="right" vertical="center"/>
    </xf>
    <xf numFmtId="180" fontId="3" fillId="0" borderId="1" xfId="116" applyNumberFormat="1" applyFont="1" applyFill="1" applyBorder="1" applyAlignment="1">
      <alignment horizontal="right" vertical="center"/>
    </xf>
    <xf numFmtId="180" fontId="3" fillId="0" borderId="30" xfId="116" applyNumberFormat="1" applyFont="1" applyFill="1" applyBorder="1" applyAlignment="1">
      <alignment horizontal="right" vertical="center"/>
    </xf>
    <xf numFmtId="177" fontId="9" fillId="0" borderId="8" xfId="216" applyNumberFormat="1" applyFont="1" applyFill="1" applyBorder="1"/>
    <xf numFmtId="177" fontId="3" fillId="0" borderId="3" xfId="4" applyNumberFormat="1" applyFont="1" applyFill="1" applyBorder="1"/>
    <xf numFmtId="177" fontId="9" fillId="0" borderId="1" xfId="4" applyNumberFormat="1" applyFont="1" applyFill="1" applyBorder="1"/>
    <xf numFmtId="177" fontId="9" fillId="0" borderId="3" xfId="4" applyNumberFormat="1" applyFont="1" applyFill="1" applyBorder="1"/>
    <xf numFmtId="177" fontId="3" fillId="0" borderId="3" xfId="100" applyNumberFormat="1" applyFont="1" applyFill="1" applyBorder="1"/>
    <xf numFmtId="177" fontId="3" fillId="0" borderId="4" xfId="216" applyNumberFormat="1" applyFont="1" applyFill="1" applyBorder="1"/>
    <xf numFmtId="177" fontId="9" fillId="0" borderId="1" xfId="100" applyNumberFormat="1" applyFont="1" applyFill="1" applyBorder="1"/>
    <xf numFmtId="177" fontId="9" fillId="0" borderId="4" xfId="216" applyNumberFormat="1" applyFont="1" applyFill="1" applyBorder="1"/>
    <xf numFmtId="180" fontId="3" fillId="0" borderId="28" xfId="116" applyNumberFormat="1" applyFont="1" applyFill="1" applyBorder="1" applyAlignment="1">
      <alignment horizontal="right" vertical="center"/>
    </xf>
    <xf numFmtId="180" fontId="3" fillId="0" borderId="47" xfId="116" applyNumberFormat="1" applyFont="1" applyFill="1" applyBorder="1" applyAlignment="1">
      <alignment horizontal="right" vertical="center"/>
    </xf>
    <xf numFmtId="180" fontId="3" fillId="0" borderId="41" xfId="116" applyNumberFormat="1" applyFont="1" applyFill="1" applyBorder="1" applyAlignment="1">
      <alignment horizontal="right" vertical="center"/>
    </xf>
    <xf numFmtId="165" fontId="3" fillId="0" borderId="0" xfId="0" applyNumberFormat="1" applyFont="1" applyFill="1"/>
    <xf numFmtId="0" fontId="5" fillId="0" borderId="42" xfId="0" applyFont="1" applyFill="1" applyBorder="1" applyAlignment="1">
      <alignment horizontal="center" vertical="center"/>
    </xf>
    <xf numFmtId="177" fontId="5" fillId="0" borderId="45" xfId="216" applyNumberFormat="1" applyFont="1" applyFill="1" applyBorder="1" applyAlignment="1">
      <alignment vertical="center"/>
    </xf>
    <xf numFmtId="177" fontId="5" fillId="0" borderId="49" xfId="216" applyNumberFormat="1" applyFont="1" applyFill="1" applyBorder="1" applyAlignment="1">
      <alignment vertical="center"/>
    </xf>
    <xf numFmtId="177" fontId="8" fillId="0" borderId="49" xfId="216" applyNumberFormat="1" applyFont="1" applyFill="1" applyBorder="1" applyAlignment="1">
      <alignment vertical="center"/>
    </xf>
    <xf numFmtId="177" fontId="8" fillId="0" borderId="45" xfId="216" applyNumberFormat="1" applyFont="1" applyFill="1" applyBorder="1" applyAlignment="1">
      <alignment vertical="center"/>
    </xf>
    <xf numFmtId="177" fontId="8" fillId="0" borderId="70" xfId="216" applyNumberFormat="1" applyFont="1" applyFill="1" applyBorder="1" applyAlignment="1">
      <alignment vertical="center"/>
    </xf>
    <xf numFmtId="180" fontId="5" fillId="0" borderId="44" xfId="116" applyNumberFormat="1" applyFont="1" applyFill="1" applyBorder="1" applyAlignment="1">
      <alignment horizontal="right" vertical="center"/>
    </xf>
    <xf numFmtId="180" fontId="5" fillId="0" borderId="49" xfId="116" applyNumberFormat="1" applyFont="1" applyFill="1" applyBorder="1" applyAlignment="1">
      <alignment horizontal="right" vertical="center"/>
    </xf>
    <xf numFmtId="180" fontId="5" fillId="0" borderId="70" xfId="116" applyNumberFormat="1" applyFont="1" applyFill="1" applyBorder="1" applyAlignment="1">
      <alignment horizontal="right" vertical="center"/>
    </xf>
    <xf numFmtId="0" fontId="46" fillId="0" borderId="0" xfId="0" applyFont="1" applyFill="1"/>
    <xf numFmtId="177" fontId="3" fillId="0" borderId="0" xfId="0" applyNumberFormat="1" applyFont="1" applyFill="1"/>
    <xf numFmtId="178" fontId="3" fillId="0" borderId="0" xfId="0" applyNumberFormat="1" applyFont="1" applyFill="1"/>
    <xf numFmtId="177" fontId="46" fillId="0" borderId="0" xfId="0" applyNumberFormat="1" applyFont="1" applyFill="1"/>
    <xf numFmtId="178" fontId="46" fillId="0" borderId="0" xfId="0" applyNumberFormat="1" applyFont="1" applyFill="1"/>
    <xf numFmtId="177" fontId="3" fillId="0" borderId="0" xfId="0" applyNumberFormat="1" applyFont="1" applyBorder="1"/>
    <xf numFmtId="0" fontId="3" fillId="0" borderId="0" xfId="0" applyFont="1" applyBorder="1"/>
    <xf numFmtId="0" fontId="46" fillId="0" borderId="0" xfId="0" applyFont="1" applyFill="1" applyBorder="1"/>
    <xf numFmtId="177" fontId="46" fillId="0" borderId="0" xfId="0" applyNumberFormat="1" applyFont="1" applyBorder="1"/>
    <xf numFmtId="0" fontId="46" fillId="0" borderId="0" xfId="0" applyFont="1" applyBorder="1"/>
    <xf numFmtId="180" fontId="3" fillId="0" borderId="0" xfId="0" applyNumberFormat="1" applyFont="1"/>
    <xf numFmtId="43" fontId="46" fillId="0" borderId="0" xfId="0" applyNumberFormat="1" applyFont="1" applyBorder="1"/>
    <xf numFmtId="180" fontId="3" fillId="0" borderId="0" xfId="116" applyNumberFormat="1" applyFont="1" applyFill="1" applyBorder="1" applyAlignment="1">
      <alignment horizontal="right" vertical="center"/>
    </xf>
    <xf numFmtId="180" fontId="46" fillId="0" borderId="0" xfId="116" applyNumberFormat="1" applyFont="1" applyFill="1" applyBorder="1" applyAlignment="1">
      <alignment horizontal="right" vertical="center"/>
    </xf>
    <xf numFmtId="0" fontId="30" fillId="0" borderId="31" xfId="2" applyFont="1" applyBorder="1" applyAlignment="1">
      <alignment horizontal="right"/>
    </xf>
    <xf numFmtId="0" fontId="5" fillId="3" borderId="5" xfId="2" applyFont="1" applyFill="1" applyBorder="1" applyAlignment="1">
      <alignment horizontal="right"/>
    </xf>
    <xf numFmtId="0" fontId="5" fillId="3" borderId="47" xfId="2" applyFont="1" applyFill="1" applyBorder="1" applyAlignment="1">
      <alignment horizontal="right"/>
    </xf>
    <xf numFmtId="0" fontId="5" fillId="3" borderId="4" xfId="2" applyFont="1" applyFill="1" applyBorder="1" applyAlignment="1">
      <alignment horizontal="right"/>
    </xf>
    <xf numFmtId="0" fontId="5" fillId="3" borderId="41" xfId="2" applyFont="1" applyFill="1" applyBorder="1" applyAlignment="1">
      <alignment horizontal="right"/>
    </xf>
    <xf numFmtId="0" fontId="5" fillId="3" borderId="23" xfId="2" applyFont="1" applyFill="1" applyBorder="1" applyAlignment="1">
      <alignment horizontal="right"/>
    </xf>
    <xf numFmtId="0" fontId="5" fillId="3" borderId="54" xfId="2" applyFont="1" applyFill="1" applyBorder="1" applyAlignment="1">
      <alignment horizontal="right"/>
    </xf>
    <xf numFmtId="0" fontId="3" fillId="0" borderId="14" xfId="2" applyFont="1" applyFill="1" applyBorder="1"/>
    <xf numFmtId="177" fontId="3" fillId="0" borderId="3" xfId="203" applyNumberFormat="1" applyFont="1" applyFill="1" applyBorder="1"/>
    <xf numFmtId="178" fontId="3" fillId="0" borderId="3" xfId="203" applyNumberFormat="1" applyFont="1" applyFill="1" applyBorder="1"/>
    <xf numFmtId="177" fontId="3" fillId="0" borderId="1" xfId="203" applyNumberFormat="1" applyFont="1" applyFill="1" applyBorder="1"/>
    <xf numFmtId="178" fontId="3" fillId="0" borderId="16" xfId="203" applyNumberFormat="1" applyFont="1" applyFill="1" applyBorder="1"/>
    <xf numFmtId="177" fontId="3" fillId="0" borderId="14" xfId="203" applyNumberFormat="1" applyFont="1" applyFill="1" applyBorder="1" applyAlignment="1"/>
    <xf numFmtId="178" fontId="3" fillId="0" borderId="8" xfId="203" applyNumberFormat="1" applyFont="1" applyFill="1" applyBorder="1"/>
    <xf numFmtId="177" fontId="3" fillId="0" borderId="3" xfId="4" applyNumberFormat="1" applyFont="1" applyBorder="1"/>
    <xf numFmtId="178" fontId="3" fillId="0" borderId="3" xfId="2" applyNumberFormat="1" applyFont="1" applyBorder="1"/>
    <xf numFmtId="177" fontId="3" fillId="0" borderId="1" xfId="4" applyNumberFormat="1" applyFont="1" applyBorder="1"/>
    <xf numFmtId="178" fontId="3" fillId="0" borderId="16" xfId="2" applyNumberFormat="1" applyFont="1" applyBorder="1"/>
    <xf numFmtId="177" fontId="3" fillId="0" borderId="3" xfId="98" applyNumberFormat="1" applyFont="1" applyBorder="1"/>
    <xf numFmtId="177" fontId="3" fillId="0" borderId="14" xfId="98" applyNumberFormat="1" applyFont="1" applyBorder="1" applyAlignment="1"/>
    <xf numFmtId="177" fontId="3" fillId="0" borderId="14" xfId="98" applyNumberFormat="1" applyFont="1" applyBorder="1"/>
    <xf numFmtId="177" fontId="3" fillId="0" borderId="3" xfId="2" applyNumberFormat="1" applyFont="1" applyBorder="1"/>
    <xf numFmtId="177" fontId="3" fillId="0" borderId="1" xfId="2" applyNumberFormat="1" applyFont="1" applyBorder="1"/>
    <xf numFmtId="177" fontId="3" fillId="0" borderId="3" xfId="203" applyNumberFormat="1" applyFont="1" applyBorder="1"/>
    <xf numFmtId="177" fontId="3" fillId="0" borderId="14" xfId="203" applyNumberFormat="1" applyFont="1" applyFill="1" applyBorder="1"/>
    <xf numFmtId="178" fontId="3" fillId="0" borderId="0" xfId="203" applyNumberFormat="1" applyFont="1" applyFill="1" applyBorder="1"/>
    <xf numFmtId="177" fontId="3" fillId="0" borderId="3" xfId="2" applyNumberFormat="1" applyFont="1" applyFill="1" applyBorder="1"/>
    <xf numFmtId="178" fontId="3" fillId="0" borderId="3" xfId="2" applyNumberFormat="1" applyFont="1" applyFill="1" applyBorder="1"/>
    <xf numFmtId="177" fontId="3" fillId="0" borderId="1" xfId="2" applyNumberFormat="1" applyFont="1" applyFill="1" applyBorder="1"/>
    <xf numFmtId="178" fontId="3" fillId="0" borderId="16" xfId="2" applyNumberFormat="1" applyFont="1" applyFill="1" applyBorder="1"/>
    <xf numFmtId="177" fontId="3" fillId="0" borderId="14" xfId="203" applyNumberFormat="1" applyFont="1" applyBorder="1"/>
    <xf numFmtId="178" fontId="3" fillId="0" borderId="0" xfId="203" applyNumberFormat="1" applyFont="1" applyBorder="1"/>
    <xf numFmtId="0" fontId="3" fillId="0" borderId="28" xfId="2" applyFont="1" applyFill="1" applyBorder="1"/>
    <xf numFmtId="177" fontId="3" fillId="0" borderId="4" xfId="203" applyNumberFormat="1" applyFont="1" applyBorder="1"/>
    <xf numFmtId="178" fontId="3" fillId="0" borderId="4" xfId="203" applyNumberFormat="1" applyFont="1" applyFill="1" applyBorder="1"/>
    <xf numFmtId="177" fontId="3" fillId="0" borderId="4" xfId="203" applyNumberFormat="1" applyFont="1" applyFill="1" applyBorder="1"/>
    <xf numFmtId="177" fontId="3" fillId="0" borderId="47" xfId="203" applyNumberFormat="1" applyFont="1" applyFill="1" applyBorder="1"/>
    <xf numFmtId="178" fontId="3" fillId="0" borderId="29" xfId="203" applyNumberFormat="1" applyFont="1" applyFill="1" applyBorder="1"/>
    <xf numFmtId="177" fontId="3" fillId="0" borderId="28" xfId="203" applyNumberFormat="1" applyFont="1" applyFill="1" applyBorder="1"/>
    <xf numFmtId="178" fontId="3" fillId="0" borderId="54" xfId="203" applyNumberFormat="1" applyFont="1" applyFill="1" applyBorder="1"/>
    <xf numFmtId="0" fontId="5" fillId="0" borderId="42" xfId="2" applyFont="1" applyBorder="1" applyAlignment="1" applyProtection="1">
      <alignment horizontal="left" vertical="center"/>
    </xf>
    <xf numFmtId="177" fontId="5" fillId="0" borderId="37" xfId="203" applyNumberFormat="1" applyFont="1" applyFill="1" applyBorder="1"/>
    <xf numFmtId="178" fontId="5" fillId="0" borderId="60" xfId="203" applyNumberFormat="1" applyFont="1" applyBorder="1"/>
    <xf numFmtId="180" fontId="5" fillId="0" borderId="37" xfId="4" applyNumberFormat="1" applyFont="1" applyFill="1" applyBorder="1"/>
    <xf numFmtId="43" fontId="5" fillId="0" borderId="45" xfId="4" quotePrefix="1" applyFont="1" applyFill="1" applyBorder="1" applyAlignment="1">
      <alignment horizontal="center"/>
    </xf>
    <xf numFmtId="180" fontId="5" fillId="0" borderId="60" xfId="4" applyNumberFormat="1" applyFont="1" applyFill="1" applyBorder="1"/>
    <xf numFmtId="43" fontId="5" fillId="0" borderId="46" xfId="4" quotePrefix="1" applyFont="1" applyFill="1" applyBorder="1" applyAlignment="1">
      <alignment horizontal="center"/>
    </xf>
    <xf numFmtId="177" fontId="5" fillId="0" borderId="44" xfId="203" applyNumberFormat="1" applyFont="1" applyFill="1" applyBorder="1"/>
    <xf numFmtId="2" fontId="5" fillId="0" borderId="31" xfId="203" applyNumberFormat="1" applyFont="1" applyFill="1" applyBorder="1"/>
    <xf numFmtId="180" fontId="5" fillId="0" borderId="45" xfId="4" applyNumberFormat="1" applyFont="1" applyFill="1" applyBorder="1"/>
    <xf numFmtId="180" fontId="5" fillId="0" borderId="49" xfId="4" applyNumberFormat="1" applyFont="1" applyFill="1" applyBorder="1"/>
    <xf numFmtId="43" fontId="3" fillId="0" borderId="0" xfId="2" applyNumberFormat="1" applyFont="1"/>
    <xf numFmtId="177" fontId="3" fillId="0" borderId="0" xfId="2" applyNumberFormat="1" applyFont="1"/>
    <xf numFmtId="0" fontId="3" fillId="0" borderId="0" xfId="286" applyFont="1" applyFill="1"/>
    <xf numFmtId="0" fontId="5" fillId="2" borderId="58" xfId="286" applyFont="1" applyFill="1" applyBorder="1" applyAlignment="1">
      <alignment horizontal="center"/>
    </xf>
    <xf numFmtId="0" fontId="5" fillId="2" borderId="13" xfId="286" applyFont="1" applyFill="1" applyBorder="1" applyAlignment="1">
      <alignment horizontal="center" wrapText="1"/>
    </xf>
    <xf numFmtId="0" fontId="5" fillId="2" borderId="22" xfId="286" applyFont="1" applyFill="1" applyBorder="1" applyAlignment="1">
      <alignment horizontal="center" wrapText="1"/>
    </xf>
    <xf numFmtId="0" fontId="5" fillId="2" borderId="67" xfId="286" applyFont="1" applyFill="1" applyBorder="1" applyAlignment="1">
      <alignment horizontal="left"/>
    </xf>
    <xf numFmtId="0" fontId="5" fillId="2" borderId="0" xfId="286" applyFont="1" applyFill="1" applyBorder="1" applyAlignment="1">
      <alignment horizontal="left"/>
    </xf>
    <xf numFmtId="0" fontId="3" fillId="2" borderId="0" xfId="286" applyFont="1" applyFill="1" applyBorder="1"/>
    <xf numFmtId="0" fontId="3" fillId="2" borderId="30" xfId="286" applyFont="1" applyFill="1" applyBorder="1"/>
    <xf numFmtId="0" fontId="3" fillId="0" borderId="53" xfId="286" applyFont="1" applyFill="1" applyBorder="1" applyAlignment="1">
      <alignment horizontal="left" indent="1"/>
    </xf>
    <xf numFmtId="165" fontId="3" fillId="0" borderId="5" xfId="286" applyNumberFormat="1" applyFont="1" applyFill="1" applyBorder="1" applyAlignment="1">
      <alignment horizontal="center"/>
    </xf>
    <xf numFmtId="0" fontId="3" fillId="0" borderId="5" xfId="286" applyFont="1" applyFill="1" applyBorder="1"/>
    <xf numFmtId="165" fontId="3" fillId="0" borderId="15" xfId="286" applyNumberFormat="1" applyFont="1" applyFill="1" applyBorder="1" applyAlignment="1">
      <alignment horizontal="center"/>
    </xf>
    <xf numFmtId="165" fontId="3" fillId="0" borderId="5" xfId="2" applyNumberFormat="1" applyFont="1" applyFill="1" applyBorder="1" applyAlignment="1">
      <alignment horizontal="center"/>
    </xf>
    <xf numFmtId="0" fontId="5" fillId="2" borderId="53" xfId="286" applyFont="1" applyFill="1" applyBorder="1" applyAlignment="1">
      <alignment horizontal="left"/>
    </xf>
    <xf numFmtId="0" fontId="3" fillId="0" borderId="0" xfId="286" applyFont="1" applyFill="1" applyBorder="1"/>
    <xf numFmtId="0" fontId="4" fillId="0" borderId="5" xfId="2" applyFont="1" applyFill="1" applyBorder="1" applyAlignment="1">
      <alignment horizontal="center"/>
    </xf>
    <xf numFmtId="2" fontId="4" fillId="0" borderId="5" xfId="2" applyNumberFormat="1" applyFont="1" applyFill="1" applyBorder="1" applyAlignment="1">
      <alignment horizontal="center"/>
    </xf>
    <xf numFmtId="165" fontId="4" fillId="0" borderId="5" xfId="286" applyNumberFormat="1" applyFont="1" applyFill="1" applyBorder="1" applyAlignment="1">
      <alignment horizontal="center"/>
    </xf>
    <xf numFmtId="165" fontId="4" fillId="0" borderId="15" xfId="286" applyNumberFormat="1" applyFont="1" applyFill="1" applyBorder="1" applyAlignment="1">
      <alignment horizontal="center"/>
    </xf>
    <xf numFmtId="0" fontId="5" fillId="2" borderId="35" xfId="286" applyFont="1" applyFill="1" applyBorder="1" applyAlignment="1">
      <alignment horizontal="left"/>
    </xf>
    <xf numFmtId="165" fontId="3" fillId="2" borderId="0" xfId="286" applyNumberFormat="1" applyFont="1" applyFill="1" applyBorder="1" applyAlignment="1">
      <alignment horizontal="center"/>
    </xf>
    <xf numFmtId="165" fontId="3" fillId="2" borderId="30" xfId="286" applyNumberFormat="1" applyFont="1" applyFill="1" applyBorder="1" applyAlignment="1">
      <alignment horizontal="center"/>
    </xf>
    <xf numFmtId="0" fontId="3" fillId="0" borderId="53" xfId="286" quotePrefix="1" applyFont="1" applyFill="1" applyBorder="1" applyAlignment="1">
      <alignment horizontal="left" indent="1"/>
    </xf>
    <xf numFmtId="2" fontId="3" fillId="0" borderId="5" xfId="2" applyNumberFormat="1" applyFont="1" applyFill="1" applyBorder="1" applyAlignment="1">
      <alignment horizontal="center"/>
    </xf>
    <xf numFmtId="2" fontId="3" fillId="0" borderId="15" xfId="2" applyNumberFormat="1" applyFont="1" applyFill="1" applyBorder="1" applyAlignment="1">
      <alignment horizontal="center"/>
    </xf>
    <xf numFmtId="0" fontId="5" fillId="0" borderId="53" xfId="286" applyFont="1" applyFill="1" applyBorder="1" applyAlignment="1">
      <alignment horizontal="left" vertical="center"/>
    </xf>
    <xf numFmtId="0" fontId="3" fillId="0" borderId="0" xfId="286" applyFont="1" applyFill="1" applyAlignment="1">
      <alignment vertical="center"/>
    </xf>
    <xf numFmtId="0" fontId="5" fillId="0" borderId="53" xfId="286" applyFont="1" applyFill="1" applyBorder="1" applyAlignment="1">
      <alignment horizontal="left"/>
    </xf>
    <xf numFmtId="0" fontId="5" fillId="0" borderId="36" xfId="286" applyFont="1" applyFill="1" applyBorder="1" applyAlignment="1">
      <alignment horizontal="left"/>
    </xf>
    <xf numFmtId="2" fontId="3" fillId="0" borderId="45" xfId="2" applyNumberFormat="1" applyFont="1" applyFill="1" applyBorder="1" applyAlignment="1">
      <alignment horizontal="center"/>
    </xf>
    <xf numFmtId="2" fontId="3" fillId="0" borderId="46" xfId="2" applyNumberFormat="1" applyFont="1" applyFill="1" applyBorder="1" applyAlignment="1">
      <alignment horizontal="center"/>
    </xf>
    <xf numFmtId="0" fontId="35" fillId="0" borderId="0" xfId="2" applyFont="1" applyAlignment="1">
      <alignment horizontal="center" vertical="center"/>
    </xf>
    <xf numFmtId="0" fontId="3" fillId="0" borderId="0" xfId="2" applyFont="1" applyAlignment="1">
      <alignment horizontal="center" vertical="center"/>
    </xf>
    <xf numFmtId="0" fontId="5" fillId="0" borderId="0" xfId="2" applyFont="1" applyAlignment="1">
      <alignment horizontal="center" vertical="center"/>
    </xf>
    <xf numFmtId="0" fontId="3" fillId="0" borderId="0" xfId="2" applyFont="1" applyAlignment="1" applyProtection="1">
      <alignment horizontal="center" vertical="center"/>
    </xf>
    <xf numFmtId="0" fontId="30" fillId="0" borderId="31" xfId="2" applyFont="1" applyBorder="1" applyAlignment="1">
      <alignment horizontal="right" vertical="center"/>
    </xf>
    <xf numFmtId="0" fontId="5" fillId="3" borderId="5" xfId="289" applyFont="1" applyFill="1" applyBorder="1" applyAlignment="1" applyProtection="1">
      <alignment horizontal="center" vertical="center"/>
    </xf>
    <xf numFmtId="0" fontId="5" fillId="3" borderId="7" xfId="289" applyFont="1" applyFill="1" applyBorder="1" applyAlignment="1" applyProtection="1">
      <alignment horizontal="center" vertical="center"/>
    </xf>
    <xf numFmtId="0" fontId="5" fillId="3" borderId="15" xfId="289" applyFont="1" applyFill="1" applyBorder="1" applyAlignment="1" applyProtection="1">
      <alignment horizontal="center" vertical="center"/>
    </xf>
    <xf numFmtId="0" fontId="5" fillId="3" borderId="6" xfId="289" applyFont="1" applyFill="1" applyBorder="1" applyAlignment="1" applyProtection="1">
      <alignment horizontal="center" vertical="center"/>
    </xf>
    <xf numFmtId="0" fontId="5" fillId="3" borderId="57" xfId="289" quotePrefix="1" applyFont="1" applyFill="1" applyBorder="1" applyAlignment="1">
      <alignment horizontal="center" vertical="center"/>
    </xf>
    <xf numFmtId="0" fontId="3" fillId="0" borderId="33" xfId="2" applyFont="1" applyBorder="1" applyAlignment="1" applyProtection="1">
      <alignment horizontal="left" vertical="center"/>
    </xf>
    <xf numFmtId="2" fontId="3" fillId="0" borderId="2" xfId="201" applyNumberFormat="1" applyFont="1" applyFill="1" applyBorder="1" applyAlignment="1" applyProtection="1">
      <alignment horizontal="right" vertical="center"/>
    </xf>
    <xf numFmtId="2" fontId="3" fillId="0" borderId="2" xfId="201" quotePrefix="1" applyNumberFormat="1" applyFont="1" applyFill="1" applyBorder="1" applyAlignment="1" applyProtection="1">
      <alignment horizontal="right" vertical="center"/>
    </xf>
    <xf numFmtId="2" fontId="3" fillId="0" borderId="52" xfId="201" quotePrefix="1" applyNumberFormat="1" applyFont="1" applyFill="1" applyBorder="1" applyAlignment="1" applyProtection="1">
      <alignment horizontal="right" vertical="center"/>
    </xf>
    <xf numFmtId="2" fontId="3" fillId="0" borderId="16" xfId="2" applyNumberFormat="1" applyFont="1" applyFill="1" applyBorder="1" applyAlignment="1">
      <alignment horizontal="right" vertical="center"/>
    </xf>
    <xf numFmtId="0" fontId="3" fillId="0" borderId="61" xfId="201" quotePrefix="1" applyFont="1" applyFill="1" applyBorder="1" applyAlignment="1" applyProtection="1">
      <alignment horizontal="right" vertical="center"/>
    </xf>
    <xf numFmtId="0" fontId="3" fillId="0" borderId="2" xfId="201" quotePrefix="1" applyFont="1" applyFill="1" applyBorder="1" applyAlignment="1" applyProtection="1">
      <alignment horizontal="right" vertical="center"/>
    </xf>
    <xf numFmtId="0" fontId="3" fillId="0" borderId="3" xfId="201" quotePrefix="1" applyFont="1" applyFill="1" applyBorder="1" applyAlignment="1" applyProtection="1">
      <alignment horizontal="right" vertical="center"/>
    </xf>
    <xf numFmtId="0" fontId="3" fillId="0" borderId="1" xfId="201" quotePrefix="1" applyFont="1" applyFill="1" applyBorder="1" applyAlignment="1" applyProtection="1">
      <alignment horizontal="right" vertical="center"/>
    </xf>
    <xf numFmtId="2" fontId="3" fillId="0" borderId="30" xfId="2" applyNumberFormat="1" applyFont="1" applyFill="1" applyBorder="1" applyAlignment="1">
      <alignment horizontal="right" vertical="center"/>
    </xf>
    <xf numFmtId="0" fontId="3" fillId="0" borderId="14" xfId="2" applyFont="1" applyBorder="1" applyAlignment="1" applyProtection="1">
      <alignment horizontal="left" vertical="center"/>
    </xf>
    <xf numFmtId="2" fontId="3" fillId="0" borderId="3" xfId="201" applyNumberFormat="1" applyFont="1" applyFill="1" applyBorder="1" applyAlignment="1" applyProtection="1">
      <alignment horizontal="right" vertical="center"/>
    </xf>
    <xf numFmtId="2" fontId="3" fillId="0" borderId="0" xfId="201" applyNumberFormat="1" applyFont="1" applyFill="1" applyBorder="1" applyAlignment="1" applyProtection="1">
      <alignment horizontal="right" vertical="center"/>
    </xf>
    <xf numFmtId="2" fontId="3" fillId="0" borderId="1" xfId="201" applyNumberFormat="1" applyFont="1" applyFill="1" applyBorder="1" applyAlignment="1" applyProtection="1">
      <alignment horizontal="right" vertical="center"/>
    </xf>
    <xf numFmtId="2" fontId="3" fillId="0" borderId="8" xfId="201" applyNumberFormat="1" applyFont="1" applyFill="1" applyBorder="1" applyAlignment="1" applyProtection="1">
      <alignment horizontal="right" vertical="center"/>
    </xf>
    <xf numFmtId="0" fontId="3" fillId="0" borderId="1" xfId="201" applyFont="1" applyFill="1" applyBorder="1" applyAlignment="1" applyProtection="1">
      <alignment horizontal="right" vertical="center"/>
    </xf>
    <xf numFmtId="0" fontId="3" fillId="0" borderId="8" xfId="201" applyFont="1" applyFill="1" applyBorder="1" applyAlignment="1" applyProtection="1">
      <alignment horizontal="right" vertical="center"/>
    </xf>
    <xf numFmtId="0" fontId="3" fillId="0" borderId="3" xfId="201" applyFont="1" applyFill="1" applyBorder="1" applyAlignment="1" applyProtection="1">
      <alignment horizontal="right" vertical="center"/>
    </xf>
    <xf numFmtId="2" fontId="3" fillId="0" borderId="3" xfId="201" quotePrefix="1" applyNumberFormat="1" applyFont="1" applyFill="1" applyBorder="1" applyAlignment="1" applyProtection="1">
      <alignment horizontal="right" vertical="center"/>
    </xf>
    <xf numFmtId="2" fontId="3" fillId="0" borderId="0" xfId="201" quotePrefix="1" applyNumberFormat="1" applyFont="1" applyFill="1" applyBorder="1" applyAlignment="1" applyProtection="1">
      <alignment horizontal="right" vertical="center"/>
    </xf>
    <xf numFmtId="2" fontId="3" fillId="0" borderId="8" xfId="201" quotePrefix="1" applyNumberFormat="1" applyFont="1" applyFill="1" applyBorder="1" applyAlignment="1" applyProtection="1">
      <alignment horizontal="right" vertical="center"/>
    </xf>
    <xf numFmtId="2" fontId="3" fillId="0" borderId="1" xfId="201" quotePrefix="1" applyNumberFormat="1" applyFont="1" applyFill="1" applyBorder="1" applyAlignment="1" applyProtection="1">
      <alignment horizontal="right" vertical="center"/>
    </xf>
    <xf numFmtId="0" fontId="3" fillId="0" borderId="28" xfId="2" applyFont="1" applyBorder="1" applyAlignment="1" applyProtection="1">
      <alignment horizontal="left" vertical="center"/>
    </xf>
    <xf numFmtId="2" fontId="3" fillId="0" borderId="4" xfId="201" applyNumberFormat="1" applyFont="1" applyFill="1" applyBorder="1" applyAlignment="1" applyProtection="1">
      <alignment horizontal="right" vertical="center"/>
    </xf>
    <xf numFmtId="2" fontId="3" fillId="0" borderId="9" xfId="201" applyNumberFormat="1" applyFont="1" applyFill="1" applyBorder="1" applyAlignment="1" applyProtection="1">
      <alignment horizontal="right" vertical="center"/>
    </xf>
    <xf numFmtId="2" fontId="3" fillId="0" borderId="54" xfId="201" applyNumberFormat="1" applyFont="1" applyFill="1" applyBorder="1" applyAlignment="1" applyProtection="1">
      <alignment horizontal="right" vertical="center"/>
    </xf>
    <xf numFmtId="0" fontId="3" fillId="0" borderId="47" xfId="201" applyFont="1" applyFill="1" applyBorder="1" applyAlignment="1" applyProtection="1">
      <alignment horizontal="right" vertical="center"/>
    </xf>
    <xf numFmtId="0" fontId="5" fillId="0" borderId="42" xfId="2" applyFont="1" applyFill="1" applyBorder="1" applyAlignment="1">
      <alignment horizontal="center" vertical="center"/>
    </xf>
    <xf numFmtId="2" fontId="5" fillId="0" borderId="45" xfId="201" applyNumberFormat="1" applyFont="1" applyFill="1" applyBorder="1" applyAlignment="1">
      <alignment horizontal="right" vertical="center"/>
    </xf>
    <xf numFmtId="2" fontId="5" fillId="0" borderId="48" xfId="201" applyNumberFormat="1" applyFont="1" applyFill="1" applyBorder="1" applyAlignment="1">
      <alignment horizontal="right" vertical="center"/>
    </xf>
    <xf numFmtId="2" fontId="5" fillId="0" borderId="72" xfId="289" applyNumberFormat="1" applyFont="1" applyFill="1" applyBorder="1" applyAlignment="1" applyProtection="1">
      <alignment horizontal="right" vertical="center"/>
    </xf>
    <xf numFmtId="2" fontId="5" fillId="0" borderId="46" xfId="289" quotePrefix="1" applyNumberFormat="1" applyFont="1" applyFill="1" applyBorder="1" applyAlignment="1">
      <alignment horizontal="right" vertical="center"/>
    </xf>
    <xf numFmtId="2" fontId="5" fillId="0" borderId="49" xfId="201" applyNumberFormat="1" applyFont="1" applyFill="1" applyBorder="1" applyAlignment="1">
      <alignment horizontal="right" vertical="center"/>
    </xf>
    <xf numFmtId="2" fontId="5" fillId="0" borderId="70" xfId="201" applyNumberFormat="1" applyFont="1" applyFill="1" applyBorder="1" applyAlignment="1">
      <alignment horizontal="right" vertical="center"/>
    </xf>
    <xf numFmtId="0" fontId="3" fillId="0" borderId="0" xfId="2" applyFont="1" applyFill="1" applyAlignment="1">
      <alignment horizontal="center" vertical="center"/>
    </xf>
    <xf numFmtId="0" fontId="3" fillId="0" borderId="0" xfId="2" quotePrefix="1" applyFont="1" applyBorder="1" applyAlignment="1" applyProtection="1">
      <alignment horizontal="center" vertical="center"/>
    </xf>
    <xf numFmtId="2" fontId="5" fillId="0" borderId="0" xfId="2" applyNumberFormat="1" applyFont="1" applyFill="1" applyBorder="1"/>
    <xf numFmtId="0" fontId="3" fillId="0" borderId="0" xfId="2" applyFont="1" applyBorder="1" applyAlignment="1" applyProtection="1">
      <alignment horizontal="center" vertical="center"/>
    </xf>
    <xf numFmtId="2" fontId="3" fillId="0" borderId="0" xfId="2" applyNumberFormat="1" applyFont="1" applyFill="1" applyBorder="1"/>
    <xf numFmtId="2" fontId="3" fillId="0" borderId="0" xfId="2" applyNumberFormat="1" applyFont="1" applyBorder="1" applyAlignment="1">
      <alignment horizontal="right" vertical="center"/>
    </xf>
    <xf numFmtId="2" fontId="3" fillId="0" borderId="0" xfId="2" applyNumberFormat="1" applyFont="1" applyBorder="1"/>
    <xf numFmtId="0" fontId="47" fillId="0" borderId="0" xfId="0" applyFont="1" applyAlignment="1">
      <alignment wrapText="1"/>
    </xf>
    <xf numFmtId="2" fontId="5" fillId="0" borderId="0" xfId="2" applyNumberFormat="1" applyFont="1" applyBorder="1" applyAlignment="1">
      <alignment horizontal="center" vertical="center"/>
    </xf>
    <xf numFmtId="2" fontId="3" fillId="0" borderId="0" xfId="2" applyNumberFormat="1" applyFont="1" applyAlignment="1">
      <alignment horizontal="center" vertical="center"/>
    </xf>
    <xf numFmtId="164" fontId="5" fillId="0" borderId="0" xfId="0" applyNumberFormat="1" applyFont="1" applyFill="1" applyAlignment="1">
      <alignment horizontal="center"/>
    </xf>
    <xf numFmtId="164" fontId="5" fillId="0" borderId="67" xfId="0" applyNumberFormat="1" applyFont="1" applyFill="1" applyBorder="1" applyAlignment="1">
      <alignment horizontal="left"/>
    </xf>
    <xf numFmtId="164" fontId="5" fillId="0" borderId="14" xfId="0" applyNumberFormat="1" applyFont="1" applyFill="1" applyBorder="1" applyAlignment="1">
      <alignment horizontal="left"/>
    </xf>
    <xf numFmtId="164" fontId="5" fillId="0" borderId="14" xfId="0" applyNumberFormat="1" applyFont="1" applyFill="1" applyBorder="1" applyAlignment="1">
      <alignment horizontal="left"/>
    </xf>
    <xf numFmtId="164" fontId="5" fillId="0" borderId="67" xfId="0" applyNumberFormat="1" applyFont="1" applyFill="1" applyBorder="1" applyAlignment="1">
      <alignment horizontal="left"/>
    </xf>
    <xf numFmtId="164" fontId="5" fillId="0" borderId="34" xfId="235" applyFont="1" applyBorder="1" applyAlignment="1">
      <alignment horizontal="right"/>
    </xf>
    <xf numFmtId="164" fontId="5" fillId="0" borderId="3" xfId="265" quotePrefix="1" applyFont="1" applyBorder="1" applyAlignment="1">
      <alignment horizontal="right"/>
    </xf>
    <xf numFmtId="164" fontId="5" fillId="0" borderId="34" xfId="265" quotePrefix="1" applyFont="1" applyBorder="1" applyAlignment="1">
      <alignment horizontal="right"/>
    </xf>
    <xf numFmtId="164" fontId="5" fillId="0" borderId="3" xfId="265" applyFont="1" applyBorder="1" applyAlignment="1">
      <alignment horizontal="right"/>
    </xf>
    <xf numFmtId="164" fontId="5" fillId="0" borderId="16" xfId="265" applyFont="1" applyBorder="1" applyAlignment="1">
      <alignment horizontal="right"/>
    </xf>
    <xf numFmtId="164" fontId="5" fillId="0" borderId="45" xfId="265" applyFont="1" applyBorder="1" applyAlignment="1">
      <alignment horizontal="right"/>
    </xf>
    <xf numFmtId="164" fontId="5" fillId="0" borderId="46" xfId="265" applyFont="1" applyBorder="1" applyAlignment="1">
      <alignment horizontal="right"/>
    </xf>
    <xf numFmtId="164" fontId="48" fillId="3" borderId="66" xfId="0" applyNumberFormat="1" applyFont="1" applyFill="1" applyBorder="1"/>
    <xf numFmtId="164" fontId="39" fillId="3" borderId="35" xfId="0" applyNumberFormat="1" applyFont="1" applyFill="1" applyBorder="1"/>
    <xf numFmtId="164" fontId="3" fillId="0" borderId="59" xfId="0" applyNumberFormat="1" applyFont="1" applyFill="1" applyBorder="1" applyAlignment="1">
      <alignment horizontal="center"/>
    </xf>
    <xf numFmtId="165" fontId="3" fillId="0" borderId="0" xfId="2" applyNumberFormat="1" applyFont="1" applyFill="1" applyAlignment="1">
      <alignment horizontal="center"/>
    </xf>
    <xf numFmtId="164" fontId="3" fillId="0" borderId="1" xfId="0" applyNumberFormat="1" applyFont="1" applyFill="1" applyBorder="1" applyAlignment="1">
      <alignment horizontal="right"/>
    </xf>
    <xf numFmtId="164" fontId="3" fillId="0" borderId="61" xfId="0" applyNumberFormat="1" applyFont="1" applyFill="1" applyBorder="1" applyAlignment="1">
      <alignment horizontal="right"/>
    </xf>
    <xf numFmtId="164" fontId="5" fillId="0" borderId="30" xfId="0" applyNumberFormat="1" applyFont="1" applyFill="1" applyBorder="1" applyAlignment="1">
      <alignment horizontal="center"/>
    </xf>
    <xf numFmtId="164" fontId="5" fillId="0" borderId="35" xfId="0" applyNumberFormat="1" applyFont="1" applyFill="1" applyBorder="1" applyAlignment="1">
      <alignment horizontal="left"/>
    </xf>
    <xf numFmtId="164" fontId="5" fillId="0" borderId="2" xfId="0" applyNumberFormat="1" applyFont="1" applyFill="1" applyBorder="1" applyAlignment="1">
      <alignment horizontal="right"/>
    </xf>
    <xf numFmtId="164" fontId="5" fillId="0" borderId="59" xfId="0" applyNumberFormat="1" applyFont="1" applyFill="1" applyBorder="1" applyAlignment="1">
      <alignment horizontal="center"/>
    </xf>
    <xf numFmtId="164" fontId="5" fillId="0" borderId="41" xfId="0" applyNumberFormat="1" applyFont="1" applyFill="1" applyBorder="1" applyAlignment="1">
      <alignment horizontal="center"/>
    </xf>
    <xf numFmtId="164" fontId="5" fillId="0" borderId="64" xfId="0" applyNumberFormat="1" applyFont="1" applyFill="1" applyBorder="1" applyAlignment="1">
      <alignment vertical="center"/>
    </xf>
    <xf numFmtId="164" fontId="5" fillId="0" borderId="61" xfId="0" applyNumberFormat="1" applyFont="1" applyFill="1" applyBorder="1" applyAlignment="1">
      <alignment vertical="center"/>
    </xf>
    <xf numFmtId="164" fontId="9" fillId="0" borderId="3" xfId="0" applyNumberFormat="1" applyFont="1" applyFill="1" applyBorder="1"/>
    <xf numFmtId="164" fontId="9" fillId="0" borderId="30" xfId="0" applyNumberFormat="1" applyFont="1" applyFill="1" applyBorder="1" applyAlignment="1">
      <alignment horizontal="center"/>
    </xf>
    <xf numFmtId="164" fontId="39" fillId="0" borderId="24" xfId="0" quotePrefix="1" applyNumberFormat="1" applyFont="1" applyFill="1" applyBorder="1" applyAlignment="1"/>
    <xf numFmtId="164" fontId="39" fillId="0" borderId="0" xfId="0" applyNumberFormat="1" applyFont="1" applyFill="1" applyBorder="1" applyAlignment="1"/>
    <xf numFmtId="164" fontId="39" fillId="0" borderId="0" xfId="0" quotePrefix="1" applyNumberFormat="1" applyFont="1" applyFill="1" applyAlignment="1"/>
    <xf numFmtId="164" fontId="39" fillId="0" borderId="0" xfId="0" quotePrefix="1" applyNumberFormat="1" applyFont="1" applyFill="1" applyBorder="1" applyAlignment="1"/>
    <xf numFmtId="164" fontId="39" fillId="0" borderId="0" xfId="0" applyNumberFormat="1" applyFont="1" applyFill="1" applyBorder="1"/>
    <xf numFmtId="164" fontId="39" fillId="0" borderId="0" xfId="0" applyNumberFormat="1" applyFont="1" applyFill="1"/>
    <xf numFmtId="164" fontId="5" fillId="4" borderId="12" xfId="355" applyNumberFormat="1" applyFont="1" applyFill="1" applyBorder="1" applyAlignment="1">
      <alignment horizontal="center"/>
    </xf>
    <xf numFmtId="164" fontId="5" fillId="4" borderId="39" xfId="355" applyNumberFormat="1" applyFont="1" applyFill="1" applyBorder="1"/>
    <xf numFmtId="164" fontId="5" fillId="4" borderId="28" xfId="355" applyNumberFormat="1" applyFont="1" applyFill="1" applyBorder="1" applyAlignment="1">
      <alignment horizontal="center"/>
    </xf>
    <xf numFmtId="164" fontId="5" fillId="4" borderId="4" xfId="355" applyNumberFormat="1" applyFont="1" applyFill="1" applyBorder="1" applyAlignment="1">
      <alignment horizontal="center"/>
    </xf>
    <xf numFmtId="49" fontId="5" fillId="4" borderId="4" xfId="355" quotePrefix="1" applyNumberFormat="1" applyFont="1" applyFill="1" applyBorder="1" applyAlignment="1">
      <alignment horizontal="center"/>
    </xf>
    <xf numFmtId="49" fontId="5" fillId="4" borderId="4" xfId="355" applyNumberFormat="1" applyFont="1" applyFill="1" applyBorder="1" applyAlignment="1">
      <alignment horizontal="center"/>
    </xf>
    <xf numFmtId="49" fontId="5" fillId="4" borderId="15" xfId="355" applyNumberFormat="1" applyFont="1" applyFill="1" applyBorder="1" applyAlignment="1">
      <alignment horizontal="center"/>
    </xf>
    <xf numFmtId="0" fontId="23" fillId="0" borderId="0" xfId="207" applyFont="1" applyBorder="1" applyAlignment="1">
      <alignment horizontal="center"/>
    </xf>
    <xf numFmtId="0" fontId="24" fillId="0" borderId="0" xfId="207" applyFont="1" applyBorder="1" applyAlignment="1">
      <alignment horizontal="center"/>
    </xf>
    <xf numFmtId="0" fontId="8" fillId="0" borderId="53" xfId="0" applyFont="1" applyBorder="1" applyAlignment="1">
      <alignment horizontal="left"/>
    </xf>
    <xf numFmtId="0" fontId="8" fillId="0" borderId="50" xfId="0" applyFont="1" applyBorder="1" applyAlignment="1">
      <alignment horizontal="left"/>
    </xf>
    <xf numFmtId="0" fontId="8" fillId="0" borderId="57" xfId="0" applyFont="1" applyBorder="1" applyAlignment="1">
      <alignment horizontal="left"/>
    </xf>
    <xf numFmtId="0" fontId="5" fillId="0" borderId="0" xfId="2" applyFont="1" applyBorder="1" applyAlignment="1">
      <alignment horizontal="center" vertical="center"/>
    </xf>
    <xf numFmtId="0" fontId="8" fillId="0" borderId="0" xfId="163" applyFont="1" applyBorder="1" applyAlignment="1">
      <alignment horizontal="center"/>
    </xf>
    <xf numFmtId="0" fontId="5" fillId="0" borderId="0" xfId="327" applyFont="1" applyBorder="1" applyAlignment="1">
      <alignment horizontal="center"/>
    </xf>
    <xf numFmtId="0" fontId="8" fillId="3" borderId="12" xfId="163" applyFont="1" applyFill="1" applyBorder="1" applyAlignment="1">
      <alignment horizontal="center" vertical="center" wrapText="1"/>
    </xf>
    <xf numFmtId="0" fontId="8" fillId="3" borderId="28" xfId="163" applyFont="1" applyFill="1" applyBorder="1" applyAlignment="1">
      <alignment horizontal="center" vertical="center" wrapText="1"/>
    </xf>
    <xf numFmtId="0" fontId="8" fillId="3" borderId="39" xfId="163" applyFont="1" applyFill="1" applyBorder="1" applyAlignment="1">
      <alignment horizontal="center" vertical="center" wrapText="1"/>
    </xf>
    <xf numFmtId="0" fontId="8" fillId="3" borderId="4" xfId="163" applyFont="1" applyFill="1" applyBorder="1" applyAlignment="1">
      <alignment horizontal="center" vertical="center" wrapText="1"/>
    </xf>
    <xf numFmtId="0" fontId="8" fillId="3" borderId="13" xfId="0" applyFont="1" applyFill="1" applyBorder="1" applyAlignment="1">
      <alignment horizontal="center" wrapText="1"/>
    </xf>
    <xf numFmtId="0" fontId="8" fillId="3" borderId="26" xfId="163" applyFont="1" applyFill="1" applyBorder="1" applyAlignment="1">
      <alignment horizontal="center" vertical="center"/>
    </xf>
    <xf numFmtId="0" fontId="8" fillId="3" borderId="32" xfId="163" applyFont="1" applyFill="1" applyBorder="1" applyAlignment="1">
      <alignment horizontal="center" vertical="center"/>
    </xf>
    <xf numFmtId="0" fontId="8" fillId="3" borderId="43" xfId="163" applyFont="1" applyFill="1" applyBorder="1" applyAlignment="1">
      <alignment horizontal="center" vertical="center"/>
    </xf>
    <xf numFmtId="172" fontId="5" fillId="0" borderId="0" xfId="328" applyNumberFormat="1" applyFont="1" applyAlignment="1">
      <alignment horizontal="center"/>
    </xf>
    <xf numFmtId="172" fontId="5" fillId="0" borderId="0" xfId="328" applyNumberFormat="1" applyFont="1" applyAlignment="1" applyProtection="1">
      <alignment horizontal="center"/>
    </xf>
    <xf numFmtId="172" fontId="5" fillId="0" borderId="0" xfId="328" quotePrefix="1" applyNumberFormat="1" applyFont="1" applyBorder="1" applyAlignment="1">
      <alignment horizontal="center"/>
    </xf>
    <xf numFmtId="172" fontId="5" fillId="2" borderId="12" xfId="328" applyNumberFormat="1" applyFont="1" applyFill="1" applyBorder="1" applyAlignment="1" applyProtection="1">
      <alignment horizontal="center" vertical="center"/>
    </xf>
    <xf numFmtId="172" fontId="5" fillId="2" borderId="28" xfId="328" applyNumberFormat="1" applyFont="1" applyFill="1" applyBorder="1" applyAlignment="1">
      <alignment horizontal="center" vertical="center"/>
    </xf>
    <xf numFmtId="172" fontId="5" fillId="4" borderId="13" xfId="328" applyNumberFormat="1" applyFont="1" applyFill="1" applyBorder="1" applyAlignment="1" applyProtection="1">
      <alignment horizontal="center" vertical="center"/>
    </xf>
    <xf numFmtId="172" fontId="5" fillId="4" borderId="26" xfId="328" applyNumberFormat="1" applyFont="1" applyFill="1" applyBorder="1" applyAlignment="1" applyProtection="1">
      <alignment horizontal="center" vertical="center"/>
    </xf>
    <xf numFmtId="172" fontId="5" fillId="4" borderId="27" xfId="328" applyNumberFormat="1" applyFont="1" applyFill="1" applyBorder="1" applyAlignment="1" applyProtection="1">
      <alignment horizontal="center" vertical="center"/>
    </xf>
    <xf numFmtId="172" fontId="5" fillId="4" borderId="22" xfId="328" applyNumberFormat="1" applyFont="1" applyFill="1" applyBorder="1" applyAlignment="1" applyProtection="1">
      <alignment horizontal="center" vertical="center"/>
    </xf>
    <xf numFmtId="172" fontId="5" fillId="0" borderId="0" xfId="329" applyNumberFormat="1" applyFont="1" applyAlignment="1">
      <alignment horizontal="center"/>
    </xf>
    <xf numFmtId="172" fontId="5" fillId="0" borderId="0" xfId="329" applyNumberFormat="1" applyFont="1" applyAlignment="1" applyProtection="1">
      <alignment horizontal="center"/>
    </xf>
    <xf numFmtId="172" fontId="5" fillId="0" borderId="0" xfId="329" quotePrefix="1" applyNumberFormat="1" applyFont="1" applyBorder="1" applyAlignment="1">
      <alignment horizontal="center"/>
    </xf>
    <xf numFmtId="172" fontId="5" fillId="4" borderId="58" xfId="329" applyNumberFormat="1" applyFont="1" applyFill="1" applyBorder="1" applyAlignment="1" applyProtection="1">
      <alignment horizontal="center" vertical="center"/>
    </xf>
    <xf numFmtId="172" fontId="5" fillId="4" borderId="23" xfId="329" applyNumberFormat="1" applyFont="1" applyFill="1" applyBorder="1" applyAlignment="1" applyProtection="1">
      <alignment horizontal="center" vertical="center"/>
    </xf>
    <xf numFmtId="172" fontId="5" fillId="4" borderId="32" xfId="329" quotePrefix="1" applyNumberFormat="1" applyFont="1" applyFill="1" applyBorder="1" applyAlignment="1" applyProtection="1">
      <alignment horizontal="center" vertical="center"/>
    </xf>
    <xf numFmtId="172" fontId="5" fillId="4" borderId="27" xfId="329" quotePrefix="1" applyNumberFormat="1" applyFont="1" applyFill="1" applyBorder="1" applyAlignment="1" applyProtection="1">
      <alignment horizontal="center" vertical="center"/>
    </xf>
    <xf numFmtId="172" fontId="5" fillId="4" borderId="43" xfId="329" quotePrefix="1" applyNumberFormat="1" applyFont="1" applyFill="1" applyBorder="1" applyAlignment="1" applyProtection="1">
      <alignment horizontal="center" vertical="center"/>
    </xf>
    <xf numFmtId="0" fontId="5" fillId="0" borderId="0" xfId="207" applyFont="1" applyBorder="1" applyAlignment="1">
      <alignment horizontal="center" vertical="center"/>
    </xf>
    <xf numFmtId="0" fontId="5" fillId="0" borderId="0" xfId="327" applyFont="1" applyAlignment="1">
      <alignment horizontal="center"/>
    </xf>
    <xf numFmtId="0" fontId="5" fillId="4" borderId="12" xfId="327" applyNumberFormat="1" applyFont="1" applyFill="1" applyBorder="1" applyAlignment="1">
      <alignment horizontal="center" vertical="center"/>
    </xf>
    <xf numFmtId="0" fontId="5" fillId="4" borderId="28" xfId="327" applyNumberFormat="1" applyFont="1" applyFill="1" applyBorder="1" applyAlignment="1">
      <alignment horizontal="center" vertical="center"/>
    </xf>
    <xf numFmtId="0" fontId="5" fillId="4" borderId="39" xfId="327" applyFont="1" applyFill="1" applyBorder="1" applyAlignment="1">
      <alignment horizontal="center" vertical="center"/>
    </xf>
    <xf numFmtId="0" fontId="5" fillId="4" borderId="4" xfId="327" applyFont="1" applyFill="1" applyBorder="1" applyAlignment="1">
      <alignment horizontal="center" vertical="center"/>
    </xf>
    <xf numFmtId="0" fontId="5" fillId="4" borderId="26" xfId="207" quotePrefix="1" applyFont="1" applyFill="1" applyBorder="1" applyAlignment="1" applyProtection="1">
      <alignment horizontal="center" vertical="center"/>
    </xf>
    <xf numFmtId="0" fontId="5" fillId="4" borderId="27" xfId="207" quotePrefix="1" applyFont="1" applyFill="1" applyBorder="1" applyAlignment="1" applyProtection="1">
      <alignment horizontal="center" vertical="center"/>
    </xf>
    <xf numFmtId="0" fontId="5" fillId="4" borderId="32" xfId="207" quotePrefix="1" applyFont="1" applyFill="1" applyBorder="1" applyAlignment="1" applyProtection="1">
      <alignment horizontal="center" vertical="center"/>
    </xf>
    <xf numFmtId="0" fontId="5" fillId="4" borderId="26" xfId="327" applyFont="1" applyFill="1" applyBorder="1" applyAlignment="1">
      <alignment horizontal="center" vertical="center"/>
    </xf>
    <xf numFmtId="0" fontId="5" fillId="4" borderId="32" xfId="327" applyFont="1" applyFill="1" applyBorder="1" applyAlignment="1">
      <alignment horizontal="center" vertical="center"/>
    </xf>
    <xf numFmtId="0" fontId="5" fillId="4" borderId="43" xfId="327" applyFont="1" applyFill="1" applyBorder="1" applyAlignment="1">
      <alignment horizontal="center" vertical="center"/>
    </xf>
    <xf numFmtId="172" fontId="5" fillId="0" borderId="0" xfId="330" applyNumberFormat="1" applyFont="1" applyAlignment="1">
      <alignment horizontal="center"/>
    </xf>
    <xf numFmtId="172" fontId="5" fillId="0" borderId="0" xfId="330" applyNumberFormat="1" applyFont="1" applyAlignment="1" applyProtection="1">
      <alignment horizontal="center"/>
    </xf>
    <xf numFmtId="172" fontId="5" fillId="0" borderId="0" xfId="330" applyNumberFormat="1" applyFont="1" applyBorder="1" applyAlignment="1">
      <alignment horizontal="center"/>
    </xf>
    <xf numFmtId="172" fontId="5" fillId="4" borderId="12" xfId="331" applyNumberFormat="1" applyFont="1" applyFill="1" applyBorder="1" applyAlignment="1" applyProtection="1">
      <alignment horizontal="center" vertical="center"/>
    </xf>
    <xf numFmtId="172" fontId="5" fillId="4" borderId="28" xfId="331" applyNumberFormat="1" applyFont="1" applyFill="1" applyBorder="1" applyAlignment="1">
      <alignment horizontal="center" vertical="center"/>
    </xf>
    <xf numFmtId="172" fontId="5" fillId="4" borderId="13" xfId="331" applyNumberFormat="1" applyFont="1" applyFill="1" applyBorder="1" applyAlignment="1" applyProtection="1">
      <alignment horizontal="center" vertical="center"/>
    </xf>
    <xf numFmtId="172" fontId="5" fillId="4" borderId="13" xfId="331" quotePrefix="1" applyNumberFormat="1" applyFont="1" applyFill="1" applyBorder="1" applyAlignment="1" applyProtection="1">
      <alignment horizontal="center" vertical="center"/>
    </xf>
    <xf numFmtId="172" fontId="5" fillId="4" borderId="22" xfId="331" applyNumberFormat="1" applyFont="1" applyFill="1" applyBorder="1" applyAlignment="1" applyProtection="1">
      <alignment horizontal="center" vertical="center"/>
    </xf>
    <xf numFmtId="0" fontId="5" fillId="3" borderId="12" xfId="327" applyFont="1" applyFill="1" applyBorder="1" applyAlignment="1">
      <alignment horizontal="center" vertical="center"/>
    </xf>
    <xf numFmtId="0" fontId="5" fillId="3" borderId="14" xfId="327" applyFont="1" applyFill="1" applyBorder="1" applyAlignment="1">
      <alignment horizontal="center" vertical="center"/>
    </xf>
    <xf numFmtId="0" fontId="5" fillId="3" borderId="39" xfId="327" applyFont="1" applyFill="1" applyBorder="1" applyAlignment="1">
      <alignment horizontal="center" vertical="center"/>
    </xf>
    <xf numFmtId="0" fontId="5" fillId="3" borderId="4" xfId="327" applyFont="1" applyFill="1" applyBorder="1" applyAlignment="1">
      <alignment horizontal="center" vertical="center"/>
    </xf>
    <xf numFmtId="0" fontId="5" fillId="3" borderId="26" xfId="0" quotePrefix="1" applyFont="1" applyFill="1" applyBorder="1" applyAlignment="1" applyProtection="1">
      <alignment horizontal="center" vertical="center"/>
    </xf>
    <xf numFmtId="0" fontId="5" fillId="3" borderId="27" xfId="0" quotePrefix="1" applyFont="1" applyFill="1" applyBorder="1" applyAlignment="1" applyProtection="1">
      <alignment horizontal="center" vertical="center"/>
    </xf>
    <xf numFmtId="0" fontId="5" fillId="3" borderId="26" xfId="0" applyFont="1" applyFill="1" applyBorder="1" applyAlignment="1" applyProtection="1">
      <alignment horizontal="center" vertical="center"/>
    </xf>
    <xf numFmtId="0" fontId="5" fillId="3" borderId="32" xfId="0" applyFont="1" applyFill="1" applyBorder="1" applyAlignment="1" applyProtection="1">
      <alignment horizontal="center" vertical="center"/>
    </xf>
    <xf numFmtId="0" fontId="5" fillId="3" borderId="27" xfId="0" applyFont="1" applyFill="1" applyBorder="1" applyAlignment="1" applyProtection="1">
      <alignment horizontal="center" vertical="center"/>
    </xf>
    <xf numFmtId="0" fontId="5" fillId="3" borderId="26" xfId="327" applyFont="1" applyFill="1" applyBorder="1" applyAlignment="1">
      <alignment horizontal="center" vertical="center"/>
    </xf>
    <xf numFmtId="0" fontId="5" fillId="3" borderId="32" xfId="327" applyFont="1" applyFill="1" applyBorder="1" applyAlignment="1">
      <alignment horizontal="center" vertical="center"/>
    </xf>
    <xf numFmtId="0" fontId="5" fillId="3" borderId="43" xfId="327" applyFont="1" applyFill="1" applyBorder="1" applyAlignment="1">
      <alignment horizontal="center" vertical="center"/>
    </xf>
    <xf numFmtId="165" fontId="5" fillId="3" borderId="2" xfId="327" applyNumberFormat="1" applyFont="1" applyFill="1" applyBorder="1" applyAlignment="1">
      <alignment horizontal="center" vertical="center"/>
    </xf>
    <xf numFmtId="165" fontId="5" fillId="3" borderId="3" xfId="327" applyNumberFormat="1" applyFont="1" applyFill="1" applyBorder="1" applyAlignment="1">
      <alignment horizontal="center" vertical="center"/>
    </xf>
    <xf numFmtId="0" fontId="3" fillId="0" borderId="24" xfId="327" applyFont="1" applyFill="1" applyBorder="1" applyAlignment="1">
      <alignment horizontal="left"/>
    </xf>
    <xf numFmtId="0" fontId="3" fillId="0" borderId="0" xfId="327" applyFont="1" applyAlignment="1">
      <alignment horizontal="left"/>
    </xf>
    <xf numFmtId="165" fontId="5" fillId="3" borderId="61" xfId="327" applyNumberFormat="1" applyFont="1" applyFill="1" applyBorder="1" applyAlignment="1">
      <alignment horizontal="center" vertical="center"/>
    </xf>
    <xf numFmtId="165" fontId="5" fillId="3" borderId="1" xfId="327" applyNumberFormat="1" applyFont="1" applyFill="1" applyBorder="1" applyAlignment="1">
      <alignment horizontal="center" vertical="center"/>
    </xf>
    <xf numFmtId="165" fontId="5" fillId="3" borderId="59" xfId="327" applyNumberFormat="1" applyFont="1" applyFill="1" applyBorder="1" applyAlignment="1">
      <alignment horizontal="center" vertical="center"/>
    </xf>
    <xf numFmtId="165" fontId="5" fillId="3" borderId="30" xfId="327" applyNumberFormat="1" applyFont="1" applyFill="1" applyBorder="1" applyAlignment="1">
      <alignment horizontal="center" vertical="center"/>
    </xf>
    <xf numFmtId="164" fontId="5" fillId="0" borderId="7" xfId="335" quotePrefix="1" applyNumberFormat="1" applyFont="1" applyFill="1" applyBorder="1" applyAlignment="1" applyProtection="1">
      <alignment horizontal="left"/>
    </xf>
    <xf numFmtId="164" fontId="5" fillId="0" borderId="50" xfId="335" quotePrefix="1" applyNumberFormat="1" applyFont="1" applyFill="1" applyBorder="1" applyAlignment="1" applyProtection="1">
      <alignment horizontal="left"/>
    </xf>
    <xf numFmtId="164" fontId="5" fillId="0" borderId="6" xfId="335" quotePrefix="1" applyNumberFormat="1" applyFont="1" applyFill="1" applyBorder="1" applyAlignment="1" applyProtection="1">
      <alignment horizontal="left"/>
    </xf>
    <xf numFmtId="0" fontId="5" fillId="0" borderId="0" xfId="335" applyFont="1" applyFill="1" applyAlignment="1">
      <alignment horizontal="center"/>
    </xf>
    <xf numFmtId="4" fontId="5" fillId="0" borderId="0" xfId="335" applyNumberFormat="1" applyFont="1" applyFill="1" applyAlignment="1">
      <alignment horizontal="center"/>
    </xf>
    <xf numFmtId="0" fontId="3" fillId="4" borderId="58" xfId="335" applyFont="1" applyFill="1" applyBorder="1" applyAlignment="1">
      <alignment horizontal="center" vertical="center"/>
    </xf>
    <xf numFmtId="0" fontId="3" fillId="4" borderId="23" xfId="335" applyFont="1" applyFill="1" applyBorder="1" applyAlignment="1">
      <alignment horizontal="center" vertical="center"/>
    </xf>
    <xf numFmtId="49" fontId="5" fillId="4" borderId="13" xfId="336" applyNumberFormat="1" applyFont="1" applyFill="1" applyBorder="1" applyAlignment="1">
      <alignment horizontal="center"/>
    </xf>
    <xf numFmtId="0" fontId="5" fillId="4" borderId="13" xfId="335" applyFont="1" applyFill="1" applyBorder="1" applyAlignment="1" applyProtection="1">
      <alignment horizontal="center" vertical="center"/>
    </xf>
    <xf numFmtId="0" fontId="5" fillId="4" borderId="13" xfId="335" applyFont="1" applyFill="1" applyBorder="1" applyAlignment="1" applyProtection="1">
      <alignment horizontal="center"/>
    </xf>
    <xf numFmtId="0" fontId="5" fillId="4" borderId="22" xfId="335" applyFont="1" applyFill="1" applyBorder="1" applyAlignment="1" applyProtection="1">
      <alignment horizontal="center"/>
    </xf>
    <xf numFmtId="0" fontId="3" fillId="0" borderId="0" xfId="2" applyFont="1" applyAlignment="1">
      <alignment horizontal="left"/>
    </xf>
    <xf numFmtId="164" fontId="3" fillId="0" borderId="24" xfId="355" applyNumberFormat="1" applyFont="1" applyBorder="1" applyAlignment="1">
      <alignment horizontal="left"/>
    </xf>
    <xf numFmtId="0" fontId="5" fillId="0" borderId="1" xfId="2" applyFont="1" applyBorder="1" applyAlignment="1">
      <alignment horizontal="center"/>
    </xf>
    <xf numFmtId="0" fontId="3" fillId="0" borderId="3" xfId="2" applyFont="1" applyBorder="1" applyAlignment="1">
      <alignment horizontal="center"/>
    </xf>
    <xf numFmtId="0" fontId="3" fillId="0" borderId="8" xfId="2" applyFont="1" applyBorder="1" applyAlignment="1">
      <alignment horizontal="center"/>
    </xf>
    <xf numFmtId="164" fontId="5" fillId="0" borderId="1" xfId="355" applyNumberFormat="1" applyFont="1" applyBorder="1" applyAlignment="1" applyProtection="1">
      <alignment horizontal="center"/>
    </xf>
    <xf numFmtId="164" fontId="5" fillId="0" borderId="3" xfId="355" applyNumberFormat="1" applyFont="1" applyBorder="1" applyAlignment="1" applyProtection="1">
      <alignment horizontal="center"/>
    </xf>
    <xf numFmtId="164" fontId="5" fillId="0" borderId="8" xfId="355" applyNumberFormat="1" applyFont="1" applyBorder="1" applyAlignment="1" applyProtection="1">
      <alignment horizontal="center"/>
    </xf>
    <xf numFmtId="164" fontId="30" fillId="0" borderId="60" xfId="355" applyNumberFormat="1" applyFont="1" applyBorder="1" applyAlignment="1" applyProtection="1">
      <alignment horizontal="right"/>
    </xf>
    <xf numFmtId="164" fontId="30" fillId="0" borderId="37" xfId="355" applyNumberFormat="1" applyFont="1" applyBorder="1" applyAlignment="1" applyProtection="1">
      <alignment horizontal="right"/>
    </xf>
    <xf numFmtId="164" fontId="30" fillId="0" borderId="55" xfId="355" applyNumberFormat="1" applyFont="1" applyBorder="1" applyAlignment="1" applyProtection="1">
      <alignment horizontal="right"/>
    </xf>
    <xf numFmtId="164" fontId="5" fillId="4" borderId="13" xfId="356" applyNumberFormat="1" applyFont="1" applyFill="1" applyBorder="1" applyAlignment="1" applyProtection="1">
      <alignment horizontal="center" wrapText="1"/>
      <protection hidden="1"/>
    </xf>
    <xf numFmtId="164" fontId="5" fillId="4" borderId="26" xfId="356" applyNumberFormat="1" applyFont="1" applyFill="1" applyBorder="1" applyAlignment="1">
      <alignment horizontal="center"/>
    </xf>
    <xf numFmtId="164" fontId="5" fillId="4" borderId="43" xfId="356" applyNumberFormat="1" applyFont="1" applyFill="1" applyBorder="1" applyAlignment="1">
      <alignment horizontal="center"/>
    </xf>
    <xf numFmtId="0" fontId="3" fillId="0" borderId="24" xfId="2" applyFont="1" applyBorder="1" applyAlignment="1">
      <alignment horizontal="left"/>
    </xf>
    <xf numFmtId="164" fontId="5" fillId="0" borderId="1" xfId="338" applyNumberFormat="1" applyFont="1" applyBorder="1" applyAlignment="1" applyProtection="1">
      <alignment horizontal="center"/>
    </xf>
    <xf numFmtId="164" fontId="5" fillId="0" borderId="3" xfId="338" applyNumberFormat="1" applyFont="1" applyBorder="1" applyAlignment="1" applyProtection="1">
      <alignment horizontal="center"/>
    </xf>
    <xf numFmtId="164" fontId="5" fillId="0" borderId="8" xfId="338" applyNumberFormat="1" applyFont="1" applyBorder="1" applyAlignment="1" applyProtection="1">
      <alignment horizontal="center"/>
    </xf>
    <xf numFmtId="164" fontId="30" fillId="0" borderId="60" xfId="338" applyNumberFormat="1" applyFont="1" applyBorder="1" applyAlignment="1" applyProtection="1">
      <alignment horizontal="right"/>
    </xf>
    <xf numFmtId="164" fontId="30" fillId="0" borderId="37" xfId="338" applyNumberFormat="1" applyFont="1" applyBorder="1" applyAlignment="1" applyProtection="1">
      <alignment horizontal="right"/>
    </xf>
    <xf numFmtId="164" fontId="30" fillId="0" borderId="55" xfId="338" applyNumberFormat="1" applyFont="1" applyBorder="1" applyAlignment="1" applyProtection="1">
      <alignment horizontal="right"/>
    </xf>
    <xf numFmtId="164" fontId="5" fillId="4" borderId="13" xfId="339" applyNumberFormat="1" applyFont="1" applyFill="1" applyBorder="1" applyAlignment="1" applyProtection="1">
      <alignment horizontal="center" wrapText="1"/>
      <protection hidden="1"/>
    </xf>
    <xf numFmtId="164" fontId="5" fillId="4" borderId="26" xfId="339" applyNumberFormat="1" applyFont="1" applyFill="1" applyBorder="1" applyAlignment="1">
      <alignment horizontal="center"/>
    </xf>
    <xf numFmtId="164" fontId="5" fillId="4" borderId="43" xfId="339" applyNumberFormat="1" applyFont="1" applyFill="1" applyBorder="1" applyAlignment="1">
      <alignment horizontal="center"/>
    </xf>
    <xf numFmtId="0" fontId="5" fillId="0" borderId="0" xfId="2" applyFont="1" applyAlignment="1">
      <alignment horizontal="center"/>
    </xf>
    <xf numFmtId="164" fontId="5" fillId="0" borderId="0" xfId="341" applyNumberFormat="1" applyFont="1" applyAlignment="1" applyProtection="1">
      <alignment horizontal="center"/>
    </xf>
    <xf numFmtId="164" fontId="30" fillId="0" borderId="0" xfId="341" applyNumberFormat="1" applyFont="1" applyAlignment="1" applyProtection="1">
      <alignment horizontal="right"/>
    </xf>
    <xf numFmtId="164" fontId="5" fillId="4" borderId="13" xfId="342" applyNumberFormat="1" applyFont="1" applyFill="1" applyBorder="1" applyAlignment="1" applyProtection="1">
      <alignment horizontal="center" wrapText="1"/>
      <protection hidden="1"/>
    </xf>
    <xf numFmtId="164" fontId="5" fillId="4" borderId="26" xfId="342" applyNumberFormat="1" applyFont="1" applyFill="1" applyBorder="1" applyAlignment="1">
      <alignment horizontal="center"/>
    </xf>
    <xf numFmtId="164" fontId="5" fillId="4" borderId="43" xfId="342" applyNumberFormat="1" applyFont="1" applyFill="1" applyBorder="1" applyAlignment="1">
      <alignment horizontal="center"/>
    </xf>
    <xf numFmtId="164" fontId="5" fillId="0" borderId="0" xfId="344" applyNumberFormat="1" applyFont="1" applyAlignment="1" applyProtection="1">
      <alignment horizontal="center"/>
    </xf>
    <xf numFmtId="164" fontId="30" fillId="0" borderId="0" xfId="344" applyNumberFormat="1" applyFont="1" applyAlignment="1" applyProtection="1">
      <alignment horizontal="right"/>
    </xf>
    <xf numFmtId="164" fontId="5" fillId="4" borderId="13" xfId="345" applyNumberFormat="1" applyFont="1" applyFill="1" applyBorder="1" applyAlignment="1" applyProtection="1">
      <alignment horizontal="center" wrapText="1"/>
      <protection hidden="1"/>
    </xf>
    <xf numFmtId="164" fontId="5" fillId="4" borderId="26" xfId="345" applyNumberFormat="1" applyFont="1" applyFill="1" applyBorder="1" applyAlignment="1">
      <alignment horizontal="center"/>
    </xf>
    <xf numFmtId="164" fontId="5" fillId="4" borderId="43" xfId="345" applyNumberFormat="1" applyFont="1" applyFill="1" applyBorder="1" applyAlignment="1">
      <alignment horizontal="center"/>
    </xf>
    <xf numFmtId="164" fontId="5" fillId="0" borderId="0" xfId="347" applyNumberFormat="1" applyFont="1" applyAlignment="1" applyProtection="1">
      <alignment horizontal="center"/>
    </xf>
    <xf numFmtId="164" fontId="30" fillId="0" borderId="0" xfId="347" applyNumberFormat="1" applyFont="1" applyAlignment="1" applyProtection="1">
      <alignment horizontal="right"/>
    </xf>
    <xf numFmtId="164" fontId="5" fillId="4" borderId="13" xfId="347" applyNumberFormat="1" applyFont="1" applyFill="1" applyBorder="1" applyAlignment="1" applyProtection="1">
      <alignment horizontal="center" wrapText="1"/>
      <protection hidden="1"/>
    </xf>
    <xf numFmtId="164" fontId="5" fillId="4" borderId="26" xfId="347" applyNumberFormat="1" applyFont="1" applyFill="1" applyBorder="1" applyAlignment="1">
      <alignment horizontal="center"/>
    </xf>
    <xf numFmtId="164" fontId="5" fillId="4" borderId="43" xfId="347" applyNumberFormat="1" applyFont="1" applyFill="1" applyBorder="1" applyAlignment="1">
      <alignment horizontal="center"/>
    </xf>
    <xf numFmtId="164" fontId="5" fillId="0" borderId="0" xfId="349" applyNumberFormat="1" applyFont="1" applyAlignment="1" applyProtection="1">
      <alignment horizontal="center"/>
    </xf>
    <xf numFmtId="164" fontId="30" fillId="0" borderId="0" xfId="349" applyNumberFormat="1" applyFont="1" applyAlignment="1" applyProtection="1">
      <alignment horizontal="right"/>
    </xf>
    <xf numFmtId="164" fontId="5" fillId="4" borderId="13" xfId="350" applyNumberFormat="1" applyFont="1" applyFill="1" applyBorder="1" applyAlignment="1" applyProtection="1">
      <alignment horizontal="center" wrapText="1"/>
      <protection hidden="1"/>
    </xf>
    <xf numFmtId="164" fontId="5" fillId="4" borderId="26" xfId="350" applyNumberFormat="1" applyFont="1" applyFill="1" applyBorder="1" applyAlignment="1">
      <alignment horizontal="center"/>
    </xf>
    <xf numFmtId="164" fontId="5" fillId="4" borderId="43" xfId="350" applyNumberFormat="1" applyFont="1" applyFill="1" applyBorder="1" applyAlignment="1">
      <alignment horizontal="center"/>
    </xf>
    <xf numFmtId="0" fontId="3" fillId="0" borderId="24" xfId="335" applyFont="1" applyFill="1" applyBorder="1" applyAlignment="1">
      <alignment horizontal="left"/>
    </xf>
    <xf numFmtId="0" fontId="5" fillId="0" borderId="0" xfId="0" applyFont="1" applyAlignment="1">
      <alignment horizontal="center"/>
    </xf>
    <xf numFmtId="164" fontId="3" fillId="0" borderId="0" xfId="0" applyNumberFormat="1" applyFont="1" applyBorder="1" applyAlignment="1">
      <alignment horizontal="right"/>
    </xf>
    <xf numFmtId="0" fontId="5" fillId="4" borderId="66" xfId="0" applyFont="1" applyFill="1" applyBorder="1" applyAlignment="1">
      <alignment horizontal="center" vertical="center" wrapText="1"/>
    </xf>
    <xf numFmtId="0" fontId="5" fillId="4" borderId="67" xfId="0" applyFont="1" applyFill="1" applyBorder="1" applyAlignment="1">
      <alignment horizontal="center" vertical="center" wrapText="1"/>
    </xf>
    <xf numFmtId="0" fontId="5" fillId="4" borderId="39"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3" xfId="0" applyFont="1" applyFill="1" applyBorder="1" applyAlignment="1">
      <alignment horizontal="center" vertical="center"/>
    </xf>
    <xf numFmtId="0" fontId="5" fillId="4" borderId="22" xfId="0" applyFont="1" applyFill="1" applyBorder="1" applyAlignment="1">
      <alignment horizontal="center" vertical="center"/>
    </xf>
    <xf numFmtId="0" fontId="5" fillId="0" borderId="0" xfId="276" applyFont="1" applyAlignment="1">
      <alignment horizontal="center"/>
    </xf>
    <xf numFmtId="164" fontId="30" fillId="0" borderId="31" xfId="179" applyNumberFormat="1" applyFont="1" applyBorder="1" applyAlignment="1">
      <alignment horizontal="right"/>
    </xf>
    <xf numFmtId="164" fontId="3" fillId="0" borderId="0" xfId="179" applyNumberFormat="1" applyFont="1" applyAlignment="1">
      <alignment horizontal="left"/>
    </xf>
    <xf numFmtId="0" fontId="5" fillId="0" borderId="0" xfId="2" applyFont="1" applyFill="1" applyAlignment="1">
      <alignment horizontal="center"/>
    </xf>
    <xf numFmtId="0" fontId="5" fillId="0" borderId="0" xfId="2" applyFont="1" applyFill="1" applyBorder="1" applyAlignment="1">
      <alignment horizontal="center"/>
    </xf>
    <xf numFmtId="0" fontId="5" fillId="0" borderId="31" xfId="2" applyFont="1" applyFill="1" applyBorder="1" applyAlignment="1">
      <alignment horizontal="center"/>
    </xf>
    <xf numFmtId="0" fontId="5" fillId="0" borderId="66" xfId="2" applyFont="1" applyFill="1" applyBorder="1" applyAlignment="1">
      <alignment horizontal="center"/>
    </xf>
    <xf numFmtId="0" fontId="5" fillId="0" borderId="24" xfId="2" applyFont="1" applyFill="1" applyBorder="1" applyAlignment="1">
      <alignment horizontal="center"/>
    </xf>
    <xf numFmtId="0" fontId="5" fillId="0" borderId="63" xfId="2" applyFont="1" applyFill="1" applyBorder="1" applyAlignment="1">
      <alignment horizontal="center"/>
    </xf>
    <xf numFmtId="0" fontId="5" fillId="4" borderId="27" xfId="2" applyFont="1" applyFill="1" applyBorder="1" applyAlignment="1">
      <alignment horizontal="center"/>
    </xf>
    <xf numFmtId="0" fontId="5" fillId="4" borderId="22" xfId="2" applyFont="1" applyFill="1" applyBorder="1" applyAlignment="1">
      <alignment horizontal="center"/>
    </xf>
    <xf numFmtId="0" fontId="5" fillId="4" borderId="58" xfId="2" applyFont="1" applyFill="1" applyBorder="1" applyAlignment="1">
      <alignment horizontal="center"/>
    </xf>
    <xf numFmtId="0" fontId="5" fillId="4" borderId="13" xfId="2" applyFont="1" applyFill="1" applyBorder="1" applyAlignment="1">
      <alignment horizontal="center"/>
    </xf>
    <xf numFmtId="172" fontId="5" fillId="4" borderId="12" xfId="352" applyNumberFormat="1" applyFont="1" applyFill="1" applyBorder="1" applyAlignment="1" applyProtection="1">
      <alignment horizontal="center" vertical="center"/>
    </xf>
    <xf numFmtId="172" fontId="5" fillId="4" borderId="28" xfId="352" applyNumberFormat="1" applyFont="1" applyFill="1" applyBorder="1" applyAlignment="1" applyProtection="1">
      <alignment horizontal="center" vertical="center"/>
    </xf>
    <xf numFmtId="0" fontId="3" fillId="0" borderId="24" xfId="289" applyFont="1" applyFill="1" applyBorder="1" applyAlignment="1">
      <alignment horizontal="left"/>
    </xf>
    <xf numFmtId="0" fontId="3" fillId="0" borderId="0" xfId="207" applyFont="1" applyFill="1" applyAlignment="1">
      <alignment horizontal="left"/>
    </xf>
    <xf numFmtId="0" fontId="5" fillId="0" borderId="0" xfId="289" applyFont="1" applyFill="1" applyAlignment="1">
      <alignment horizontal="center" vertical="center"/>
    </xf>
    <xf numFmtId="0" fontId="30" fillId="0" borderId="31" xfId="289" applyFont="1" applyFill="1" applyBorder="1" applyAlignment="1">
      <alignment horizontal="right"/>
    </xf>
    <xf numFmtId="0" fontId="5" fillId="4" borderId="66" xfId="289" applyFont="1" applyFill="1" applyBorder="1" applyAlignment="1">
      <alignment horizontal="center" vertical="center"/>
    </xf>
    <xf numFmtId="0" fontId="5" fillId="4" borderId="24" xfId="289" applyFont="1" applyFill="1" applyBorder="1" applyAlignment="1">
      <alignment horizontal="center" vertical="center"/>
    </xf>
    <xf numFmtId="0" fontId="5" fillId="4" borderId="62" xfId="289" applyFont="1" applyFill="1" applyBorder="1" applyAlignment="1">
      <alignment horizontal="center" vertical="center"/>
    </xf>
    <xf numFmtId="0" fontId="5" fillId="4" borderId="35" xfId="289" applyFont="1" applyFill="1" applyBorder="1" applyAlignment="1">
      <alignment horizontal="center" vertical="center"/>
    </xf>
    <xf numFmtId="0" fontId="5" fillId="4" borderId="0" xfId="289" applyFont="1" applyFill="1" applyBorder="1" applyAlignment="1">
      <alignment horizontal="center" vertical="center"/>
    </xf>
    <xf numFmtId="0" fontId="5" fillId="4" borderId="1" xfId="289" applyFont="1" applyFill="1" applyBorder="1" applyAlignment="1">
      <alignment horizontal="center" vertical="center"/>
    </xf>
    <xf numFmtId="0" fontId="5" fillId="4" borderId="67" xfId="289" applyFont="1" applyFill="1" applyBorder="1" applyAlignment="1">
      <alignment horizontal="center" vertical="center"/>
    </xf>
    <xf numFmtId="0" fontId="5" fillId="3" borderId="54" xfId="289" applyFont="1" applyFill="1" applyBorder="1" applyAlignment="1">
      <alignment horizontal="center" vertical="center"/>
    </xf>
    <xf numFmtId="0" fontId="5" fillId="3" borderId="47" xfId="289" applyFont="1" applyFill="1" applyBorder="1" applyAlignment="1">
      <alignment horizontal="center" vertical="center"/>
    </xf>
    <xf numFmtId="0" fontId="5" fillId="4" borderId="24" xfId="289" quotePrefix="1" applyFont="1" applyFill="1" applyBorder="1" applyAlignment="1">
      <alignment horizontal="center" vertical="center"/>
    </xf>
    <xf numFmtId="0" fontId="5" fillId="4" borderId="39" xfId="289" applyFont="1" applyFill="1" applyBorder="1" applyAlignment="1">
      <alignment horizontal="center" vertical="center"/>
    </xf>
    <xf numFmtId="0" fontId="5" fillId="4" borderId="4" xfId="289" applyFont="1" applyFill="1" applyBorder="1" applyAlignment="1">
      <alignment horizontal="center" vertical="center"/>
    </xf>
    <xf numFmtId="0" fontId="5" fillId="4" borderId="40" xfId="289" applyFont="1" applyFill="1" applyBorder="1" applyAlignment="1">
      <alignment horizontal="center" vertical="center"/>
    </xf>
    <xf numFmtId="0" fontId="5" fillId="4" borderId="63" xfId="289" applyFont="1" applyFill="1" applyBorder="1" applyAlignment="1">
      <alignment horizontal="center" vertical="center"/>
    </xf>
    <xf numFmtId="164" fontId="5" fillId="0" borderId="35" xfId="0" applyNumberFormat="1" applyFont="1" applyFill="1" applyBorder="1" applyAlignment="1">
      <alignment horizontal="left"/>
    </xf>
    <xf numFmtId="164" fontId="5" fillId="0" borderId="1" xfId="0" applyNumberFormat="1" applyFont="1" applyFill="1" applyBorder="1" applyAlignment="1">
      <alignment horizontal="left"/>
    </xf>
    <xf numFmtId="164" fontId="5" fillId="0" borderId="0" xfId="0" applyNumberFormat="1" applyFont="1" applyFill="1" applyAlignment="1">
      <alignment horizontal="center"/>
    </xf>
    <xf numFmtId="164" fontId="3" fillId="0" borderId="0" xfId="0" applyNumberFormat="1" applyFont="1" applyFill="1" applyAlignment="1">
      <alignment horizontal="center"/>
    </xf>
    <xf numFmtId="164" fontId="3" fillId="0" borderId="31" xfId="0" applyNumberFormat="1" applyFont="1" applyFill="1" applyBorder="1" applyAlignment="1">
      <alignment horizontal="right"/>
    </xf>
    <xf numFmtId="164" fontId="3" fillId="0" borderId="1" xfId="0" applyNumberFormat="1" applyFont="1" applyFill="1" applyBorder="1" applyAlignment="1">
      <alignment horizontal="left"/>
    </xf>
    <xf numFmtId="164" fontId="5" fillId="0" borderId="14" xfId="0" applyNumberFormat="1" applyFont="1" applyFill="1" applyBorder="1" applyAlignment="1">
      <alignment horizontal="left"/>
    </xf>
    <xf numFmtId="164" fontId="3" fillId="0" borderId="3" xfId="0" applyNumberFormat="1" applyFont="1" applyFill="1" applyBorder="1" applyAlignment="1">
      <alignment horizontal="left"/>
    </xf>
    <xf numFmtId="164" fontId="39" fillId="0" borderId="0" xfId="0" applyNumberFormat="1" applyFont="1" applyFill="1" applyAlignment="1">
      <alignment horizontal="left"/>
    </xf>
    <xf numFmtId="164" fontId="3" fillId="0" borderId="0" xfId="0" applyNumberFormat="1" applyFont="1" applyFill="1" applyAlignment="1">
      <alignment horizontal="left"/>
    </xf>
    <xf numFmtId="164" fontId="5" fillId="3" borderId="40" xfId="0" quotePrefix="1" applyNumberFormat="1" applyFont="1" applyFill="1" applyBorder="1" applyAlignment="1">
      <alignment horizontal="center"/>
    </xf>
    <xf numFmtId="164" fontId="5" fillId="3" borderId="63" xfId="0" quotePrefix="1" applyNumberFormat="1" applyFont="1" applyFill="1" applyBorder="1" applyAlignment="1">
      <alignment horizontal="center"/>
    </xf>
    <xf numFmtId="164" fontId="3" fillId="0" borderId="3" xfId="0" applyNumberFormat="1" applyFont="1" applyBorder="1" applyAlignment="1">
      <alignment horizontal="left"/>
    </xf>
    <xf numFmtId="0" fontId="3" fillId="0" borderId="77" xfId="2" applyFont="1" applyBorder="1" applyAlignment="1">
      <alignment horizontal="center" vertical="center"/>
    </xf>
    <xf numFmtId="0" fontId="3" fillId="0" borderId="14" xfId="2" applyFont="1" applyBorder="1" applyAlignment="1">
      <alignment horizontal="center" vertical="center"/>
    </xf>
    <xf numFmtId="0" fontId="3" fillId="0" borderId="28" xfId="2" applyFont="1" applyBorder="1" applyAlignment="1">
      <alignment horizontal="center" vertical="center"/>
    </xf>
    <xf numFmtId="164" fontId="5" fillId="0" borderId="0" xfId="2" applyNumberFormat="1" applyFont="1" applyAlignment="1" applyProtection="1">
      <alignment horizontal="center" wrapText="1"/>
    </xf>
    <xf numFmtId="164" fontId="5" fillId="0" borderId="0" xfId="2" applyNumberFormat="1" applyFont="1" applyAlignment="1" applyProtection="1">
      <alignment horizontal="center"/>
    </xf>
    <xf numFmtId="0" fontId="5" fillId="3" borderId="66" xfId="2" applyFont="1" applyFill="1" applyBorder="1" applyAlignment="1">
      <alignment horizontal="center" vertical="center"/>
    </xf>
    <xf numFmtId="0" fontId="5" fillId="3" borderId="73" xfId="2" applyFont="1" applyFill="1" applyBorder="1" applyAlignment="1">
      <alignment horizontal="center" vertical="center"/>
    </xf>
    <xf numFmtId="0" fontId="5" fillId="3" borderId="39" xfId="2" applyFont="1" applyFill="1" applyBorder="1" applyAlignment="1">
      <alignment horizontal="center" vertical="center"/>
    </xf>
    <xf numFmtId="0" fontId="5" fillId="3" borderId="74" xfId="2" applyFont="1" applyFill="1" applyBorder="1" applyAlignment="1">
      <alignment horizontal="center" vertical="center"/>
    </xf>
    <xf numFmtId="0" fontId="5" fillId="3" borderId="13" xfId="2" applyFont="1" applyFill="1" applyBorder="1" applyAlignment="1">
      <alignment horizontal="center" vertical="center"/>
    </xf>
    <xf numFmtId="0" fontId="5" fillId="3" borderId="27" xfId="2" applyFont="1" applyFill="1" applyBorder="1" applyAlignment="1">
      <alignment horizontal="center" vertical="center"/>
    </xf>
    <xf numFmtId="0" fontId="5" fillId="3" borderId="22" xfId="2" applyFont="1" applyFill="1" applyBorder="1" applyAlignment="1">
      <alignment horizontal="center" vertical="center"/>
    </xf>
    <xf numFmtId="0" fontId="3" fillId="0" borderId="33" xfId="2" quotePrefix="1" applyFont="1" applyBorder="1" applyAlignment="1">
      <alignment horizontal="center" vertical="center"/>
    </xf>
    <xf numFmtId="0" fontId="3" fillId="0" borderId="14" xfId="2" quotePrefix="1" applyFont="1" applyBorder="1" applyAlignment="1">
      <alignment horizontal="center" vertical="center"/>
    </xf>
    <xf numFmtId="0" fontId="3" fillId="0" borderId="42" xfId="2" quotePrefix="1" applyFont="1" applyBorder="1" applyAlignment="1">
      <alignment horizontal="center" vertical="center"/>
    </xf>
    <xf numFmtId="0" fontId="13" fillId="0" borderId="0" xfId="2" applyFont="1" applyAlignment="1">
      <alignment horizontal="center"/>
    </xf>
    <xf numFmtId="0" fontId="4" fillId="4" borderId="12" xfId="2" applyFont="1" applyFill="1" applyBorder="1" applyAlignment="1">
      <alignment horizontal="center"/>
    </xf>
    <xf numFmtId="0" fontId="4" fillId="4" borderId="14" xfId="2" applyFont="1" applyFill="1" applyBorder="1" applyAlignment="1">
      <alignment horizontal="center"/>
    </xf>
    <xf numFmtId="0" fontId="4" fillId="4" borderId="28" xfId="2" applyFont="1" applyFill="1" applyBorder="1" applyAlignment="1">
      <alignment horizontal="center"/>
    </xf>
    <xf numFmtId="0" fontId="13" fillId="2" borderId="40" xfId="2" applyFont="1" applyFill="1" applyBorder="1" applyAlignment="1">
      <alignment horizontal="center" vertical="center"/>
    </xf>
    <xf numFmtId="0" fontId="13" fillId="2" borderId="24" xfId="2" applyFont="1" applyFill="1" applyBorder="1" applyAlignment="1">
      <alignment horizontal="center" vertical="center"/>
    </xf>
    <xf numFmtId="0" fontId="13" fillId="2" borderId="62" xfId="2" applyFont="1" applyFill="1" applyBorder="1" applyAlignment="1">
      <alignment horizontal="center" vertical="center"/>
    </xf>
    <xf numFmtId="0" fontId="13" fillId="2" borderId="9" xfId="2" applyFont="1" applyFill="1" applyBorder="1" applyAlignment="1">
      <alignment horizontal="center" vertical="center"/>
    </xf>
    <xf numFmtId="0" fontId="13" fillId="2" borderId="54" xfId="2" applyFont="1" applyFill="1" applyBorder="1" applyAlignment="1">
      <alignment horizontal="center" vertical="center"/>
    </xf>
    <xf numFmtId="0" fontId="13" fillId="2" borderId="47" xfId="2" applyFont="1" applyFill="1" applyBorder="1" applyAlignment="1">
      <alignment horizontal="center" vertical="center"/>
    </xf>
    <xf numFmtId="0" fontId="13" fillId="4" borderId="26" xfId="2" applyFont="1" applyFill="1" applyBorder="1" applyAlignment="1">
      <alignment horizontal="center"/>
    </xf>
    <xf numFmtId="0" fontId="13" fillId="4" borderId="32" xfId="2" applyFont="1" applyFill="1" applyBorder="1" applyAlignment="1">
      <alignment horizontal="center"/>
    </xf>
    <xf numFmtId="0" fontId="13" fillId="4" borderId="43" xfId="2" applyFont="1" applyFill="1" applyBorder="1" applyAlignment="1">
      <alignment horizontal="center"/>
    </xf>
    <xf numFmtId="0" fontId="13" fillId="2" borderId="7" xfId="2" applyFont="1" applyFill="1" applyBorder="1" applyAlignment="1">
      <alignment horizontal="center"/>
    </xf>
    <xf numFmtId="0" fontId="13" fillId="2" borderId="6" xfId="2" applyFont="1" applyFill="1" applyBorder="1" applyAlignment="1">
      <alignment horizontal="center"/>
    </xf>
    <xf numFmtId="0" fontId="13" fillId="2" borderId="7" xfId="2" quotePrefix="1" applyFont="1" applyFill="1" applyBorder="1" applyAlignment="1">
      <alignment horizontal="center"/>
    </xf>
    <xf numFmtId="0" fontId="13" fillId="2" borderId="57" xfId="2" applyFont="1" applyFill="1" applyBorder="1" applyAlignment="1">
      <alignment horizontal="center"/>
    </xf>
    <xf numFmtId="0" fontId="9" fillId="0" borderId="0" xfId="0" applyFont="1" applyAlignment="1">
      <alignment horizontal="left"/>
    </xf>
    <xf numFmtId="0" fontId="9" fillId="0" borderId="0" xfId="0" quotePrefix="1" applyFont="1" applyAlignment="1">
      <alignment horizontal="left" wrapText="1"/>
    </xf>
    <xf numFmtId="0" fontId="9" fillId="0" borderId="0" xfId="0" applyFont="1" applyAlignment="1">
      <alignment horizontal="left" wrapText="1"/>
    </xf>
    <xf numFmtId="0" fontId="22" fillId="0" borderId="0" xfId="0" applyFont="1" applyAlignment="1">
      <alignment horizontal="right"/>
    </xf>
    <xf numFmtId="0" fontId="8" fillId="0" borderId="0" xfId="0" applyFont="1" applyAlignment="1">
      <alignment horizontal="center"/>
    </xf>
    <xf numFmtId="0" fontId="11" fillId="0" borderId="0" xfId="0" applyFont="1" applyAlignment="1">
      <alignment horizontal="center"/>
    </xf>
    <xf numFmtId="0" fontId="9" fillId="0" borderId="24" xfId="0" applyFont="1" applyBorder="1" applyAlignment="1">
      <alignment horizontal="left" wrapText="1"/>
    </xf>
    <xf numFmtId="0" fontId="8" fillId="2" borderId="12"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13" xfId="0" applyFont="1" applyFill="1" applyBorder="1" applyAlignment="1">
      <alignment horizontal="center"/>
    </xf>
    <xf numFmtId="0" fontId="8" fillId="2" borderId="22" xfId="0" applyFont="1" applyFill="1" applyBorder="1" applyAlignment="1">
      <alignment horizontal="center"/>
    </xf>
    <xf numFmtId="0" fontId="8" fillId="2" borderId="7" xfId="0" applyFont="1" applyFill="1" applyBorder="1" applyAlignment="1">
      <alignment horizontal="center"/>
    </xf>
    <xf numFmtId="0" fontId="8" fillId="2" borderId="6" xfId="0" applyFont="1" applyFill="1" applyBorder="1" applyAlignment="1">
      <alignment horizontal="center"/>
    </xf>
    <xf numFmtId="0" fontId="8" fillId="2" borderId="5" xfId="0" applyFont="1" applyFill="1" applyBorder="1" applyAlignment="1">
      <alignment horizontal="center"/>
    </xf>
    <xf numFmtId="0" fontId="8" fillId="2" borderId="15" xfId="0" applyFont="1" applyFill="1" applyBorder="1" applyAlignment="1">
      <alignment horizontal="center"/>
    </xf>
    <xf numFmtId="0" fontId="3" fillId="0" borderId="0" xfId="2" applyFont="1" applyBorder="1" applyAlignment="1">
      <alignment horizontal="justify" wrapText="1"/>
    </xf>
    <xf numFmtId="0" fontId="5" fillId="3" borderId="12" xfId="2" applyFont="1" applyFill="1" applyBorder="1" applyAlignment="1">
      <alignment horizontal="center" vertical="center"/>
    </xf>
    <xf numFmtId="0" fontId="2" fillId="3" borderId="14" xfId="3" applyFont="1" applyFill="1" applyBorder="1" applyAlignment="1">
      <alignment horizontal="center" vertical="center"/>
    </xf>
    <xf numFmtId="0" fontId="2" fillId="3" borderId="28" xfId="3" applyFont="1" applyFill="1" applyBorder="1" applyAlignment="1">
      <alignment horizontal="center" vertical="center"/>
    </xf>
    <xf numFmtId="0" fontId="5" fillId="3" borderId="26" xfId="2" applyFont="1" applyFill="1" applyBorder="1" applyAlignment="1">
      <alignment horizontal="center" vertical="center"/>
    </xf>
    <xf numFmtId="0" fontId="5" fillId="3" borderId="32" xfId="2" applyFont="1" applyFill="1" applyBorder="1" applyAlignment="1">
      <alignment horizontal="center" vertical="center"/>
    </xf>
    <xf numFmtId="0" fontId="5" fillId="3" borderId="13" xfId="2" applyFont="1" applyFill="1" applyBorder="1" applyAlignment="1">
      <alignment horizontal="center" vertical="center" wrapText="1"/>
    </xf>
    <xf numFmtId="0" fontId="5" fillId="3" borderId="5" xfId="2" applyFont="1" applyFill="1" applyBorder="1" applyAlignment="1">
      <alignment horizontal="center" vertical="center" wrapText="1"/>
    </xf>
    <xf numFmtId="0" fontId="5" fillId="3" borderId="22" xfId="2" applyFont="1" applyFill="1" applyBorder="1" applyAlignment="1">
      <alignment horizontal="center" vertical="center" wrapText="1"/>
    </xf>
    <xf numFmtId="0" fontId="5" fillId="3" borderId="15" xfId="2" applyFont="1" applyFill="1" applyBorder="1" applyAlignment="1">
      <alignment horizontal="center" vertical="center" wrapText="1"/>
    </xf>
    <xf numFmtId="0" fontId="5" fillId="3" borderId="5" xfId="2" applyFont="1" applyFill="1" applyBorder="1" applyAlignment="1">
      <alignment horizontal="center" vertical="center"/>
    </xf>
    <xf numFmtId="0" fontId="2" fillId="3" borderId="5" xfId="3" applyFont="1" applyFill="1" applyBorder="1" applyAlignment="1">
      <alignment horizontal="center" vertical="center"/>
    </xf>
    <xf numFmtId="0" fontId="14" fillId="0" borderId="31" xfId="0" applyFont="1" applyBorder="1" applyAlignment="1">
      <alignment horizontal="right"/>
    </xf>
    <xf numFmtId="0" fontId="5" fillId="3" borderId="12" xfId="0" applyFont="1" applyFill="1" applyBorder="1" applyAlignment="1">
      <alignment horizontal="center" vertical="center"/>
    </xf>
    <xf numFmtId="0" fontId="5" fillId="3" borderId="28" xfId="0" applyFont="1" applyFill="1" applyBorder="1" applyAlignment="1">
      <alignment horizontal="center" vertical="center"/>
    </xf>
    <xf numFmtId="0" fontId="5" fillId="3" borderId="39" xfId="0" applyFont="1" applyFill="1" applyBorder="1" applyAlignment="1" applyProtection="1">
      <alignment horizontal="center" vertical="center"/>
    </xf>
    <xf numFmtId="0" fontId="5" fillId="3" borderId="4" xfId="0" applyFont="1" applyFill="1" applyBorder="1" applyAlignment="1" applyProtection="1">
      <alignment horizontal="center" vertical="center"/>
    </xf>
    <xf numFmtId="0" fontId="8" fillId="3" borderId="26" xfId="0" applyFont="1" applyFill="1" applyBorder="1" applyAlignment="1">
      <alignment horizontal="center" vertical="center" wrapText="1"/>
    </xf>
    <xf numFmtId="0" fontId="8" fillId="3" borderId="43" xfId="0" applyFont="1" applyFill="1" applyBorder="1" applyAlignment="1">
      <alignment horizontal="center" vertical="center" wrapText="1"/>
    </xf>
    <xf numFmtId="0" fontId="5" fillId="0" borderId="0" xfId="334" applyFont="1" applyFill="1" applyAlignment="1">
      <alignment horizontal="center" vertical="center"/>
    </xf>
    <xf numFmtId="14" fontId="5" fillId="0" borderId="0" xfId="334" applyNumberFormat="1" applyFont="1" applyFill="1" applyBorder="1" applyAlignment="1">
      <alignment horizontal="center"/>
    </xf>
    <xf numFmtId="0" fontId="30" fillId="0" borderId="0" xfId="334" applyFont="1" applyFill="1" applyBorder="1" applyAlignment="1">
      <alignment horizontal="right"/>
    </xf>
    <xf numFmtId="0" fontId="5" fillId="3" borderId="24" xfId="334" applyFont="1" applyFill="1" applyBorder="1" applyAlignment="1" applyProtection="1">
      <alignment horizontal="center"/>
    </xf>
    <xf numFmtId="0" fontId="5" fillId="3" borderId="63" xfId="334" applyFont="1" applyFill="1" applyBorder="1" applyAlignment="1" applyProtection="1">
      <alignment horizontal="center"/>
    </xf>
    <xf numFmtId="173" fontId="5" fillId="3" borderId="7" xfId="334" quotePrefix="1" applyNumberFormat="1" applyFont="1" applyFill="1" applyBorder="1" applyAlignment="1" applyProtection="1">
      <alignment horizontal="center"/>
    </xf>
    <xf numFmtId="173" fontId="5" fillId="3" borderId="50" xfId="334" quotePrefix="1" applyNumberFormat="1" applyFont="1" applyFill="1" applyBorder="1" applyAlignment="1" applyProtection="1">
      <alignment horizontal="center"/>
    </xf>
    <xf numFmtId="173" fontId="5" fillId="3" borderId="6" xfId="334" quotePrefix="1" applyNumberFormat="1" applyFont="1" applyFill="1" applyBorder="1" applyAlignment="1" applyProtection="1">
      <alignment horizontal="center"/>
    </xf>
    <xf numFmtId="173" fontId="5" fillId="3" borderId="57" xfId="334" quotePrefix="1" applyNumberFormat="1" applyFont="1" applyFill="1" applyBorder="1" applyAlignment="1" applyProtection="1">
      <alignment horizontal="center"/>
    </xf>
    <xf numFmtId="0" fontId="5" fillId="3" borderId="12" xfId="334" quotePrefix="1" applyFont="1" applyFill="1" applyBorder="1" applyAlignment="1">
      <alignment horizontal="center" vertical="center"/>
    </xf>
    <xf numFmtId="0" fontId="5" fillId="3" borderId="14" xfId="334" quotePrefix="1" applyFont="1" applyFill="1" applyBorder="1" applyAlignment="1">
      <alignment horizontal="center" vertical="center"/>
    </xf>
    <xf numFmtId="0" fontId="5" fillId="3" borderId="28" xfId="334" quotePrefix="1" applyFont="1" applyFill="1" applyBorder="1" applyAlignment="1">
      <alignment horizontal="center" vertical="center"/>
    </xf>
    <xf numFmtId="174" fontId="5" fillId="0" borderId="0" xfId="334" applyNumberFormat="1" applyFont="1" applyFill="1" applyBorder="1" applyAlignment="1" applyProtection="1">
      <alignment horizontal="center"/>
    </xf>
    <xf numFmtId="0" fontId="5" fillId="3" borderId="26" xfId="334" applyFont="1" applyFill="1" applyBorder="1" applyAlignment="1" applyProtection="1">
      <alignment horizontal="center"/>
    </xf>
    <xf numFmtId="0" fontId="5" fillId="3" borderId="32" xfId="334" applyFont="1" applyFill="1" applyBorder="1" applyAlignment="1" applyProtection="1">
      <alignment horizontal="center"/>
    </xf>
    <xf numFmtId="0" fontId="5" fillId="3" borderId="43" xfId="334" applyFont="1" applyFill="1" applyBorder="1" applyAlignment="1" applyProtection="1">
      <alignment horizontal="center"/>
    </xf>
    <xf numFmtId="0" fontId="5" fillId="3" borderId="12" xfId="334" applyFont="1" applyFill="1" applyBorder="1" applyAlignment="1">
      <alignment horizontal="center" vertical="center"/>
    </xf>
    <xf numFmtId="0" fontId="5" fillId="3" borderId="14" xfId="334" applyFont="1" applyFill="1" applyBorder="1" applyAlignment="1">
      <alignment horizontal="center" vertical="center"/>
    </xf>
    <xf numFmtId="0" fontId="5" fillId="3" borderId="28" xfId="334" applyFont="1" applyFill="1" applyBorder="1" applyAlignment="1">
      <alignment horizontal="center" vertical="center"/>
    </xf>
    <xf numFmtId="0" fontId="5" fillId="3" borderId="26" xfId="334" applyFont="1" applyFill="1" applyBorder="1" applyAlignment="1" applyProtection="1">
      <alignment horizontal="center" vertical="center"/>
    </xf>
    <xf numFmtId="0" fontId="5" fillId="3" borderId="32" xfId="334" applyFont="1" applyFill="1" applyBorder="1" applyAlignment="1" applyProtection="1">
      <alignment horizontal="center" vertical="center"/>
    </xf>
    <xf numFmtId="0" fontId="5" fillId="3" borderId="43" xfId="334" applyFont="1" applyFill="1" applyBorder="1" applyAlignment="1" applyProtection="1">
      <alignment horizontal="center" vertical="center"/>
    </xf>
    <xf numFmtId="173" fontId="5" fillId="3" borderId="50" xfId="334" applyNumberFormat="1" applyFont="1" applyFill="1" applyBorder="1" applyAlignment="1" applyProtection="1">
      <alignment horizontal="center"/>
    </xf>
    <xf numFmtId="173" fontId="5" fillId="3" borderId="57" xfId="334" applyNumberFormat="1" applyFont="1" applyFill="1" applyBorder="1" applyAlignment="1" applyProtection="1">
      <alignment horizontal="center"/>
    </xf>
    <xf numFmtId="173" fontId="5" fillId="3" borderId="26" xfId="334" quotePrefix="1" applyNumberFormat="1" applyFont="1" applyFill="1" applyBorder="1" applyAlignment="1" applyProtection="1">
      <alignment horizontal="center"/>
    </xf>
    <xf numFmtId="173" fontId="5" fillId="3" borderId="32" xfId="334" quotePrefix="1" applyNumberFormat="1" applyFont="1" applyFill="1" applyBorder="1" applyAlignment="1" applyProtection="1">
      <alignment horizontal="center"/>
    </xf>
    <xf numFmtId="173" fontId="5" fillId="3" borderId="43" xfId="334" quotePrefix="1" applyNumberFormat="1" applyFont="1" applyFill="1" applyBorder="1" applyAlignment="1" applyProtection="1">
      <alignment horizontal="center"/>
    </xf>
    <xf numFmtId="165" fontId="3" fillId="0" borderId="24" xfId="334" applyNumberFormat="1" applyFont="1" applyFill="1" applyBorder="1" applyAlignment="1" applyProtection="1">
      <alignment horizontal="left"/>
    </xf>
    <xf numFmtId="165" fontId="5" fillId="0" borderId="0" xfId="334" applyNumberFormat="1" applyFont="1" applyFill="1" applyAlignment="1">
      <alignment horizontal="center"/>
    </xf>
    <xf numFmtId="165" fontId="30" fillId="0" borderId="0" xfId="334" applyNumberFormat="1" applyFont="1" applyFill="1" applyBorder="1" applyAlignment="1">
      <alignment horizontal="right"/>
    </xf>
    <xf numFmtId="165" fontId="3" fillId="0" borderId="0" xfId="334" applyNumberFormat="1" applyFont="1" applyFill="1" applyBorder="1" applyAlignment="1">
      <alignment horizontal="right"/>
    </xf>
    <xf numFmtId="165" fontId="5" fillId="3" borderId="26" xfId="4" applyNumberFormat="1" applyFont="1" applyFill="1" applyBorder="1" applyAlignment="1">
      <alignment horizontal="center" wrapText="1"/>
    </xf>
    <xf numFmtId="165" fontId="5" fillId="3" borderId="32" xfId="4" applyNumberFormat="1" applyFont="1" applyFill="1" applyBorder="1" applyAlignment="1">
      <alignment horizontal="center" wrapText="1"/>
    </xf>
    <xf numFmtId="165" fontId="5" fillId="3" borderId="43" xfId="4" applyNumberFormat="1" applyFont="1" applyFill="1" applyBorder="1" applyAlignment="1">
      <alignment horizontal="center" wrapText="1"/>
    </xf>
    <xf numFmtId="165" fontId="5" fillId="3" borderId="7" xfId="4" quotePrefix="1" applyNumberFormat="1" applyFont="1" applyFill="1" applyBorder="1" applyAlignment="1">
      <alignment horizontal="center"/>
    </xf>
    <xf numFmtId="165" fontId="5" fillId="3" borderId="6" xfId="4" quotePrefix="1" applyNumberFormat="1" applyFont="1" applyFill="1" applyBorder="1" applyAlignment="1">
      <alignment horizontal="center"/>
    </xf>
    <xf numFmtId="165" fontId="5" fillId="3" borderId="57" xfId="4" quotePrefix="1" applyNumberFormat="1" applyFont="1" applyFill="1" applyBorder="1" applyAlignment="1">
      <alignment horizontal="center"/>
    </xf>
    <xf numFmtId="165" fontId="5" fillId="3" borderId="12" xfId="334" applyNumberFormat="1" applyFont="1" applyFill="1" applyBorder="1" applyAlignment="1" applyProtection="1">
      <alignment horizontal="center" vertical="center"/>
    </xf>
    <xf numFmtId="165" fontId="5" fillId="3" borderId="14" xfId="334" applyNumberFormat="1" applyFont="1" applyFill="1" applyBorder="1" applyAlignment="1" applyProtection="1">
      <alignment horizontal="center" vertical="center"/>
    </xf>
    <xf numFmtId="165" fontId="5" fillId="3" borderId="28" xfId="334" applyNumberFormat="1" applyFont="1" applyFill="1" applyBorder="1" applyAlignment="1" applyProtection="1">
      <alignment horizontal="center" vertical="center"/>
    </xf>
    <xf numFmtId="0" fontId="5" fillId="0" borderId="0" xfId="334" applyFont="1" applyFill="1" applyAlignment="1">
      <alignment horizontal="center"/>
    </xf>
    <xf numFmtId="0" fontId="26" fillId="0" borderId="0" xfId="334" applyFont="1" applyFill="1" applyAlignment="1">
      <alignment horizontal="center"/>
    </xf>
    <xf numFmtId="0" fontId="27" fillId="0" borderId="31" xfId="334" applyFont="1" applyFill="1" applyBorder="1" applyAlignment="1">
      <alignment horizontal="center"/>
    </xf>
    <xf numFmtId="165" fontId="13" fillId="3" borderId="26" xfId="4" applyNumberFormat="1" applyFont="1" applyFill="1" applyBorder="1" applyAlignment="1">
      <alignment horizontal="center" wrapText="1"/>
    </xf>
    <xf numFmtId="165" fontId="13" fillId="3" borderId="32" xfId="4" applyNumberFormat="1" applyFont="1" applyFill="1" applyBorder="1" applyAlignment="1">
      <alignment horizontal="center" wrapText="1"/>
    </xf>
    <xf numFmtId="165" fontId="13" fillId="3" borderId="43" xfId="4" applyNumberFormat="1" applyFont="1" applyFill="1" applyBorder="1" applyAlignment="1">
      <alignment horizontal="center" wrapText="1"/>
    </xf>
    <xf numFmtId="165" fontId="13" fillId="3" borderId="7" xfId="4" quotePrefix="1" applyNumberFormat="1" applyFont="1" applyFill="1" applyBorder="1" applyAlignment="1">
      <alignment horizontal="center"/>
    </xf>
    <xf numFmtId="165" fontId="13" fillId="3" borderId="6" xfId="4" quotePrefix="1" applyNumberFormat="1" applyFont="1" applyFill="1" applyBorder="1" applyAlignment="1">
      <alignment horizontal="center"/>
    </xf>
    <xf numFmtId="165" fontId="13" fillId="3" borderId="57" xfId="4" quotePrefix="1" applyNumberFormat="1" applyFont="1" applyFill="1" applyBorder="1" applyAlignment="1">
      <alignment horizontal="center"/>
    </xf>
    <xf numFmtId="174" fontId="4" fillId="0" borderId="0" xfId="334" applyNumberFormat="1" applyFont="1" applyFill="1" applyBorder="1" applyAlignment="1" applyProtection="1">
      <alignment horizontal="left" wrapText="1"/>
    </xf>
    <xf numFmtId="0" fontId="13" fillId="3" borderId="12" xfId="334" applyFont="1" applyFill="1" applyBorder="1" applyAlignment="1">
      <alignment horizontal="center" vertical="center"/>
    </xf>
    <xf numFmtId="0" fontId="13" fillId="3" borderId="14" xfId="334" applyFont="1" applyFill="1" applyBorder="1" applyAlignment="1">
      <alignment horizontal="center" vertical="center"/>
    </xf>
    <xf numFmtId="0" fontId="13" fillId="3" borderId="28" xfId="334" applyFont="1" applyFill="1" applyBorder="1" applyAlignment="1">
      <alignment horizontal="center" vertical="center"/>
    </xf>
    <xf numFmtId="0" fontId="30" fillId="0" borderId="31" xfId="334" applyFont="1" applyFill="1" applyBorder="1" applyAlignment="1">
      <alignment horizontal="center"/>
    </xf>
    <xf numFmtId="0" fontId="3" fillId="0" borderId="0" xfId="334" applyFont="1" applyFill="1" applyAlignment="1">
      <alignment horizontal="left"/>
    </xf>
    <xf numFmtId="174" fontId="3" fillId="0" borderId="24" xfId="334" quotePrefix="1" applyNumberFormat="1" applyFont="1" applyFill="1" applyBorder="1" applyAlignment="1" applyProtection="1">
      <alignment horizontal="left" vertical="center"/>
    </xf>
    <xf numFmtId="165" fontId="5" fillId="3" borderId="26" xfId="6" quotePrefix="1" applyNumberFormat="1" applyFont="1" applyFill="1" applyBorder="1" applyAlignment="1">
      <alignment horizontal="center" wrapText="1"/>
    </xf>
    <xf numFmtId="165" fontId="5" fillId="3" borderId="32" xfId="6" quotePrefix="1" applyNumberFormat="1" applyFont="1" applyFill="1" applyBorder="1" applyAlignment="1">
      <alignment horizontal="center" wrapText="1"/>
    </xf>
    <xf numFmtId="165" fontId="5" fillId="3" borderId="43" xfId="6" quotePrefix="1" applyNumberFormat="1" applyFont="1" applyFill="1" applyBorder="1" applyAlignment="1">
      <alignment horizontal="center" wrapText="1"/>
    </xf>
    <xf numFmtId="1" fontId="5" fillId="3" borderId="7" xfId="334" applyNumberFormat="1" applyFont="1" applyFill="1" applyBorder="1" applyAlignment="1">
      <alignment horizontal="center"/>
    </xf>
    <xf numFmtId="0" fontId="5" fillId="3" borderId="6" xfId="334" applyFont="1" applyFill="1" applyBorder="1" applyAlignment="1">
      <alignment horizontal="center"/>
    </xf>
    <xf numFmtId="1" fontId="5" fillId="3" borderId="50" xfId="334" quotePrefix="1" applyNumberFormat="1" applyFont="1" applyFill="1" applyBorder="1" applyAlignment="1">
      <alignment horizontal="center"/>
    </xf>
    <xf numFmtId="0" fontId="5" fillId="3" borderId="57" xfId="334" applyFont="1" applyFill="1" applyBorder="1" applyAlignment="1">
      <alignment horizontal="center"/>
    </xf>
    <xf numFmtId="165" fontId="5" fillId="0" borderId="0" xfId="334" applyNumberFormat="1" applyFont="1" applyFill="1" applyBorder="1" applyAlignment="1">
      <alignment horizontal="center"/>
    </xf>
    <xf numFmtId="165" fontId="5" fillId="0" borderId="0" xfId="334" applyNumberFormat="1" applyFont="1" applyFill="1" applyBorder="1" applyAlignment="1" applyProtection="1">
      <alignment horizontal="center"/>
    </xf>
    <xf numFmtId="165" fontId="5" fillId="3" borderId="12" xfId="334" applyNumberFormat="1" applyFont="1" applyFill="1" applyBorder="1" applyAlignment="1">
      <alignment horizontal="center" vertical="center"/>
    </xf>
    <xf numFmtId="165" fontId="5" fillId="3" borderId="14" xfId="334" applyNumberFormat="1" applyFont="1" applyFill="1" applyBorder="1" applyAlignment="1">
      <alignment horizontal="center" vertical="center"/>
    </xf>
    <xf numFmtId="165" fontId="5" fillId="3" borderId="28" xfId="334" applyNumberFormat="1" applyFont="1" applyFill="1" applyBorder="1" applyAlignment="1">
      <alignment horizontal="center" vertical="center"/>
    </xf>
    <xf numFmtId="39" fontId="5" fillId="3" borderId="12" xfId="290" applyNumberFormat="1" applyFont="1" applyFill="1" applyBorder="1" applyAlignment="1">
      <alignment horizontal="center" vertical="center"/>
    </xf>
    <xf numFmtId="39" fontId="5" fillId="3" borderId="14" xfId="290" applyNumberFormat="1" applyFont="1" applyFill="1" applyBorder="1" applyAlignment="1">
      <alignment horizontal="center" vertical="center"/>
    </xf>
    <xf numFmtId="39" fontId="5" fillId="3" borderId="28" xfId="290" applyNumberFormat="1" applyFont="1" applyFill="1" applyBorder="1" applyAlignment="1">
      <alignment horizontal="center" vertical="center"/>
    </xf>
    <xf numFmtId="177" fontId="5" fillId="8" borderId="26" xfId="199" applyNumberFormat="1" applyFont="1" applyFill="1" applyBorder="1" applyAlignment="1">
      <alignment horizontal="center" vertical="center"/>
    </xf>
    <xf numFmtId="177" fontId="5" fillId="8" borderId="32" xfId="199" applyNumberFormat="1" applyFont="1" applyFill="1" applyBorder="1" applyAlignment="1">
      <alignment horizontal="center" vertical="center"/>
    </xf>
    <xf numFmtId="177" fontId="5" fillId="8" borderId="43" xfId="199" applyNumberFormat="1" applyFont="1" applyFill="1" applyBorder="1" applyAlignment="1">
      <alignment horizontal="center" vertical="center"/>
    </xf>
    <xf numFmtId="0" fontId="5" fillId="3" borderId="7" xfId="290" applyNumberFormat="1" applyFont="1" applyFill="1" applyBorder="1" applyAlignment="1">
      <alignment horizontal="center"/>
    </xf>
    <xf numFmtId="0" fontId="5" fillId="3" borderId="50" xfId="290" applyNumberFormat="1" applyFont="1" applyFill="1" applyBorder="1" applyAlignment="1">
      <alignment horizontal="center"/>
    </xf>
    <xf numFmtId="0" fontId="5" fillId="3" borderId="6" xfId="290" applyNumberFormat="1" applyFont="1" applyFill="1" applyBorder="1" applyAlignment="1">
      <alignment horizontal="center"/>
    </xf>
    <xf numFmtId="0" fontId="5" fillId="3" borderId="57" xfId="290" applyNumberFormat="1" applyFont="1" applyFill="1" applyBorder="1" applyAlignment="1">
      <alignment horizontal="center"/>
    </xf>
    <xf numFmtId="0" fontId="5" fillId="3" borderId="7" xfId="290" applyFont="1" applyFill="1" applyBorder="1" applyAlignment="1">
      <alignment horizontal="center" vertical="center" wrapText="1"/>
    </xf>
    <xf numFmtId="0" fontId="5" fillId="3" borderId="6" xfId="290" applyFont="1" applyFill="1" applyBorder="1" applyAlignment="1">
      <alignment horizontal="center" vertical="center" wrapText="1"/>
    </xf>
    <xf numFmtId="39" fontId="5" fillId="3" borderId="14" xfId="290" quotePrefix="1" applyNumberFormat="1" applyFont="1" applyFill="1" applyBorder="1" applyAlignment="1">
      <alignment horizontal="center" vertical="center"/>
    </xf>
    <xf numFmtId="39" fontId="5" fillId="3" borderId="28" xfId="290" quotePrefix="1" applyNumberFormat="1" applyFont="1" applyFill="1" applyBorder="1" applyAlignment="1">
      <alignment horizontal="center" vertical="center"/>
    </xf>
    <xf numFmtId="0" fontId="5" fillId="3" borderId="53" xfId="289" applyNumberFormat="1" applyFont="1" applyFill="1" applyBorder="1" applyAlignment="1">
      <alignment horizontal="center"/>
    </xf>
    <xf numFmtId="0" fontId="5" fillId="3" borderId="6" xfId="289" applyNumberFormat="1" applyFont="1" applyFill="1" applyBorder="1" applyAlignment="1">
      <alignment horizontal="center"/>
    </xf>
    <xf numFmtId="0" fontId="5" fillId="3" borderId="67" xfId="289" applyNumberFormat="1" applyFont="1" applyFill="1" applyBorder="1" applyAlignment="1">
      <alignment horizontal="center"/>
    </xf>
    <xf numFmtId="0" fontId="5" fillId="3" borderId="47" xfId="289" applyNumberFormat="1" applyFont="1" applyFill="1" applyBorder="1" applyAlignment="1">
      <alignment horizontal="center"/>
    </xf>
    <xf numFmtId="0" fontId="5" fillId="3" borderId="83" xfId="289" quotePrefix="1" applyFont="1" applyFill="1" applyBorder="1" applyAlignment="1">
      <alignment horizontal="center"/>
    </xf>
    <xf numFmtId="0" fontId="5" fillId="3" borderId="43" xfId="289" quotePrefix="1" applyFont="1" applyFill="1" applyBorder="1" applyAlignment="1">
      <alignment horizontal="center"/>
    </xf>
    <xf numFmtId="39" fontId="5" fillId="3" borderId="50" xfId="290" quotePrefix="1" applyNumberFormat="1" applyFont="1" applyFill="1" applyBorder="1" applyAlignment="1">
      <alignment horizontal="center"/>
    </xf>
    <xf numFmtId="39" fontId="5" fillId="3" borderId="7" xfId="290" quotePrefix="1" applyNumberFormat="1" applyFont="1" applyFill="1" applyBorder="1" applyAlignment="1">
      <alignment horizontal="center"/>
    </xf>
    <xf numFmtId="39" fontId="5" fillId="3" borderId="6" xfId="290" quotePrefix="1" applyNumberFormat="1" applyFont="1" applyFill="1" applyBorder="1" applyAlignment="1">
      <alignment horizontal="center"/>
    </xf>
    <xf numFmtId="39" fontId="5" fillId="3" borderId="57" xfId="290" quotePrefix="1" applyNumberFormat="1" applyFont="1" applyFill="1" applyBorder="1" applyAlignment="1">
      <alignment horizontal="center"/>
    </xf>
    <xf numFmtId="0" fontId="5" fillId="3" borderId="23" xfId="289" quotePrefix="1" applyFont="1" applyFill="1" applyBorder="1" applyAlignment="1">
      <alignment horizontal="center"/>
    </xf>
    <xf numFmtId="0" fontId="5" fillId="3" borderId="5" xfId="289" applyFont="1" applyFill="1" applyBorder="1" applyAlignment="1">
      <alignment horizontal="center"/>
    </xf>
    <xf numFmtId="177" fontId="5" fillId="8" borderId="26" xfId="195" applyNumberFormat="1" applyFont="1" applyFill="1" applyBorder="1" applyAlignment="1">
      <alignment horizontal="center" vertical="center"/>
    </xf>
    <xf numFmtId="177" fontId="5" fillId="8" borderId="32" xfId="195" applyNumberFormat="1" applyFont="1" applyFill="1" applyBorder="1" applyAlignment="1">
      <alignment horizontal="center" vertical="center"/>
    </xf>
    <xf numFmtId="177" fontId="5" fillId="8" borderId="43" xfId="195" applyNumberFormat="1" applyFont="1" applyFill="1" applyBorder="1" applyAlignment="1">
      <alignment horizontal="center" vertical="center"/>
    </xf>
    <xf numFmtId="177" fontId="5" fillId="8" borderId="83" xfId="195" applyNumberFormat="1" applyFont="1" applyFill="1" applyBorder="1" applyAlignment="1">
      <alignment horizontal="center" vertical="center"/>
    </xf>
    <xf numFmtId="0" fontId="5" fillId="3" borderId="14" xfId="289" applyFont="1" applyFill="1" applyBorder="1" applyAlignment="1">
      <alignment horizontal="center" vertical="center"/>
    </xf>
    <xf numFmtId="0" fontId="5" fillId="3" borderId="28" xfId="289" applyFont="1" applyFill="1" applyBorder="1" applyAlignment="1">
      <alignment horizontal="center" vertical="center"/>
    </xf>
    <xf numFmtId="0" fontId="5" fillId="3" borderId="5" xfId="289" quotePrefix="1" applyFont="1" applyFill="1" applyBorder="1" applyAlignment="1">
      <alignment horizontal="center"/>
    </xf>
    <xf numFmtId="0" fontId="5" fillId="3" borderId="6" xfId="289" quotePrefix="1" applyFont="1" applyFill="1" applyBorder="1" applyAlignment="1">
      <alignment horizontal="center"/>
    </xf>
    <xf numFmtId="0" fontId="5" fillId="3" borderId="15" xfId="289" applyFont="1" applyFill="1" applyBorder="1" applyAlignment="1">
      <alignment horizontal="center"/>
    </xf>
    <xf numFmtId="0" fontId="5" fillId="0" borderId="0" xfId="0" applyFont="1" applyFill="1" applyAlignment="1">
      <alignment horizontal="center" vertical="center"/>
    </xf>
    <xf numFmtId="14" fontId="5" fillId="0" borderId="0" xfId="0" applyNumberFormat="1" applyFont="1" applyFill="1" applyBorder="1" applyAlignment="1">
      <alignment horizontal="center"/>
    </xf>
    <xf numFmtId="0" fontId="5" fillId="3" borderId="26" xfId="289" applyFont="1" applyFill="1" applyBorder="1" applyAlignment="1">
      <alignment horizontal="center" vertical="center"/>
    </xf>
    <xf numFmtId="0" fontId="5" fillId="3" borderId="32" xfId="289" applyFont="1" applyFill="1" applyBorder="1" applyAlignment="1">
      <alignment horizontal="center" vertical="center"/>
    </xf>
    <xf numFmtId="0" fontId="5" fillId="3" borderId="43" xfId="289" applyFont="1" applyFill="1" applyBorder="1" applyAlignment="1">
      <alignment horizontal="center" vertical="center"/>
    </xf>
    <xf numFmtId="0" fontId="5" fillId="3" borderId="83" xfId="289" applyFont="1" applyFill="1" applyBorder="1" applyAlignment="1">
      <alignment horizontal="center" vertical="center"/>
    </xf>
    <xf numFmtId="0" fontId="5" fillId="3" borderId="9" xfId="289" applyFont="1" applyFill="1" applyBorder="1" applyAlignment="1">
      <alignment horizontal="center"/>
    </xf>
    <xf numFmtId="0" fontId="5" fillId="3" borderId="54" xfId="289" applyFont="1" applyFill="1" applyBorder="1" applyAlignment="1">
      <alignment horizontal="center"/>
    </xf>
    <xf numFmtId="178" fontId="5" fillId="9" borderId="58" xfId="0" applyNumberFormat="1" applyFont="1" applyFill="1" applyBorder="1" applyAlignment="1">
      <alignment horizontal="center" vertical="center"/>
    </xf>
    <xf numFmtId="178" fontId="5" fillId="9" borderId="23" xfId="0" applyNumberFormat="1" applyFont="1" applyFill="1" applyBorder="1" applyAlignment="1">
      <alignment horizontal="center" vertical="center"/>
    </xf>
    <xf numFmtId="0" fontId="5" fillId="9" borderId="26" xfId="0" applyFont="1" applyFill="1" applyBorder="1" applyAlignment="1">
      <alignment horizontal="center"/>
    </xf>
    <xf numFmtId="0" fontId="5" fillId="9" borderId="32" xfId="0" applyFont="1" applyFill="1" applyBorder="1" applyAlignment="1">
      <alignment horizontal="center"/>
    </xf>
    <xf numFmtId="0" fontId="5" fillId="9" borderId="43" xfId="0" applyFont="1" applyFill="1" applyBorder="1" applyAlignment="1">
      <alignment horizontal="center"/>
    </xf>
    <xf numFmtId="0" fontId="5" fillId="9" borderId="83" xfId="0" applyFont="1" applyFill="1" applyBorder="1" applyAlignment="1">
      <alignment horizontal="center"/>
    </xf>
    <xf numFmtId="39" fontId="5" fillId="9" borderId="7" xfId="0" quotePrefix="1" applyNumberFormat="1" applyFont="1" applyFill="1" applyBorder="1" applyAlignment="1" applyProtection="1">
      <alignment horizontal="center"/>
    </xf>
    <xf numFmtId="39" fontId="5" fillId="9" borderId="50" xfId="0" quotePrefix="1" applyNumberFormat="1" applyFont="1" applyFill="1" applyBorder="1" applyAlignment="1" applyProtection="1">
      <alignment horizontal="center"/>
    </xf>
    <xf numFmtId="39" fontId="5" fillId="9" borderId="6" xfId="0" quotePrefix="1" applyNumberFormat="1" applyFont="1" applyFill="1" applyBorder="1" applyAlignment="1" applyProtection="1">
      <alignment horizontal="center"/>
    </xf>
    <xf numFmtId="39" fontId="8" fillId="9" borderId="50" xfId="0" quotePrefix="1" applyNumberFormat="1" applyFont="1" applyFill="1" applyBorder="1" applyAlignment="1" applyProtection="1">
      <alignment horizontal="center"/>
    </xf>
    <xf numFmtId="39" fontId="8" fillId="9" borderId="57" xfId="0" quotePrefix="1" applyNumberFormat="1" applyFont="1" applyFill="1" applyBorder="1" applyAlignment="1" applyProtection="1">
      <alignment horizontal="center"/>
    </xf>
    <xf numFmtId="39" fontId="5" fillId="9" borderId="64" xfId="0" quotePrefix="1" applyNumberFormat="1" applyFont="1" applyFill="1" applyBorder="1" applyAlignment="1" applyProtection="1">
      <alignment horizontal="center" vertical="center"/>
    </xf>
    <xf numFmtId="39" fontId="5" fillId="9" borderId="61" xfId="0" quotePrefix="1" applyNumberFormat="1" applyFont="1" applyFill="1" applyBorder="1" applyAlignment="1" applyProtection="1">
      <alignment horizontal="center" vertical="center"/>
    </xf>
    <xf numFmtId="39" fontId="5" fillId="9" borderId="67" xfId="0" quotePrefix="1" applyNumberFormat="1" applyFont="1" applyFill="1" applyBorder="1" applyAlignment="1" applyProtection="1">
      <alignment horizontal="center" vertical="center"/>
    </xf>
    <xf numFmtId="39" fontId="5" fillId="9" borderId="47" xfId="0" quotePrefix="1" applyNumberFormat="1" applyFont="1" applyFill="1" applyBorder="1" applyAlignment="1" applyProtection="1">
      <alignment horizontal="center" vertical="center"/>
    </xf>
    <xf numFmtId="39" fontId="5" fillId="9" borderId="52" xfId="0" quotePrefix="1" applyNumberFormat="1" applyFont="1" applyFill="1" applyBorder="1" applyAlignment="1" applyProtection="1">
      <alignment horizontal="center" vertical="center"/>
    </xf>
    <xf numFmtId="39" fontId="5" fillId="9" borderId="59" xfId="0" quotePrefix="1" applyNumberFormat="1" applyFont="1" applyFill="1" applyBorder="1" applyAlignment="1" applyProtection="1">
      <alignment horizontal="center" vertical="center"/>
    </xf>
    <xf numFmtId="39" fontId="5" fillId="9" borderId="54" xfId="0" quotePrefix="1" applyNumberFormat="1" applyFont="1" applyFill="1" applyBorder="1" applyAlignment="1" applyProtection="1">
      <alignment horizontal="center" vertical="center"/>
    </xf>
    <xf numFmtId="39" fontId="5" fillId="9" borderId="41" xfId="0" quotePrefix="1" applyNumberFormat="1" applyFont="1" applyFill="1" applyBorder="1" applyAlignment="1" applyProtection="1">
      <alignment horizontal="center" vertical="center"/>
    </xf>
    <xf numFmtId="39" fontId="5" fillId="9" borderId="7" xfId="0" applyNumberFormat="1" applyFont="1" applyFill="1" applyBorder="1" applyAlignment="1" applyProtection="1">
      <alignment horizontal="center" vertical="center"/>
    </xf>
    <xf numFmtId="39" fontId="5" fillId="9" borderId="6" xfId="0" applyNumberFormat="1" applyFont="1" applyFill="1" applyBorder="1" applyAlignment="1" applyProtection="1">
      <alignment horizontal="center" vertical="center"/>
    </xf>
    <xf numFmtId="39" fontId="5" fillId="9" borderId="50" xfId="0" applyNumberFormat="1" applyFont="1" applyFill="1" applyBorder="1" applyAlignment="1" applyProtection="1">
      <alignment horizontal="center" vertical="center" wrapText="1"/>
    </xf>
    <xf numFmtId="39" fontId="5" fillId="9" borderId="6" xfId="0" applyNumberFormat="1" applyFont="1" applyFill="1" applyBorder="1" applyAlignment="1" applyProtection="1">
      <alignment horizontal="center" vertical="center" wrapText="1"/>
    </xf>
    <xf numFmtId="39" fontId="8" fillId="9" borderId="50" xfId="0" applyNumberFormat="1" applyFont="1" applyFill="1" applyBorder="1" applyAlignment="1" applyProtection="1">
      <alignment horizontal="center" vertical="center"/>
    </xf>
    <xf numFmtId="39" fontId="8" fillId="9" borderId="6" xfId="0" applyNumberFormat="1" applyFont="1" applyFill="1" applyBorder="1" applyAlignment="1" applyProtection="1">
      <alignment horizontal="center" vertical="center"/>
    </xf>
    <xf numFmtId="39" fontId="8" fillId="9" borderId="7" xfId="0" applyNumberFormat="1" applyFont="1" applyFill="1" applyBorder="1" applyAlignment="1" applyProtection="1">
      <alignment horizontal="center" vertical="center"/>
    </xf>
    <xf numFmtId="39" fontId="8" fillId="9" borderId="50" xfId="0" applyNumberFormat="1" applyFont="1" applyFill="1" applyBorder="1" applyAlignment="1" applyProtection="1">
      <alignment horizontal="center" vertical="center" wrapText="1"/>
    </xf>
    <xf numFmtId="39" fontId="8" fillId="9" borderId="57" xfId="0" applyNumberFormat="1" applyFont="1" applyFill="1" applyBorder="1" applyAlignment="1" applyProtection="1">
      <alignment horizontal="center" vertical="center" wrapText="1"/>
    </xf>
    <xf numFmtId="0" fontId="5" fillId="3" borderId="53" xfId="2" applyFont="1" applyFill="1" applyBorder="1" applyAlignment="1">
      <alignment horizontal="center"/>
    </xf>
    <xf numFmtId="0" fontId="5" fillId="3" borderId="50" xfId="2" applyFont="1" applyFill="1" applyBorder="1" applyAlignment="1">
      <alignment horizontal="center"/>
    </xf>
    <xf numFmtId="0" fontId="5" fillId="3" borderId="7" xfId="2" quotePrefix="1" applyFont="1" applyFill="1" applyBorder="1" applyAlignment="1">
      <alignment horizontal="center"/>
    </xf>
    <xf numFmtId="0" fontId="5" fillId="3" borderId="6" xfId="2" applyFont="1" applyFill="1" applyBorder="1" applyAlignment="1">
      <alignment horizontal="center"/>
    </xf>
    <xf numFmtId="0" fontId="5" fillId="3" borderId="57" xfId="2" applyFont="1" applyFill="1" applyBorder="1" applyAlignment="1">
      <alignment horizontal="center"/>
    </xf>
    <xf numFmtId="0" fontId="3" fillId="0" borderId="24" xfId="2" applyFont="1" applyFill="1" applyBorder="1" applyAlignment="1">
      <alignment horizontal="left"/>
    </xf>
    <xf numFmtId="0" fontId="30" fillId="0" borderId="31" xfId="2" applyFont="1" applyBorder="1" applyAlignment="1">
      <alignment horizontal="right"/>
    </xf>
    <xf numFmtId="0" fontId="5" fillId="3" borderId="12" xfId="289" applyFont="1" applyFill="1" applyBorder="1" applyAlignment="1">
      <alignment horizontal="center" vertical="center"/>
    </xf>
    <xf numFmtId="0" fontId="5" fillId="3" borderId="26" xfId="289" applyFont="1" applyFill="1" applyBorder="1" applyAlignment="1">
      <alignment horizontal="center"/>
    </xf>
    <xf numFmtId="0" fontId="5" fillId="3" borderId="32" xfId="289" applyFont="1" applyFill="1" applyBorder="1" applyAlignment="1">
      <alignment horizontal="center"/>
    </xf>
    <xf numFmtId="0" fontId="5" fillId="3" borderId="43" xfId="289" applyFont="1" applyFill="1" applyBorder="1" applyAlignment="1">
      <alignment horizontal="center"/>
    </xf>
    <xf numFmtId="0" fontId="5" fillId="3" borderId="83" xfId="289" applyFont="1" applyFill="1" applyBorder="1" applyAlignment="1">
      <alignment horizontal="center"/>
    </xf>
    <xf numFmtId="0" fontId="5" fillId="3" borderId="7" xfId="289" applyFont="1" applyFill="1" applyBorder="1" applyAlignment="1">
      <alignment horizontal="center"/>
    </xf>
    <xf numFmtId="0" fontId="5" fillId="3" borderId="6" xfId="289" applyFont="1" applyFill="1" applyBorder="1" applyAlignment="1">
      <alignment horizontal="center"/>
    </xf>
    <xf numFmtId="0" fontId="5" fillId="3" borderId="50" xfId="289" applyFont="1" applyFill="1" applyBorder="1" applyAlignment="1">
      <alignment horizontal="center"/>
    </xf>
    <xf numFmtId="0" fontId="5" fillId="3" borderId="57" xfId="289" applyFont="1" applyFill="1" applyBorder="1" applyAlignment="1">
      <alignment horizontal="center"/>
    </xf>
    <xf numFmtId="0" fontId="3" fillId="0" borderId="24" xfId="286" applyFont="1" applyFill="1" applyBorder="1" applyAlignment="1">
      <alignment horizontal="left"/>
    </xf>
    <xf numFmtId="0" fontId="3" fillId="0" borderId="0" xfId="286" applyFont="1" applyFill="1" applyBorder="1" applyAlignment="1">
      <alignment horizontal="left"/>
    </xf>
    <xf numFmtId="0" fontId="5" fillId="0" borderId="0" xfId="286" applyFont="1" applyFill="1" applyAlignment="1">
      <alignment horizontal="center" vertical="center"/>
    </xf>
    <xf numFmtId="0" fontId="5" fillId="0" borderId="0" xfId="286" applyFont="1" applyFill="1" applyAlignment="1">
      <alignment horizontal="center"/>
    </xf>
    <xf numFmtId="0" fontId="5" fillId="0" borderId="0" xfId="2" applyFont="1" applyAlignment="1">
      <alignment horizontal="center" vertical="center"/>
    </xf>
    <xf numFmtId="0" fontId="5" fillId="3" borderId="12" xfId="289" applyFont="1" applyFill="1" applyBorder="1" applyAlignment="1" applyProtection="1">
      <alignment horizontal="center" vertical="center"/>
    </xf>
    <xf numFmtId="0" fontId="5" fillId="3" borderId="28" xfId="289" applyFont="1" applyFill="1" applyBorder="1" applyAlignment="1" applyProtection="1">
      <alignment horizontal="center" vertical="center"/>
    </xf>
    <xf numFmtId="0" fontId="5" fillId="3" borderId="32" xfId="289" applyFont="1" applyFill="1" applyBorder="1" applyAlignment="1" applyProtection="1">
      <alignment horizontal="center" vertical="center"/>
    </xf>
    <xf numFmtId="0" fontId="5" fillId="3" borderId="43" xfId="289" applyFont="1" applyFill="1" applyBorder="1" applyAlignment="1" applyProtection="1">
      <alignment horizontal="center" vertical="center"/>
    </xf>
    <xf numFmtId="0" fontId="5" fillId="3" borderId="66" xfId="289" applyFont="1" applyFill="1" applyBorder="1" applyAlignment="1" applyProtection="1">
      <alignment horizontal="center" vertical="center"/>
    </xf>
    <xf numFmtId="0" fontId="5" fillId="3" borderId="24" xfId="289" applyFont="1" applyFill="1" applyBorder="1" applyAlignment="1" applyProtection="1">
      <alignment horizontal="center" vertical="center"/>
    </xf>
    <xf numFmtId="0" fontId="5" fillId="3" borderId="63" xfId="289" applyFont="1" applyFill="1" applyBorder="1" applyAlignment="1" applyProtection="1">
      <alignment horizontal="center" vertical="center"/>
    </xf>
    <xf numFmtId="0" fontId="5" fillId="0" borderId="0" xfId="334" applyFont="1" applyFill="1" applyBorder="1" applyAlignment="1">
      <alignment horizontal="center"/>
    </xf>
    <xf numFmtId="0" fontId="5" fillId="3" borderId="58" xfId="334" applyFont="1" applyFill="1" applyBorder="1" applyAlignment="1">
      <alignment horizontal="center" vertical="center"/>
    </xf>
    <xf numFmtId="0" fontId="5" fillId="4" borderId="23" xfId="334" applyFont="1" applyFill="1" applyBorder="1" applyAlignment="1">
      <alignment horizontal="center" vertical="center"/>
    </xf>
    <xf numFmtId="0" fontId="5" fillId="3" borderId="13" xfId="334" applyFont="1" applyFill="1" applyBorder="1" applyAlignment="1">
      <alignment horizontal="center" vertical="center"/>
    </xf>
    <xf numFmtId="0" fontId="5" fillId="3" borderId="22" xfId="334" applyFont="1" applyFill="1" applyBorder="1" applyAlignment="1">
      <alignment horizontal="center" vertical="center"/>
    </xf>
    <xf numFmtId="0" fontId="5" fillId="3" borderId="5" xfId="334" applyFont="1" applyFill="1" applyBorder="1" applyAlignment="1">
      <alignment horizontal="center" vertical="center"/>
    </xf>
    <xf numFmtId="0" fontId="5" fillId="3" borderId="15" xfId="334" applyFont="1" applyFill="1" applyBorder="1" applyAlignment="1">
      <alignment horizontal="center" vertical="center"/>
    </xf>
    <xf numFmtId="0" fontId="3" fillId="0" borderId="0" xfId="2" applyFont="1" applyBorder="1" applyAlignment="1">
      <alignment horizontal="center" vertical="center"/>
    </xf>
    <xf numFmtId="0" fontId="3" fillId="0" borderId="24" xfId="2" applyFont="1" applyBorder="1" applyAlignment="1">
      <alignment horizontal="left" vertical="center"/>
    </xf>
    <xf numFmtId="0" fontId="3" fillId="0" borderId="24" xfId="334" applyFont="1" applyBorder="1" applyAlignment="1">
      <alignment horizontal="left"/>
    </xf>
    <xf numFmtId="0" fontId="5" fillId="0" borderId="0" xfId="334" applyFont="1" applyBorder="1" applyAlignment="1">
      <alignment horizontal="center" vertical="center"/>
    </xf>
    <xf numFmtId="0" fontId="5" fillId="3" borderId="12" xfId="334" applyFont="1" applyFill="1" applyBorder="1" applyAlignment="1">
      <alignment horizontal="center" vertical="center" wrapText="1"/>
    </xf>
    <xf numFmtId="0" fontId="5" fillId="3" borderId="14" xfId="334" applyFont="1" applyFill="1" applyBorder="1" applyAlignment="1">
      <alignment horizontal="center" vertical="center" wrapText="1"/>
    </xf>
    <xf numFmtId="0" fontId="5" fillId="3" borderId="28" xfId="334" applyFont="1" applyFill="1" applyBorder="1" applyAlignment="1">
      <alignment horizontal="center" vertical="center" wrapText="1"/>
    </xf>
    <xf numFmtId="0" fontId="5" fillId="3" borderId="26" xfId="334" applyFont="1" applyFill="1" applyBorder="1" applyAlignment="1">
      <alignment horizontal="center" vertical="center"/>
    </xf>
    <xf numFmtId="0" fontId="5" fillId="3" borderId="32" xfId="334" applyFont="1" applyFill="1" applyBorder="1" applyAlignment="1">
      <alignment horizontal="center" vertical="center"/>
    </xf>
    <xf numFmtId="0" fontId="5" fillId="3" borderId="27" xfId="334" applyFont="1" applyFill="1" applyBorder="1" applyAlignment="1">
      <alignment horizontal="center" vertical="center"/>
    </xf>
    <xf numFmtId="0" fontId="5" fillId="3" borderId="43" xfId="334" applyFont="1" applyFill="1" applyBorder="1" applyAlignment="1">
      <alignment horizontal="center" vertical="center"/>
    </xf>
    <xf numFmtId="0" fontId="5" fillId="3" borderId="80" xfId="334" applyFont="1" applyFill="1" applyBorder="1" applyAlignment="1">
      <alignment horizontal="center" vertical="center"/>
    </xf>
    <xf numFmtId="0" fontId="5" fillId="3" borderId="81" xfId="334" applyFont="1" applyFill="1" applyBorder="1" applyAlignment="1">
      <alignment horizontal="center" vertical="center"/>
    </xf>
    <xf numFmtId="0" fontId="5" fillId="3" borderId="82" xfId="334" applyFont="1" applyFill="1" applyBorder="1" applyAlignment="1">
      <alignment horizontal="center" vertical="center"/>
    </xf>
    <xf numFmtId="0" fontId="5" fillId="3" borderId="7" xfId="334" applyFont="1" applyFill="1" applyBorder="1" applyAlignment="1">
      <alignment horizontal="center" vertical="center"/>
    </xf>
    <xf numFmtId="0" fontId="5" fillId="3" borderId="50" xfId="334" applyFont="1" applyFill="1" applyBorder="1" applyAlignment="1">
      <alignment horizontal="center" vertical="center"/>
    </xf>
    <xf numFmtId="0" fontId="5" fillId="3" borderId="57" xfId="334" applyFont="1" applyFill="1" applyBorder="1" applyAlignment="1">
      <alignment horizontal="center" vertical="center"/>
    </xf>
    <xf numFmtId="0" fontId="5" fillId="3" borderId="2" xfId="334" applyFont="1" applyFill="1" applyBorder="1" applyAlignment="1">
      <alignment horizontal="center" vertical="center" wrapText="1"/>
    </xf>
    <xf numFmtId="0" fontId="5" fillId="3" borderId="4" xfId="334" applyFont="1" applyFill="1" applyBorder="1" applyAlignment="1">
      <alignment horizontal="center" vertical="center" wrapText="1"/>
    </xf>
    <xf numFmtId="0" fontId="5" fillId="3" borderId="34" xfId="334" applyFont="1" applyFill="1" applyBorder="1" applyAlignment="1">
      <alignment horizontal="center" vertical="center" wrapText="1"/>
    </xf>
    <xf numFmtId="0" fontId="5" fillId="3" borderId="29" xfId="334" applyFont="1" applyFill="1" applyBorder="1" applyAlignment="1">
      <alignment horizontal="center" vertical="center" wrapText="1"/>
    </xf>
    <xf numFmtId="0" fontId="5" fillId="0" borderId="0" xfId="334" applyFont="1" applyFill="1" applyBorder="1" applyAlignment="1">
      <alignment horizontal="center" vertical="top"/>
    </xf>
    <xf numFmtId="0" fontId="5" fillId="3" borderId="58" xfId="334" applyFont="1" applyFill="1" applyBorder="1" applyAlignment="1">
      <alignment horizontal="center" vertical="center" wrapText="1"/>
    </xf>
    <xf numFmtId="0" fontId="5" fillId="3" borderId="23" xfId="334" applyFont="1" applyFill="1" applyBorder="1" applyAlignment="1">
      <alignment horizontal="center" vertical="center" wrapText="1"/>
    </xf>
    <xf numFmtId="165" fontId="5" fillId="3" borderId="5" xfId="334" applyNumberFormat="1" applyFont="1" applyFill="1" applyBorder="1" applyAlignment="1">
      <alignment horizontal="center" vertical="center"/>
    </xf>
    <xf numFmtId="165" fontId="5" fillId="3" borderId="15" xfId="334" applyNumberFormat="1" applyFont="1" applyFill="1" applyBorder="1" applyAlignment="1">
      <alignment horizontal="center" vertical="center"/>
    </xf>
    <xf numFmtId="0" fontId="3" fillId="0" borderId="0" xfId="334" applyFont="1" applyBorder="1" applyAlignment="1">
      <alignment horizontal="left"/>
    </xf>
    <xf numFmtId="0" fontId="3" fillId="0" borderId="0" xfId="334" applyFont="1" applyAlignment="1">
      <alignment horizontal="left"/>
    </xf>
    <xf numFmtId="0" fontId="5" fillId="0" borderId="0" xfId="334" applyFont="1" applyBorder="1" applyAlignment="1">
      <alignment horizontal="center"/>
    </xf>
    <xf numFmtId="0" fontId="5" fillId="0" borderId="0" xfId="334" applyFont="1" applyFill="1" applyBorder="1" applyAlignment="1">
      <alignment horizontal="center" vertical="center"/>
    </xf>
    <xf numFmtId="0" fontId="5" fillId="3" borderId="23" xfId="334" applyFont="1" applyFill="1" applyBorder="1" applyAlignment="1">
      <alignment horizontal="center" vertical="center"/>
    </xf>
  </cellXfs>
  <cellStyles count="357">
    <cellStyle name="Comma" xfId="354" builtinId="3"/>
    <cellStyle name="Comma 10" xfId="4"/>
    <cellStyle name="Comma 10 2" xfId="5"/>
    <cellStyle name="Comma 11" xfId="6"/>
    <cellStyle name="Comma 12" xfId="7"/>
    <cellStyle name="Comma 13" xfId="8"/>
    <cellStyle name="Comma 14" xfId="9"/>
    <cellStyle name="Comma 15" xfId="10"/>
    <cellStyle name="Comma 16" xfId="11"/>
    <cellStyle name="Comma 17" xfId="12"/>
    <cellStyle name="Comma 17 2" xfId="13"/>
    <cellStyle name="Comma 18" xfId="14"/>
    <cellStyle name="Comma 18 2" xfId="15"/>
    <cellStyle name="Comma 19" xfId="16"/>
    <cellStyle name="Comma 19 2" xfId="17"/>
    <cellStyle name="Comma 2" xfId="18"/>
    <cellStyle name="Comma 2 10" xfId="19"/>
    <cellStyle name="Comma 2 11" xfId="20"/>
    <cellStyle name="Comma 2 12" xfId="21"/>
    <cellStyle name="Comma 2 13" xfId="22"/>
    <cellStyle name="Comma 2 14" xfId="23"/>
    <cellStyle name="Comma 2 15" xfId="24"/>
    <cellStyle name="Comma 2 16" xfId="25"/>
    <cellStyle name="Comma 2 17" xfId="26"/>
    <cellStyle name="Comma 2 18" xfId="27"/>
    <cellStyle name="Comma 2 19" xfId="28"/>
    <cellStyle name="Comma 2 2" xfId="29"/>
    <cellStyle name="Comma 2 2 2" xfId="30"/>
    <cellStyle name="Comma 2 2 2 2" xfId="31"/>
    <cellStyle name="Comma 2 2 2 2 2" xfId="32"/>
    <cellStyle name="Comma 2 2 2 2 3" xfId="33"/>
    <cellStyle name="Comma 2 2 2 2 3 2" xfId="34"/>
    <cellStyle name="Comma 2 2 2 2 3 2 2" xfId="35"/>
    <cellStyle name="Comma 2 2 2 2 3 2 2 2" xfId="36"/>
    <cellStyle name="Comma 2 2 2 2 3 2 3" xfId="37"/>
    <cellStyle name="Comma 2 2 2 2 3 3" xfId="38"/>
    <cellStyle name="Comma 2 2 2 2 3 3 2" xfId="39"/>
    <cellStyle name="Comma 2 2 2 2 3 3 2 2" xfId="40"/>
    <cellStyle name="Comma 2 2 2 2 3 3 3" xfId="41"/>
    <cellStyle name="Comma 2 2 2 2 3 4" xfId="42"/>
    <cellStyle name="Comma 2 2 2 2 3 4 2" xfId="43"/>
    <cellStyle name="Comma 2 2 2 2 3 4 2 2" xfId="44"/>
    <cellStyle name="Comma 2 2 2 2 3 4 2 2 2" xfId="45"/>
    <cellStyle name="Comma 2 2 2 2 3 4 2 3" xfId="46"/>
    <cellStyle name="Comma 2 2 2 2 3 4 3" xfId="47"/>
    <cellStyle name="Comma 2 2 2 2 3 4 3 2" xfId="48"/>
    <cellStyle name="Comma 2 2 2 2 3 4 4" xfId="49"/>
    <cellStyle name="Comma 2 2 2 2 3 4 4 2" xfId="50"/>
    <cellStyle name="Comma 2 2 2 2 3 4 5" xfId="51"/>
    <cellStyle name="Comma 2 2 2 2 3 5" xfId="52"/>
    <cellStyle name="Comma 2 2 2 2 3 5 2" xfId="53"/>
    <cellStyle name="Comma 2 2 2 2 3 6" xfId="54"/>
    <cellStyle name="Comma 2 2 2 2 4" xfId="55"/>
    <cellStyle name="Comma 2 2 2 2 4 2" xfId="56"/>
    <cellStyle name="Comma 2 2 2 2 4 2 2" xfId="57"/>
    <cellStyle name="Comma 2 2 2 2 4 2 2 2" xfId="58"/>
    <cellStyle name="Comma 2 2 2 2 4 2 3" xfId="59"/>
    <cellStyle name="Comma 2 2 2 2 4 2 3 2" xfId="60"/>
    <cellStyle name="Comma 2 2 2 2 4 2 4" xfId="61"/>
    <cellStyle name="Comma 2 2 2 2 4 3" xfId="62"/>
    <cellStyle name="Comma 2 2 2 2 4 3 2" xfId="63"/>
    <cellStyle name="Comma 2 2 2 2 4 4" xfId="64"/>
    <cellStyle name="Comma 2 2 2 2 5" xfId="65"/>
    <cellStyle name="Comma 2 2 2 2 5 2" xfId="66"/>
    <cellStyle name="Comma 2 2 2 2 6" xfId="67"/>
    <cellStyle name="Comma 2 2 2 3" xfId="68"/>
    <cellStyle name="Comma 2 2 3" xfId="69"/>
    <cellStyle name="Comma 2 2 3 2" xfId="70"/>
    <cellStyle name="Comma 2 2 3 2 2" xfId="71"/>
    <cellStyle name="Comma 2 2 3 2 2 2" xfId="72"/>
    <cellStyle name="Comma 2 2 3 2 3" xfId="73"/>
    <cellStyle name="Comma 2 2 3 3" xfId="74"/>
    <cellStyle name="Comma 2 2 3 3 2" xfId="75"/>
    <cellStyle name="Comma 2 2 3 4" xfId="76"/>
    <cellStyle name="Comma 2 20" xfId="77"/>
    <cellStyle name="Comma 2 21" xfId="78"/>
    <cellStyle name="Comma 2 22" xfId="79"/>
    <cellStyle name="Comma 2 23" xfId="80"/>
    <cellStyle name="Comma 2 24" xfId="81"/>
    <cellStyle name="Comma 2 25" xfId="82"/>
    <cellStyle name="Comma 2 26" xfId="83"/>
    <cellStyle name="Comma 2 27" xfId="84"/>
    <cellStyle name="Comma 2 3" xfId="85"/>
    <cellStyle name="Comma 2 4" xfId="86"/>
    <cellStyle name="Comma 2 5" xfId="87"/>
    <cellStyle name="Comma 2 6" xfId="88"/>
    <cellStyle name="Comma 2 7" xfId="89"/>
    <cellStyle name="Comma 2 8" xfId="90"/>
    <cellStyle name="Comma 2 9" xfId="91"/>
    <cellStyle name="Comma 20" xfId="92"/>
    <cellStyle name="Comma 20 2" xfId="93"/>
    <cellStyle name="Comma 21" xfId="94"/>
    <cellStyle name="Comma 21 2" xfId="95"/>
    <cellStyle name="Comma 22" xfId="96"/>
    <cellStyle name="Comma 22 2" xfId="97"/>
    <cellStyle name="Comma 23" xfId="353"/>
    <cellStyle name="Comma 27" xfId="98"/>
    <cellStyle name="Comma 27 2" xfId="99"/>
    <cellStyle name="Comma 29" xfId="100"/>
    <cellStyle name="Comma 29 2" xfId="101"/>
    <cellStyle name="Comma 3" xfId="102"/>
    <cellStyle name="Comma 3 2" xfId="103"/>
    <cellStyle name="Comma 3 3" xfId="104"/>
    <cellStyle name="Comma 3 39" xfId="105"/>
    <cellStyle name="Comma 3 4" xfId="106"/>
    <cellStyle name="Comma 3 4 2" xfId="107"/>
    <cellStyle name="Comma 3 4 2 2" xfId="108"/>
    <cellStyle name="Comma 3 4 2 2 2" xfId="109"/>
    <cellStyle name="Comma 3 4 2 3" xfId="110"/>
    <cellStyle name="Comma 3 4 2 3 2" xfId="111"/>
    <cellStyle name="Comma 3 4 2 4" xfId="112"/>
    <cellStyle name="Comma 3 4 3" xfId="113"/>
    <cellStyle name="Comma 3 4 3 2" xfId="114"/>
    <cellStyle name="Comma 3 4 4" xfId="115"/>
    <cellStyle name="Comma 30" xfId="116"/>
    <cellStyle name="Comma 30 2" xfId="117"/>
    <cellStyle name="Comma 4" xfId="118"/>
    <cellStyle name="Comma 4 2" xfId="119"/>
    <cellStyle name="Comma 4 2 2" xfId="120"/>
    <cellStyle name="Comma 4 2 2 2" xfId="121"/>
    <cellStyle name="Comma 4 2 3" xfId="122"/>
    <cellStyle name="Comma 4 3" xfId="123"/>
    <cellStyle name="Comma 4 3 2" xfId="124"/>
    <cellStyle name="Comma 4 3 2 2" xfId="125"/>
    <cellStyle name="Comma 4 3 3" xfId="126"/>
    <cellStyle name="Comma 4 4" xfId="127"/>
    <cellStyle name="Comma 5" xfId="128"/>
    <cellStyle name="Comma 5 2" xfId="129"/>
    <cellStyle name="Comma 5 2 2" xfId="130"/>
    <cellStyle name="Comma 5 3" xfId="131"/>
    <cellStyle name="Comma 6" xfId="132"/>
    <cellStyle name="Comma 67 2" xfId="133"/>
    <cellStyle name="Comma 7" xfId="134"/>
    <cellStyle name="Comma 70" xfId="135"/>
    <cellStyle name="Comma 8" xfId="136"/>
    <cellStyle name="Comma 9" xfId="137"/>
    <cellStyle name="Currency 2" xfId="138"/>
    <cellStyle name="Excel Built-in Comma 2" xfId="139"/>
    <cellStyle name="Excel Built-in Normal" xfId="140"/>
    <cellStyle name="Excel Built-in Normal 2" xfId="141"/>
    <cellStyle name="Excel Built-in Normal 2 2" xfId="142"/>
    <cellStyle name="Excel Built-in Normal 2 2 2" xfId="143"/>
    <cellStyle name="Excel Built-in Normal 2 3" xfId="144"/>
    <cellStyle name="Excel Built-in Normal 3" xfId="145"/>
    <cellStyle name="Excel Built-in Normal 3 2" xfId="146"/>
    <cellStyle name="Excel Built-in Normal 4" xfId="147"/>
    <cellStyle name="Excel Built-in Normal_50. Bishwo" xfId="148"/>
    <cellStyle name="Hyperlink 2" xfId="149"/>
    <cellStyle name="Normal" xfId="0" builtinId="0"/>
    <cellStyle name="Normal 10" xfId="2"/>
    <cellStyle name="Normal 10 2" xfId="150"/>
    <cellStyle name="Normal 10 3" xfId="151"/>
    <cellStyle name="Normal 11" xfId="152"/>
    <cellStyle name="Normal 11 2" xfId="153"/>
    <cellStyle name="Normal 12" xfId="154"/>
    <cellStyle name="Normal 13" xfId="155"/>
    <cellStyle name="Normal 14" xfId="156"/>
    <cellStyle name="Normal 15" xfId="157"/>
    <cellStyle name="Normal 16" xfId="158"/>
    <cellStyle name="Normal 17" xfId="159"/>
    <cellStyle name="Normal 18" xfId="160"/>
    <cellStyle name="Normal 19" xfId="161"/>
    <cellStyle name="Normal 2" xfId="162"/>
    <cellStyle name="Normal 2 10" xfId="163"/>
    <cellStyle name="Normal 2 11" xfId="164"/>
    <cellStyle name="Normal 2 12" xfId="165"/>
    <cellStyle name="Normal 2 13" xfId="166"/>
    <cellStyle name="Normal 2 14" xfId="167"/>
    <cellStyle name="Normal 2 15" xfId="168"/>
    <cellStyle name="Normal 2 16" xfId="169"/>
    <cellStyle name="Normal 2 2" xfId="170"/>
    <cellStyle name="Normal 2 2 2" xfId="171"/>
    <cellStyle name="Normal 2 2 2 2 4 2" xfId="172"/>
    <cellStyle name="Normal 2 2 3" xfId="173"/>
    <cellStyle name="Normal 2 2 4" xfId="174"/>
    <cellStyle name="Normal 2 2 5" xfId="175"/>
    <cellStyle name="Normal 2 2 6" xfId="176"/>
    <cellStyle name="Normal 2 2 7" xfId="177"/>
    <cellStyle name="Normal 2 2_50. Bishwo" xfId="178"/>
    <cellStyle name="Normal 2 3" xfId="179"/>
    <cellStyle name="Normal 2 3 2" xfId="180"/>
    <cellStyle name="Normal 2 4" xfId="181"/>
    <cellStyle name="Normal 2 5" xfId="182"/>
    <cellStyle name="Normal 2 6" xfId="183"/>
    <cellStyle name="Normal 2 7" xfId="184"/>
    <cellStyle name="Normal 2 8" xfId="185"/>
    <cellStyle name="Normal 2 9" xfId="186"/>
    <cellStyle name="Normal 2_50. Bishwo" xfId="187"/>
    <cellStyle name="Normal 20" xfId="188"/>
    <cellStyle name="Normal 20 2" xfId="189"/>
    <cellStyle name="Normal 21" xfId="190"/>
    <cellStyle name="Normal 21 2" xfId="191"/>
    <cellStyle name="Normal 22" xfId="192"/>
    <cellStyle name="Normal 22 2" xfId="193"/>
    <cellStyle name="Normal 23" xfId="194"/>
    <cellStyle name="Normal 24" xfId="195"/>
    <cellStyle name="Normal 24 2" xfId="196"/>
    <cellStyle name="Normal 25" xfId="197"/>
    <cellStyle name="Normal 25 2" xfId="198"/>
    <cellStyle name="Normal 26" xfId="199"/>
    <cellStyle name="Normal 26 2" xfId="200"/>
    <cellStyle name="Normal 27" xfId="201"/>
    <cellStyle name="Normal 27 2" xfId="202"/>
    <cellStyle name="Normal 28" xfId="203"/>
    <cellStyle name="Normal 28 2" xfId="204"/>
    <cellStyle name="Normal 29" xfId="205"/>
    <cellStyle name="Normal 3" xfId="206"/>
    <cellStyle name="Normal 3 2" xfId="207"/>
    <cellStyle name="Normal 3 2 2" xfId="208"/>
    <cellStyle name="Normal 3 3" xfId="209"/>
    <cellStyle name="Normal 3 4" xfId="210"/>
    <cellStyle name="Normal 3 5" xfId="211"/>
    <cellStyle name="Normal 3 6" xfId="212"/>
    <cellStyle name="Normal 3 7" xfId="213"/>
    <cellStyle name="Normal 3 7 2" xfId="214"/>
    <cellStyle name="Normal 3_9.1 &amp; 9.2" xfId="215"/>
    <cellStyle name="Normal 30" xfId="216"/>
    <cellStyle name="Normal 30 2" xfId="217"/>
    <cellStyle name="Normal 31" xfId="218"/>
    <cellStyle name="Normal 32" xfId="219"/>
    <cellStyle name="Normal 32 2" xfId="3"/>
    <cellStyle name="Normal 33" xfId="220"/>
    <cellStyle name="Normal 33 2" xfId="221"/>
    <cellStyle name="Normal 34" xfId="222"/>
    <cellStyle name="Normal 34 2" xfId="223"/>
    <cellStyle name="Normal 34 3" xfId="224"/>
    <cellStyle name="Normal 34 3 2" xfId="225"/>
    <cellStyle name="Normal 34 4" xfId="226"/>
    <cellStyle name="Normal 35" xfId="227"/>
    <cellStyle name="Normal 35 2" xfId="228"/>
    <cellStyle name="Normal 36" xfId="229"/>
    <cellStyle name="Normal 36 2" xfId="230"/>
    <cellStyle name="Normal 37" xfId="231"/>
    <cellStyle name="Normal 37 2" xfId="232"/>
    <cellStyle name="Normal 38" xfId="233"/>
    <cellStyle name="Normal 38 2" xfId="234"/>
    <cellStyle name="Normal 39" xfId="235"/>
    <cellStyle name="Normal 4" xfId="236"/>
    <cellStyle name="Normal 4 10" xfId="237"/>
    <cellStyle name="Normal 4 11" xfId="238"/>
    <cellStyle name="Normal 4 12" xfId="239"/>
    <cellStyle name="Normal 4 13" xfId="240"/>
    <cellStyle name="Normal 4 14" xfId="241"/>
    <cellStyle name="Normal 4 15" xfId="242"/>
    <cellStyle name="Normal 4 16" xfId="243"/>
    <cellStyle name="Normal 4 17" xfId="244"/>
    <cellStyle name="Normal 4 18" xfId="245"/>
    <cellStyle name="Normal 4 19" xfId="246"/>
    <cellStyle name="Normal 4 2" xfId="247"/>
    <cellStyle name="Normal 4 20" xfId="248"/>
    <cellStyle name="Normal 4 21" xfId="249"/>
    <cellStyle name="Normal 4 22" xfId="250"/>
    <cellStyle name="Normal 4 23" xfId="251"/>
    <cellStyle name="Normal 4 24" xfId="252"/>
    <cellStyle name="Normal 4 25" xfId="253"/>
    <cellStyle name="Normal 4 26" xfId="254"/>
    <cellStyle name="Normal 4 26 2" xfId="255"/>
    <cellStyle name="Normal 4 3" xfId="256"/>
    <cellStyle name="Normal 4 4" xfId="257"/>
    <cellStyle name="Normal 4 5" xfId="258"/>
    <cellStyle name="Normal 4 6" xfId="259"/>
    <cellStyle name="Normal 4 7" xfId="260"/>
    <cellStyle name="Normal 4 8" xfId="261"/>
    <cellStyle name="Normal 4 9" xfId="262"/>
    <cellStyle name="Normal 4_50. Bishwo" xfId="263"/>
    <cellStyle name="Normal 40" xfId="264"/>
    <cellStyle name="Normal 41" xfId="265"/>
    <cellStyle name="Normal 42" xfId="266"/>
    <cellStyle name="Normal 43" xfId="267"/>
    <cellStyle name="Normal 44" xfId="268"/>
    <cellStyle name="Normal 44 2" xfId="269"/>
    <cellStyle name="Normal 45" xfId="270"/>
    <cellStyle name="Normal 45 2" xfId="271"/>
    <cellStyle name="Normal 46" xfId="272"/>
    <cellStyle name="Normal 47" xfId="273"/>
    <cellStyle name="Normal 48" xfId="274"/>
    <cellStyle name="Normal 49" xfId="275"/>
    <cellStyle name="Normal 5" xfId="276"/>
    <cellStyle name="Normal 5 2" xfId="277"/>
    <cellStyle name="Normal 5 3" xfId="278"/>
    <cellStyle name="Normal 50" xfId="279"/>
    <cellStyle name="Normal 50 2" xfId="280"/>
    <cellStyle name="Normal 51" xfId="281"/>
    <cellStyle name="Normal 51 2" xfId="282"/>
    <cellStyle name="Normal 52" xfId="283"/>
    <cellStyle name="Normal 53" xfId="284"/>
    <cellStyle name="Normal 53 2" xfId="285"/>
    <cellStyle name="Normal 54" xfId="286"/>
    <cellStyle name="Normal 54 2" xfId="287"/>
    <cellStyle name="Normal 54 3" xfId="288"/>
    <cellStyle name="Normal 55" xfId="334"/>
    <cellStyle name="Normal 6" xfId="289"/>
    <cellStyle name="Normal 6 2" xfId="290"/>
    <cellStyle name="Normal 6 3" xfId="291"/>
    <cellStyle name="Normal 67" xfId="292"/>
    <cellStyle name="Normal 7" xfId="293"/>
    <cellStyle name="Normal 7 2" xfId="294"/>
    <cellStyle name="Normal 8" xfId="295"/>
    <cellStyle name="Normal 8 2" xfId="296"/>
    <cellStyle name="Normal 8 3" xfId="297"/>
    <cellStyle name="Normal 9" xfId="298"/>
    <cellStyle name="Normal 9 2" xfId="299"/>
    <cellStyle name="Normal_064-03-32" xfId="1"/>
    <cellStyle name="Normal_bartaman point 2" xfId="329"/>
    <cellStyle name="Normal_bartaman point 2 2" xfId="333"/>
    <cellStyle name="Normal_bartaman point 2 2 2 2" xfId="352"/>
    <cellStyle name="Normal_bartaman point 3" xfId="328"/>
    <cellStyle name="Normal_bartaman point 3 2" xfId="331"/>
    <cellStyle name="Normal_Bartamane_Book1" xfId="327"/>
    <cellStyle name="Normal_Comm_wt" xfId="332"/>
    <cellStyle name="Normal_CPI" xfId="330"/>
    <cellStyle name="Normal_Direction of Trade_BartamanFormat 2063-64" xfId="335"/>
    <cellStyle name="Normal_Direction of Trade_BartamanFormat 2063-64 2" xfId="337"/>
    <cellStyle name="Normal_Sheet1" xfId="336"/>
    <cellStyle name="Normal_Sheet1 2 2" xfId="338"/>
    <cellStyle name="Normal_Sheet1 2 3" xfId="340"/>
    <cellStyle name="Normal_Sheet1 2 4" xfId="343"/>
    <cellStyle name="Normal_Sheet1 2 5" xfId="346"/>
    <cellStyle name="Normal_Sheet1 2 6" xfId="348"/>
    <cellStyle name="Normal_Sheet1 2 7" xfId="351"/>
    <cellStyle name="Normal_Sheet1 2 8" xfId="355"/>
    <cellStyle name="Normal_Sheet1 3" xfId="341"/>
    <cellStyle name="Normal_Sheet1 4" xfId="344"/>
    <cellStyle name="Normal_Sheet1 5 2" xfId="339"/>
    <cellStyle name="Normal_Sheet1 5 3" xfId="342"/>
    <cellStyle name="Normal_Sheet1 5 4" xfId="345"/>
    <cellStyle name="Normal_Sheet1 5 5" xfId="347"/>
    <cellStyle name="Normal_Sheet1 5 6" xfId="350"/>
    <cellStyle name="Normal_Sheet1 5 7" xfId="356"/>
    <cellStyle name="Normal_Sheet1 6" xfId="349"/>
    <cellStyle name="Percent 2" xfId="300"/>
    <cellStyle name="Percent 2 2" xfId="301"/>
    <cellStyle name="Percent 2 2 2" xfId="302"/>
    <cellStyle name="Percent 2 2 2 2" xfId="303"/>
    <cellStyle name="Percent 2 2 2 2 2" xfId="304"/>
    <cellStyle name="Percent 2 2 2 3" xfId="305"/>
    <cellStyle name="Percent 2 2 3" xfId="306"/>
    <cellStyle name="Percent 2 2 3 2" xfId="307"/>
    <cellStyle name="Percent 2 2 4" xfId="308"/>
    <cellStyle name="Percent 2 3" xfId="309"/>
    <cellStyle name="Percent 2 3 2" xfId="310"/>
    <cellStyle name="Percent 2 3 2 2" xfId="311"/>
    <cellStyle name="Percent 2 3 3" xfId="312"/>
    <cellStyle name="Percent 2 4" xfId="313"/>
    <cellStyle name="Percent 2 4 2" xfId="314"/>
    <cellStyle name="Percent 2 4 2 2" xfId="315"/>
    <cellStyle name="Percent 2 4 3" xfId="316"/>
    <cellStyle name="Percent 2 5" xfId="317"/>
    <cellStyle name="Percent 2 5 2" xfId="318"/>
    <cellStyle name="Percent 2 6" xfId="319"/>
    <cellStyle name="Percent 3" xfId="320"/>
    <cellStyle name="Percent 3 2" xfId="321"/>
    <cellStyle name="Percent 3 2 2" xfId="322"/>
    <cellStyle name="Percent 3 3" xfId="323"/>
    <cellStyle name="Percent 4" xfId="324"/>
    <cellStyle name="Percent 67 2" xfId="325"/>
    <cellStyle name="SHEET" xfId="32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1.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00331\Downloads\CMEs%20Eight%20Months%20Tables%202074-75-Final%20(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or Graph"/>
      <sheetName val="Direction"/>
      <sheetName val="X-India"/>
      <sheetName val="X-China"/>
      <sheetName val="X-Other"/>
      <sheetName val="M-India"/>
      <sheetName val="M-China"/>
      <sheetName val="M-Other"/>
      <sheetName val="Customwise Trade"/>
      <sheetName val="M_India$"/>
      <sheetName val="X&amp;MPrice Index &amp;TOT"/>
      <sheetName val="BOP"/>
      <sheetName val="ReserveRs "/>
      <sheetName val="Reserves $ "/>
      <sheetName val="Exchange Rate."/>
    </sheetNames>
    <sheetDataSet>
      <sheetData sheetId="0"/>
      <sheetData sheetId="1">
        <row r="6">
          <cell r="C6" t="str">
            <v>Eight  Months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www.kitco.com/gold.londonfix.html"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S172"/>
  <sheetViews>
    <sheetView tabSelected="1" zoomScaleSheetLayoutView="100" zoomScalePageLayoutView="89" workbookViewId="0">
      <selection activeCell="F14" sqref="F14"/>
    </sheetView>
  </sheetViews>
  <sheetFormatPr defaultRowHeight="15.75"/>
  <cols>
    <col min="1" max="1" width="10.42578125" style="82" customWidth="1"/>
    <col min="2" max="2" width="60.42578125" style="82" bestFit="1" customWidth="1"/>
    <col min="3" max="4" width="9.140625" style="82"/>
    <col min="5" max="5" width="10.5703125" style="82" customWidth="1"/>
    <col min="6" max="256" width="9.140625" style="82"/>
    <col min="257" max="257" width="10.42578125" style="82" customWidth="1"/>
    <col min="258" max="258" width="61.7109375" style="82" bestFit="1" customWidth="1"/>
    <col min="259" max="260" width="9.140625" style="82"/>
    <col min="261" max="261" width="16.42578125" style="82" customWidth="1"/>
    <col min="262" max="512" width="9.140625" style="82"/>
    <col min="513" max="513" width="10.42578125" style="82" customWidth="1"/>
    <col min="514" max="514" width="61.7109375" style="82" bestFit="1" customWidth="1"/>
    <col min="515" max="516" width="9.140625" style="82"/>
    <col min="517" max="517" width="16.42578125" style="82" customWidth="1"/>
    <col min="518" max="768" width="9.140625" style="82"/>
    <col min="769" max="769" width="10.42578125" style="82" customWidth="1"/>
    <col min="770" max="770" width="61.7109375" style="82" bestFit="1" customWidth="1"/>
    <col min="771" max="772" width="9.140625" style="82"/>
    <col min="773" max="773" width="16.42578125" style="82" customWidth="1"/>
    <col min="774" max="1024" width="9.140625" style="82"/>
    <col min="1025" max="1025" width="10.42578125" style="82" customWidth="1"/>
    <col min="1026" max="1026" width="61.7109375" style="82" bestFit="1" customWidth="1"/>
    <col min="1027" max="1028" width="9.140625" style="82"/>
    <col min="1029" max="1029" width="16.42578125" style="82" customWidth="1"/>
    <col min="1030" max="1280" width="9.140625" style="82"/>
    <col min="1281" max="1281" width="10.42578125" style="82" customWidth="1"/>
    <col min="1282" max="1282" width="61.7109375" style="82" bestFit="1" customWidth="1"/>
    <col min="1283" max="1284" width="9.140625" style="82"/>
    <col min="1285" max="1285" width="16.42578125" style="82" customWidth="1"/>
    <col min="1286" max="1536" width="9.140625" style="82"/>
    <col min="1537" max="1537" width="10.42578125" style="82" customWidth="1"/>
    <col min="1538" max="1538" width="61.7109375" style="82" bestFit="1" customWidth="1"/>
    <col min="1539" max="1540" width="9.140625" style="82"/>
    <col min="1541" max="1541" width="16.42578125" style="82" customWidth="1"/>
    <col min="1542" max="1792" width="9.140625" style="82"/>
    <col min="1793" max="1793" width="10.42578125" style="82" customWidth="1"/>
    <col min="1794" max="1794" width="61.7109375" style="82" bestFit="1" customWidth="1"/>
    <col min="1795" max="1796" width="9.140625" style="82"/>
    <col min="1797" max="1797" width="16.42578125" style="82" customWidth="1"/>
    <col min="1798" max="2048" width="9.140625" style="82"/>
    <col min="2049" max="2049" width="10.42578125" style="82" customWidth="1"/>
    <col min="2050" max="2050" width="61.7109375" style="82" bestFit="1" customWidth="1"/>
    <col min="2051" max="2052" width="9.140625" style="82"/>
    <col min="2053" max="2053" width="16.42578125" style="82" customWidth="1"/>
    <col min="2054" max="2304" width="9.140625" style="82"/>
    <col min="2305" max="2305" width="10.42578125" style="82" customWidth="1"/>
    <col min="2306" max="2306" width="61.7109375" style="82" bestFit="1" customWidth="1"/>
    <col min="2307" max="2308" width="9.140625" style="82"/>
    <col min="2309" max="2309" width="16.42578125" style="82" customWidth="1"/>
    <col min="2310" max="2560" width="9.140625" style="82"/>
    <col min="2561" max="2561" width="10.42578125" style="82" customWidth="1"/>
    <col min="2562" max="2562" width="61.7109375" style="82" bestFit="1" customWidth="1"/>
    <col min="2563" max="2564" width="9.140625" style="82"/>
    <col min="2565" max="2565" width="16.42578125" style="82" customWidth="1"/>
    <col min="2566" max="2816" width="9.140625" style="82"/>
    <col min="2817" max="2817" width="10.42578125" style="82" customWidth="1"/>
    <col min="2818" max="2818" width="61.7109375" style="82" bestFit="1" customWidth="1"/>
    <col min="2819" max="2820" width="9.140625" style="82"/>
    <col min="2821" max="2821" width="16.42578125" style="82" customWidth="1"/>
    <col min="2822" max="3072" width="9.140625" style="82"/>
    <col min="3073" max="3073" width="10.42578125" style="82" customWidth="1"/>
    <col min="3074" max="3074" width="61.7109375" style="82" bestFit="1" customWidth="1"/>
    <col min="3075" max="3076" width="9.140625" style="82"/>
    <col min="3077" max="3077" width="16.42578125" style="82" customWidth="1"/>
    <col min="3078" max="3328" width="9.140625" style="82"/>
    <col min="3329" max="3329" width="10.42578125" style="82" customWidth="1"/>
    <col min="3330" max="3330" width="61.7109375" style="82" bestFit="1" customWidth="1"/>
    <col min="3331" max="3332" width="9.140625" style="82"/>
    <col min="3333" max="3333" width="16.42578125" style="82" customWidth="1"/>
    <col min="3334" max="3584" width="9.140625" style="82"/>
    <col min="3585" max="3585" width="10.42578125" style="82" customWidth="1"/>
    <col min="3586" max="3586" width="61.7109375" style="82" bestFit="1" customWidth="1"/>
    <col min="3587" max="3588" width="9.140625" style="82"/>
    <col min="3589" max="3589" width="16.42578125" style="82" customWidth="1"/>
    <col min="3590" max="3840" width="9.140625" style="82"/>
    <col min="3841" max="3841" width="10.42578125" style="82" customWidth="1"/>
    <col min="3842" max="3842" width="61.7109375" style="82" bestFit="1" customWidth="1"/>
    <col min="3843" max="3844" width="9.140625" style="82"/>
    <col min="3845" max="3845" width="16.42578125" style="82" customWidth="1"/>
    <col min="3846" max="4096" width="9.140625" style="82"/>
    <col min="4097" max="4097" width="10.42578125" style="82" customWidth="1"/>
    <col min="4098" max="4098" width="61.7109375" style="82" bestFit="1" customWidth="1"/>
    <col min="4099" max="4100" width="9.140625" style="82"/>
    <col min="4101" max="4101" width="16.42578125" style="82" customWidth="1"/>
    <col min="4102" max="4352" width="9.140625" style="82"/>
    <col min="4353" max="4353" width="10.42578125" style="82" customWidth="1"/>
    <col min="4354" max="4354" width="61.7109375" style="82" bestFit="1" customWidth="1"/>
    <col min="4355" max="4356" width="9.140625" style="82"/>
    <col min="4357" max="4357" width="16.42578125" style="82" customWidth="1"/>
    <col min="4358" max="4608" width="9.140625" style="82"/>
    <col min="4609" max="4609" width="10.42578125" style="82" customWidth="1"/>
    <col min="4610" max="4610" width="61.7109375" style="82" bestFit="1" customWidth="1"/>
    <col min="4611" max="4612" width="9.140625" style="82"/>
    <col min="4613" max="4613" width="16.42578125" style="82" customWidth="1"/>
    <col min="4614" max="4864" width="9.140625" style="82"/>
    <col min="4865" max="4865" width="10.42578125" style="82" customWidth="1"/>
    <col min="4866" max="4866" width="61.7109375" style="82" bestFit="1" customWidth="1"/>
    <col min="4867" max="4868" width="9.140625" style="82"/>
    <col min="4869" max="4869" width="16.42578125" style="82" customWidth="1"/>
    <col min="4870" max="5120" width="9.140625" style="82"/>
    <col min="5121" max="5121" width="10.42578125" style="82" customWidth="1"/>
    <col min="5122" max="5122" width="61.7109375" style="82" bestFit="1" customWidth="1"/>
    <col min="5123" max="5124" width="9.140625" style="82"/>
    <col min="5125" max="5125" width="16.42578125" style="82" customWidth="1"/>
    <col min="5126" max="5376" width="9.140625" style="82"/>
    <col min="5377" max="5377" width="10.42578125" style="82" customWidth="1"/>
    <col min="5378" max="5378" width="61.7109375" style="82" bestFit="1" customWidth="1"/>
    <col min="5379" max="5380" width="9.140625" style="82"/>
    <col min="5381" max="5381" width="16.42578125" style="82" customWidth="1"/>
    <col min="5382" max="5632" width="9.140625" style="82"/>
    <col min="5633" max="5633" width="10.42578125" style="82" customWidth="1"/>
    <col min="5634" max="5634" width="61.7109375" style="82" bestFit="1" customWidth="1"/>
    <col min="5635" max="5636" width="9.140625" style="82"/>
    <col min="5637" max="5637" width="16.42578125" style="82" customWidth="1"/>
    <col min="5638" max="5888" width="9.140625" style="82"/>
    <col min="5889" max="5889" width="10.42578125" style="82" customWidth="1"/>
    <col min="5890" max="5890" width="61.7109375" style="82" bestFit="1" customWidth="1"/>
    <col min="5891" max="5892" width="9.140625" style="82"/>
    <col min="5893" max="5893" width="16.42578125" style="82" customWidth="1"/>
    <col min="5894" max="6144" width="9.140625" style="82"/>
    <col min="6145" max="6145" width="10.42578125" style="82" customWidth="1"/>
    <col min="6146" max="6146" width="61.7109375" style="82" bestFit="1" customWidth="1"/>
    <col min="6147" max="6148" width="9.140625" style="82"/>
    <col min="6149" max="6149" width="16.42578125" style="82" customWidth="1"/>
    <col min="6150" max="6400" width="9.140625" style="82"/>
    <col min="6401" max="6401" width="10.42578125" style="82" customWidth="1"/>
    <col min="6402" max="6402" width="61.7109375" style="82" bestFit="1" customWidth="1"/>
    <col min="6403" max="6404" width="9.140625" style="82"/>
    <col min="6405" max="6405" width="16.42578125" style="82" customWidth="1"/>
    <col min="6406" max="6656" width="9.140625" style="82"/>
    <col min="6657" max="6657" width="10.42578125" style="82" customWidth="1"/>
    <col min="6658" max="6658" width="61.7109375" style="82" bestFit="1" customWidth="1"/>
    <col min="6659" max="6660" width="9.140625" style="82"/>
    <col min="6661" max="6661" width="16.42578125" style="82" customWidth="1"/>
    <col min="6662" max="6912" width="9.140625" style="82"/>
    <col min="6913" max="6913" width="10.42578125" style="82" customWidth="1"/>
    <col min="6914" max="6914" width="61.7109375" style="82" bestFit="1" customWidth="1"/>
    <col min="6915" max="6916" width="9.140625" style="82"/>
    <col min="6917" max="6917" width="16.42578125" style="82" customWidth="1"/>
    <col min="6918" max="7168" width="9.140625" style="82"/>
    <col min="7169" max="7169" width="10.42578125" style="82" customWidth="1"/>
    <col min="7170" max="7170" width="61.7109375" style="82" bestFit="1" customWidth="1"/>
    <col min="7171" max="7172" width="9.140625" style="82"/>
    <col min="7173" max="7173" width="16.42578125" style="82" customWidth="1"/>
    <col min="7174" max="7424" width="9.140625" style="82"/>
    <col min="7425" max="7425" width="10.42578125" style="82" customWidth="1"/>
    <col min="7426" max="7426" width="61.7109375" style="82" bestFit="1" customWidth="1"/>
    <col min="7427" max="7428" width="9.140625" style="82"/>
    <col min="7429" max="7429" width="16.42578125" style="82" customWidth="1"/>
    <col min="7430" max="7680" width="9.140625" style="82"/>
    <col min="7681" max="7681" width="10.42578125" style="82" customWidth="1"/>
    <col min="7682" max="7682" width="61.7109375" style="82" bestFit="1" customWidth="1"/>
    <col min="7683" max="7684" width="9.140625" style="82"/>
    <col min="7685" max="7685" width="16.42578125" style="82" customWidth="1"/>
    <col min="7686" max="7936" width="9.140625" style="82"/>
    <col min="7937" max="7937" width="10.42578125" style="82" customWidth="1"/>
    <col min="7938" max="7938" width="61.7109375" style="82" bestFit="1" customWidth="1"/>
    <col min="7939" max="7940" width="9.140625" style="82"/>
    <col min="7941" max="7941" width="16.42578125" style="82" customWidth="1"/>
    <col min="7942" max="8192" width="9.140625" style="82"/>
    <col min="8193" max="8193" width="10.42578125" style="82" customWidth="1"/>
    <col min="8194" max="8194" width="61.7109375" style="82" bestFit="1" customWidth="1"/>
    <col min="8195" max="8196" width="9.140625" style="82"/>
    <col min="8197" max="8197" width="16.42578125" style="82" customWidth="1"/>
    <col min="8198" max="8448" width="9.140625" style="82"/>
    <col min="8449" max="8449" width="10.42578125" style="82" customWidth="1"/>
    <col min="8450" max="8450" width="61.7109375" style="82" bestFit="1" customWidth="1"/>
    <col min="8451" max="8452" width="9.140625" style="82"/>
    <col min="8453" max="8453" width="16.42578125" style="82" customWidth="1"/>
    <col min="8454" max="8704" width="9.140625" style="82"/>
    <col min="8705" max="8705" width="10.42578125" style="82" customWidth="1"/>
    <col min="8706" max="8706" width="61.7109375" style="82" bestFit="1" customWidth="1"/>
    <col min="8707" max="8708" width="9.140625" style="82"/>
    <col min="8709" max="8709" width="16.42578125" style="82" customWidth="1"/>
    <col min="8710" max="8960" width="9.140625" style="82"/>
    <col min="8961" max="8961" width="10.42578125" style="82" customWidth="1"/>
    <col min="8962" max="8962" width="61.7109375" style="82" bestFit="1" customWidth="1"/>
    <col min="8963" max="8964" width="9.140625" style="82"/>
    <col min="8965" max="8965" width="16.42578125" style="82" customWidth="1"/>
    <col min="8966" max="9216" width="9.140625" style="82"/>
    <col min="9217" max="9217" width="10.42578125" style="82" customWidth="1"/>
    <col min="9218" max="9218" width="61.7109375" style="82" bestFit="1" customWidth="1"/>
    <col min="9219" max="9220" width="9.140625" style="82"/>
    <col min="9221" max="9221" width="16.42578125" style="82" customWidth="1"/>
    <col min="9222" max="9472" width="9.140625" style="82"/>
    <col min="9473" max="9473" width="10.42578125" style="82" customWidth="1"/>
    <col min="9474" max="9474" width="61.7109375" style="82" bestFit="1" customWidth="1"/>
    <col min="9475" max="9476" width="9.140625" style="82"/>
    <col min="9477" max="9477" width="16.42578125" style="82" customWidth="1"/>
    <col min="9478" max="9728" width="9.140625" style="82"/>
    <col min="9729" max="9729" width="10.42578125" style="82" customWidth="1"/>
    <col min="9730" max="9730" width="61.7109375" style="82" bestFit="1" customWidth="1"/>
    <col min="9731" max="9732" width="9.140625" style="82"/>
    <col min="9733" max="9733" width="16.42578125" style="82" customWidth="1"/>
    <col min="9734" max="9984" width="9.140625" style="82"/>
    <col min="9985" max="9985" width="10.42578125" style="82" customWidth="1"/>
    <col min="9986" max="9986" width="61.7109375" style="82" bestFit="1" customWidth="1"/>
    <col min="9987" max="9988" width="9.140625" style="82"/>
    <col min="9989" max="9989" width="16.42578125" style="82" customWidth="1"/>
    <col min="9990" max="10240" width="9.140625" style="82"/>
    <col min="10241" max="10241" width="10.42578125" style="82" customWidth="1"/>
    <col min="10242" max="10242" width="61.7109375" style="82" bestFit="1" customWidth="1"/>
    <col min="10243" max="10244" width="9.140625" style="82"/>
    <col min="10245" max="10245" width="16.42578125" style="82" customWidth="1"/>
    <col min="10246" max="10496" width="9.140625" style="82"/>
    <col min="10497" max="10497" width="10.42578125" style="82" customWidth="1"/>
    <col min="10498" max="10498" width="61.7109375" style="82" bestFit="1" customWidth="1"/>
    <col min="10499" max="10500" width="9.140625" style="82"/>
    <col min="10501" max="10501" width="16.42578125" style="82" customWidth="1"/>
    <col min="10502" max="10752" width="9.140625" style="82"/>
    <col min="10753" max="10753" width="10.42578125" style="82" customWidth="1"/>
    <col min="10754" max="10754" width="61.7109375" style="82" bestFit="1" customWidth="1"/>
    <col min="10755" max="10756" width="9.140625" style="82"/>
    <col min="10757" max="10757" width="16.42578125" style="82" customWidth="1"/>
    <col min="10758" max="11008" width="9.140625" style="82"/>
    <col min="11009" max="11009" width="10.42578125" style="82" customWidth="1"/>
    <col min="11010" max="11010" width="61.7109375" style="82" bestFit="1" customWidth="1"/>
    <col min="11011" max="11012" width="9.140625" style="82"/>
    <col min="11013" max="11013" width="16.42578125" style="82" customWidth="1"/>
    <col min="11014" max="11264" width="9.140625" style="82"/>
    <col min="11265" max="11265" width="10.42578125" style="82" customWidth="1"/>
    <col min="11266" max="11266" width="61.7109375" style="82" bestFit="1" customWidth="1"/>
    <col min="11267" max="11268" width="9.140625" style="82"/>
    <col min="11269" max="11269" width="16.42578125" style="82" customWidth="1"/>
    <col min="11270" max="11520" width="9.140625" style="82"/>
    <col min="11521" max="11521" width="10.42578125" style="82" customWidth="1"/>
    <col min="11522" max="11522" width="61.7109375" style="82" bestFit="1" customWidth="1"/>
    <col min="11523" max="11524" width="9.140625" style="82"/>
    <col min="11525" max="11525" width="16.42578125" style="82" customWidth="1"/>
    <col min="11526" max="11776" width="9.140625" style="82"/>
    <col min="11777" max="11777" width="10.42578125" style="82" customWidth="1"/>
    <col min="11778" max="11778" width="61.7109375" style="82" bestFit="1" customWidth="1"/>
    <col min="11779" max="11780" width="9.140625" style="82"/>
    <col min="11781" max="11781" width="16.42578125" style="82" customWidth="1"/>
    <col min="11782" max="12032" width="9.140625" style="82"/>
    <col min="12033" max="12033" width="10.42578125" style="82" customWidth="1"/>
    <col min="12034" max="12034" width="61.7109375" style="82" bestFit="1" customWidth="1"/>
    <col min="12035" max="12036" width="9.140625" style="82"/>
    <col min="12037" max="12037" width="16.42578125" style="82" customWidth="1"/>
    <col min="12038" max="12288" width="9.140625" style="82"/>
    <col min="12289" max="12289" width="10.42578125" style="82" customWidth="1"/>
    <col min="12290" max="12290" width="61.7109375" style="82" bestFit="1" customWidth="1"/>
    <col min="12291" max="12292" width="9.140625" style="82"/>
    <col min="12293" max="12293" width="16.42578125" style="82" customWidth="1"/>
    <col min="12294" max="12544" width="9.140625" style="82"/>
    <col min="12545" max="12545" width="10.42578125" style="82" customWidth="1"/>
    <col min="12546" max="12546" width="61.7109375" style="82" bestFit="1" customWidth="1"/>
    <col min="12547" max="12548" width="9.140625" style="82"/>
    <col min="12549" max="12549" width="16.42578125" style="82" customWidth="1"/>
    <col min="12550" max="12800" width="9.140625" style="82"/>
    <col min="12801" max="12801" width="10.42578125" style="82" customWidth="1"/>
    <col min="12802" max="12802" width="61.7109375" style="82" bestFit="1" customWidth="1"/>
    <col min="12803" max="12804" width="9.140625" style="82"/>
    <col min="12805" max="12805" width="16.42578125" style="82" customWidth="1"/>
    <col min="12806" max="13056" width="9.140625" style="82"/>
    <col min="13057" max="13057" width="10.42578125" style="82" customWidth="1"/>
    <col min="13058" max="13058" width="61.7109375" style="82" bestFit="1" customWidth="1"/>
    <col min="13059" max="13060" width="9.140625" style="82"/>
    <col min="13061" max="13061" width="16.42578125" style="82" customWidth="1"/>
    <col min="13062" max="13312" width="9.140625" style="82"/>
    <col min="13313" max="13313" width="10.42578125" style="82" customWidth="1"/>
    <col min="13314" max="13314" width="61.7109375" style="82" bestFit="1" customWidth="1"/>
    <col min="13315" max="13316" width="9.140625" style="82"/>
    <col min="13317" max="13317" width="16.42578125" style="82" customWidth="1"/>
    <col min="13318" max="13568" width="9.140625" style="82"/>
    <col min="13569" max="13569" width="10.42578125" style="82" customWidth="1"/>
    <col min="13570" max="13570" width="61.7109375" style="82" bestFit="1" customWidth="1"/>
    <col min="13571" max="13572" width="9.140625" style="82"/>
    <col min="13573" max="13573" width="16.42578125" style="82" customWidth="1"/>
    <col min="13574" max="13824" width="9.140625" style="82"/>
    <col min="13825" max="13825" width="10.42578125" style="82" customWidth="1"/>
    <col min="13826" max="13826" width="61.7109375" style="82" bestFit="1" customWidth="1"/>
    <col min="13827" max="13828" width="9.140625" style="82"/>
    <col min="13829" max="13829" width="16.42578125" style="82" customWidth="1"/>
    <col min="13830" max="14080" width="9.140625" style="82"/>
    <col min="14081" max="14081" width="10.42578125" style="82" customWidth="1"/>
    <col min="14082" max="14082" width="61.7109375" style="82" bestFit="1" customWidth="1"/>
    <col min="14083" max="14084" width="9.140625" style="82"/>
    <col min="14085" max="14085" width="16.42578125" style="82" customWidth="1"/>
    <col min="14086" max="14336" width="9.140625" style="82"/>
    <col min="14337" max="14337" width="10.42578125" style="82" customWidth="1"/>
    <col min="14338" max="14338" width="61.7109375" style="82" bestFit="1" customWidth="1"/>
    <col min="14339" max="14340" width="9.140625" style="82"/>
    <col min="14341" max="14341" width="16.42578125" style="82" customWidth="1"/>
    <col min="14342" max="14592" width="9.140625" style="82"/>
    <col min="14593" max="14593" width="10.42578125" style="82" customWidth="1"/>
    <col min="14594" max="14594" width="61.7109375" style="82" bestFit="1" customWidth="1"/>
    <col min="14595" max="14596" width="9.140625" style="82"/>
    <col min="14597" max="14597" width="16.42578125" style="82" customWidth="1"/>
    <col min="14598" max="14848" width="9.140625" style="82"/>
    <col min="14849" max="14849" width="10.42578125" style="82" customWidth="1"/>
    <col min="14850" max="14850" width="61.7109375" style="82" bestFit="1" customWidth="1"/>
    <col min="14851" max="14852" width="9.140625" style="82"/>
    <col min="14853" max="14853" width="16.42578125" style="82" customWidth="1"/>
    <col min="14854" max="15104" width="9.140625" style="82"/>
    <col min="15105" max="15105" width="10.42578125" style="82" customWidth="1"/>
    <col min="15106" max="15106" width="61.7109375" style="82" bestFit="1" customWidth="1"/>
    <col min="15107" max="15108" width="9.140625" style="82"/>
    <col min="15109" max="15109" width="16.42578125" style="82" customWidth="1"/>
    <col min="15110" max="15360" width="9.140625" style="82"/>
    <col min="15361" max="15361" width="10.42578125" style="82" customWidth="1"/>
    <col min="15362" max="15362" width="61.7109375" style="82" bestFit="1" customWidth="1"/>
    <col min="15363" max="15364" width="9.140625" style="82"/>
    <col min="15365" max="15365" width="16.42578125" style="82" customWidth="1"/>
    <col min="15366" max="15616" width="9.140625" style="82"/>
    <col min="15617" max="15617" width="10.42578125" style="82" customWidth="1"/>
    <col min="15618" max="15618" width="61.7109375" style="82" bestFit="1" customWidth="1"/>
    <col min="15619" max="15620" width="9.140625" style="82"/>
    <col min="15621" max="15621" width="16.42578125" style="82" customWidth="1"/>
    <col min="15622" max="15872" width="9.140625" style="82"/>
    <col min="15873" max="15873" width="10.42578125" style="82" customWidth="1"/>
    <col min="15874" max="15874" width="61.7109375" style="82" bestFit="1" customWidth="1"/>
    <col min="15875" max="15876" width="9.140625" style="82"/>
    <col min="15877" max="15877" width="16.42578125" style="82" customWidth="1"/>
    <col min="15878" max="16128" width="9.140625" style="82"/>
    <col min="16129" max="16129" width="10.42578125" style="82" customWidth="1"/>
    <col min="16130" max="16130" width="61.7109375" style="82" bestFit="1" customWidth="1"/>
    <col min="16131" max="16132" width="9.140625" style="82"/>
    <col min="16133" max="16133" width="16.42578125" style="82" customWidth="1"/>
    <col min="16134" max="16384" width="9.140625" style="82"/>
  </cols>
  <sheetData>
    <row r="1" spans="1:19" ht="20.25">
      <c r="A1" s="1563" t="s">
        <v>232</v>
      </c>
      <c r="B1" s="1563"/>
      <c r="C1" s="80"/>
      <c r="D1" s="80"/>
      <c r="E1" s="80"/>
      <c r="F1" s="81"/>
      <c r="G1" s="81"/>
      <c r="H1" s="81"/>
      <c r="I1" s="81"/>
    </row>
    <row r="2" spans="1:19" s="85" customFormat="1">
      <c r="A2" s="1564" t="s">
        <v>282</v>
      </c>
      <c r="B2" s="1564"/>
      <c r="C2" s="83"/>
      <c r="D2" s="83"/>
      <c r="E2" s="83"/>
      <c r="F2" s="84"/>
      <c r="G2" s="84"/>
      <c r="H2" s="84"/>
      <c r="I2" s="84"/>
    </row>
    <row r="3" spans="1:19">
      <c r="A3" s="86" t="s">
        <v>233</v>
      </c>
      <c r="B3" s="86" t="s">
        <v>234</v>
      </c>
      <c r="C3" s="87"/>
      <c r="D3" s="88"/>
    </row>
    <row r="4" spans="1:19" ht="15.75" customHeight="1">
      <c r="A4" s="88">
        <v>1</v>
      </c>
      <c r="B4" s="87" t="s">
        <v>96</v>
      </c>
      <c r="C4" s="89"/>
      <c r="D4" s="89"/>
      <c r="E4" s="90"/>
      <c r="F4" s="90"/>
      <c r="G4" s="90"/>
      <c r="H4" s="90"/>
      <c r="I4" s="90"/>
      <c r="J4" s="90"/>
      <c r="K4" s="90"/>
      <c r="L4" s="90"/>
      <c r="M4" s="90"/>
    </row>
    <row r="5" spans="1:19">
      <c r="A5" s="88">
        <v>2</v>
      </c>
      <c r="B5" s="87" t="s">
        <v>143</v>
      </c>
      <c r="C5" s="87"/>
      <c r="D5" s="87"/>
      <c r="E5" s="87"/>
    </row>
    <row r="6" spans="1:19">
      <c r="A6" s="88">
        <v>3</v>
      </c>
      <c r="B6" s="91" t="s">
        <v>163</v>
      </c>
      <c r="C6" s="87"/>
      <c r="D6" s="87"/>
      <c r="E6" s="87"/>
    </row>
    <row r="7" spans="1:19">
      <c r="A7" s="88">
        <v>4</v>
      </c>
      <c r="B7" s="87" t="s">
        <v>235</v>
      </c>
      <c r="C7" s="87"/>
      <c r="D7" s="87"/>
      <c r="E7" s="87"/>
    </row>
    <row r="8" spans="1:19">
      <c r="A8" s="88">
        <v>5</v>
      </c>
      <c r="B8" s="87" t="s">
        <v>196</v>
      </c>
      <c r="C8" s="87"/>
      <c r="D8" s="87"/>
      <c r="E8" s="87"/>
      <c r="G8" s="92"/>
      <c r="H8" s="92"/>
      <c r="I8" s="92"/>
      <c r="J8" s="92"/>
      <c r="K8" s="92"/>
      <c r="L8" s="92"/>
      <c r="M8" s="92"/>
      <c r="N8" s="92"/>
      <c r="O8" s="92"/>
      <c r="P8" s="92"/>
      <c r="Q8" s="92"/>
      <c r="R8" s="92"/>
      <c r="S8" s="92"/>
    </row>
    <row r="9" spans="1:19">
      <c r="A9" s="88">
        <v>6</v>
      </c>
      <c r="B9" s="87" t="s">
        <v>236</v>
      </c>
      <c r="C9" s="87"/>
      <c r="D9" s="87"/>
      <c r="E9" s="87"/>
    </row>
    <row r="10" spans="1:19" s="93" customFormat="1">
      <c r="A10" s="88"/>
      <c r="B10" s="93" t="s">
        <v>237</v>
      </c>
      <c r="C10" s="86"/>
      <c r="D10" s="86"/>
      <c r="E10" s="86"/>
      <c r="J10" s="82"/>
    </row>
    <row r="11" spans="1:19">
      <c r="A11" s="88">
        <v>7</v>
      </c>
      <c r="B11" s="82" t="s">
        <v>238</v>
      </c>
      <c r="C11" s="87"/>
      <c r="D11" s="87"/>
      <c r="E11" s="87"/>
      <c r="G11" s="88"/>
      <c r="I11" s="87"/>
      <c r="J11" s="87"/>
      <c r="K11" s="87"/>
    </row>
    <row r="12" spans="1:19">
      <c r="A12" s="88">
        <v>8</v>
      </c>
      <c r="B12" s="87" t="s">
        <v>239</v>
      </c>
      <c r="C12" s="87"/>
      <c r="D12" s="87"/>
      <c r="E12" s="87"/>
      <c r="G12" s="88"/>
      <c r="H12" s="87"/>
      <c r="I12" s="87"/>
      <c r="J12" s="87"/>
      <c r="K12" s="87"/>
    </row>
    <row r="13" spans="1:19">
      <c r="A13" s="88">
        <v>9</v>
      </c>
      <c r="B13" s="87" t="s">
        <v>240</v>
      </c>
      <c r="C13" s="87"/>
      <c r="D13" s="87"/>
      <c r="E13" s="87"/>
      <c r="G13" s="88"/>
      <c r="H13" s="87"/>
      <c r="I13" s="87"/>
      <c r="J13" s="87"/>
      <c r="K13" s="87"/>
    </row>
    <row r="14" spans="1:19">
      <c r="A14" s="88">
        <v>10</v>
      </c>
      <c r="B14" s="87" t="s">
        <v>241</v>
      </c>
      <c r="C14" s="87"/>
      <c r="D14" s="87"/>
      <c r="E14" s="87"/>
      <c r="G14" s="88"/>
      <c r="H14" s="87"/>
      <c r="I14" s="87"/>
      <c r="J14" s="87"/>
      <c r="K14" s="87"/>
    </row>
    <row r="15" spans="1:19">
      <c r="A15" s="88">
        <v>11</v>
      </c>
      <c r="B15" s="87" t="s">
        <v>242</v>
      </c>
      <c r="C15" s="87"/>
      <c r="D15" s="87"/>
      <c r="E15" s="87"/>
      <c r="G15" s="88"/>
      <c r="H15" s="87"/>
      <c r="I15" s="87"/>
      <c r="J15" s="87"/>
      <c r="K15" s="87"/>
    </row>
    <row r="16" spans="1:19">
      <c r="A16" s="88">
        <v>12</v>
      </c>
      <c r="B16" s="87" t="s">
        <v>243</v>
      </c>
      <c r="C16" s="87"/>
      <c r="D16" s="87"/>
      <c r="E16" s="87"/>
      <c r="G16" s="88"/>
      <c r="H16" s="87"/>
      <c r="I16" s="87"/>
      <c r="J16" s="87"/>
      <c r="K16" s="87"/>
    </row>
    <row r="17" spans="1:11">
      <c r="A17" s="88">
        <v>13</v>
      </c>
      <c r="B17" s="87" t="s">
        <v>244</v>
      </c>
      <c r="C17" s="87"/>
      <c r="D17" s="87"/>
      <c r="E17" s="87"/>
      <c r="G17" s="88"/>
      <c r="H17" s="87"/>
      <c r="I17" s="87"/>
      <c r="J17" s="87"/>
      <c r="K17" s="87"/>
    </row>
    <row r="18" spans="1:11">
      <c r="A18" s="88">
        <v>14</v>
      </c>
      <c r="B18" s="94" t="s">
        <v>245</v>
      </c>
      <c r="C18" s="87"/>
      <c r="D18" s="87"/>
      <c r="E18" s="87"/>
      <c r="G18" s="88"/>
      <c r="H18" s="94"/>
      <c r="I18" s="87"/>
      <c r="J18" s="87"/>
      <c r="K18" s="87"/>
    </row>
    <row r="19" spans="1:11">
      <c r="A19" s="88">
        <v>15</v>
      </c>
      <c r="B19" s="87" t="s">
        <v>246</v>
      </c>
      <c r="C19" s="87"/>
      <c r="D19" s="87"/>
      <c r="E19" s="87"/>
      <c r="G19" s="88"/>
      <c r="H19" s="87"/>
      <c r="I19" s="87"/>
      <c r="J19" s="87"/>
      <c r="K19" s="87"/>
    </row>
    <row r="20" spans="1:11">
      <c r="A20" s="88">
        <v>16</v>
      </c>
      <c r="B20" s="87" t="s">
        <v>247</v>
      </c>
      <c r="C20" s="87"/>
      <c r="D20" s="87"/>
      <c r="E20" s="87"/>
      <c r="G20" s="88"/>
      <c r="H20" s="87"/>
      <c r="I20" s="87"/>
      <c r="J20" s="87"/>
      <c r="K20" s="87"/>
    </row>
    <row r="21" spans="1:11">
      <c r="A21" s="88">
        <v>17</v>
      </c>
      <c r="B21" s="87" t="s">
        <v>248</v>
      </c>
      <c r="C21" s="87"/>
      <c r="D21" s="87"/>
      <c r="E21" s="87"/>
      <c r="G21" s="88"/>
      <c r="H21" s="87"/>
      <c r="I21" s="87"/>
      <c r="J21" s="87"/>
      <c r="K21" s="87"/>
    </row>
    <row r="22" spans="1:11">
      <c r="A22" s="88">
        <v>18</v>
      </c>
      <c r="B22" s="87" t="s">
        <v>249</v>
      </c>
      <c r="C22" s="87"/>
      <c r="D22" s="87"/>
      <c r="E22" s="87"/>
      <c r="G22" s="88"/>
      <c r="H22" s="87"/>
      <c r="I22" s="87"/>
      <c r="J22" s="87"/>
      <c r="K22" s="87"/>
    </row>
    <row r="23" spans="1:11">
      <c r="A23" s="88">
        <v>19</v>
      </c>
      <c r="B23" s="87" t="s">
        <v>250</v>
      </c>
      <c r="C23" s="87"/>
      <c r="D23" s="87"/>
      <c r="E23" s="87"/>
      <c r="G23" s="88"/>
      <c r="H23" s="87"/>
      <c r="I23" s="87"/>
      <c r="J23" s="87"/>
      <c r="K23" s="87"/>
    </row>
    <row r="24" spans="1:11">
      <c r="A24" s="88">
        <v>20</v>
      </c>
      <c r="B24" s="94" t="s">
        <v>251</v>
      </c>
      <c r="C24" s="87"/>
      <c r="D24" s="87"/>
      <c r="E24" s="87"/>
      <c r="G24" s="88"/>
      <c r="H24" s="94"/>
      <c r="I24" s="87"/>
      <c r="J24" s="87"/>
      <c r="K24" s="87"/>
    </row>
    <row r="25" spans="1:11">
      <c r="A25" s="88">
        <v>21</v>
      </c>
      <c r="B25" s="94" t="s">
        <v>252</v>
      </c>
      <c r="C25" s="87"/>
      <c r="D25" s="87"/>
      <c r="E25" s="87"/>
      <c r="G25" s="88"/>
      <c r="H25" s="94"/>
      <c r="I25" s="87"/>
      <c r="J25" s="87"/>
      <c r="K25" s="87"/>
    </row>
    <row r="26" spans="1:11">
      <c r="A26" s="88"/>
      <c r="B26" s="86" t="s">
        <v>253</v>
      </c>
      <c r="C26" s="87"/>
      <c r="D26" s="87"/>
      <c r="E26" s="87"/>
      <c r="G26" s="88"/>
      <c r="H26" s="94"/>
      <c r="I26" s="87"/>
      <c r="J26" s="87"/>
      <c r="K26" s="87"/>
    </row>
    <row r="27" spans="1:11">
      <c r="A27" s="88">
        <v>22</v>
      </c>
      <c r="B27" s="87" t="s">
        <v>254</v>
      </c>
      <c r="C27" s="87"/>
      <c r="D27" s="87"/>
      <c r="E27" s="87"/>
      <c r="J27" s="93"/>
    </row>
    <row r="28" spans="1:11">
      <c r="A28" s="88">
        <v>23</v>
      </c>
      <c r="B28" s="82" t="s">
        <v>50</v>
      </c>
      <c r="C28" s="87"/>
      <c r="D28" s="87"/>
      <c r="E28" s="87"/>
      <c r="H28" s="87"/>
      <c r="I28" s="87"/>
      <c r="J28" s="87"/>
      <c r="K28" s="87"/>
    </row>
    <row r="29" spans="1:11">
      <c r="A29" s="88">
        <v>24</v>
      </c>
      <c r="B29" s="87" t="s">
        <v>255</v>
      </c>
      <c r="C29" s="87"/>
      <c r="D29" s="87"/>
      <c r="E29" s="87"/>
      <c r="H29" s="87"/>
      <c r="I29" s="87"/>
      <c r="J29" s="87"/>
      <c r="K29" s="87"/>
    </row>
    <row r="30" spans="1:11">
      <c r="A30" s="88"/>
      <c r="B30" s="95" t="s">
        <v>256</v>
      </c>
      <c r="C30" s="87"/>
      <c r="D30" s="87"/>
      <c r="E30" s="87"/>
      <c r="J30" s="87"/>
    </row>
    <row r="31" spans="1:11">
      <c r="A31" s="88">
        <v>25</v>
      </c>
      <c r="B31" s="87" t="s">
        <v>257</v>
      </c>
      <c r="J31" s="87"/>
    </row>
    <row r="32" spans="1:11">
      <c r="A32" s="88">
        <v>26</v>
      </c>
      <c r="B32" s="87" t="s">
        <v>258</v>
      </c>
      <c r="C32" s="87"/>
      <c r="D32" s="87"/>
      <c r="E32" s="87"/>
      <c r="J32" s="87"/>
    </row>
    <row r="33" spans="1:10">
      <c r="A33" s="88">
        <v>27</v>
      </c>
      <c r="B33" s="82" t="s">
        <v>259</v>
      </c>
      <c r="C33" s="87"/>
      <c r="D33" s="87"/>
      <c r="E33" s="87"/>
      <c r="J33" s="86"/>
    </row>
    <row r="34" spans="1:10">
      <c r="A34" s="88">
        <v>28</v>
      </c>
      <c r="B34" s="82" t="s">
        <v>260</v>
      </c>
      <c r="C34" s="87"/>
      <c r="D34" s="87"/>
      <c r="E34" s="87"/>
      <c r="J34" s="87"/>
    </row>
    <row r="35" spans="1:10">
      <c r="A35" s="88">
        <v>29</v>
      </c>
      <c r="B35" s="82" t="s">
        <v>261</v>
      </c>
      <c r="C35" s="87"/>
      <c r="D35" s="87"/>
      <c r="E35" s="87"/>
      <c r="J35" s="87"/>
    </row>
    <row r="36" spans="1:10">
      <c r="A36" s="88">
        <v>30</v>
      </c>
      <c r="B36" s="82" t="s">
        <v>262</v>
      </c>
      <c r="C36" s="87"/>
      <c r="D36" s="87"/>
      <c r="E36" s="87"/>
      <c r="F36" s="82" t="s">
        <v>141</v>
      </c>
      <c r="J36" s="87"/>
    </row>
    <row r="37" spans="1:10">
      <c r="A37" s="88">
        <v>31</v>
      </c>
      <c r="B37" s="82" t="s">
        <v>263</v>
      </c>
      <c r="C37" s="87"/>
      <c r="D37" s="87"/>
      <c r="E37" s="87"/>
      <c r="J37" s="86"/>
    </row>
    <row r="38" spans="1:10">
      <c r="A38" s="88">
        <v>32</v>
      </c>
      <c r="B38" s="82" t="s">
        <v>264</v>
      </c>
      <c r="C38" s="87"/>
      <c r="D38" s="87"/>
      <c r="E38" s="87"/>
      <c r="J38" s="86"/>
    </row>
    <row r="39" spans="1:10">
      <c r="A39" s="88">
        <v>33</v>
      </c>
      <c r="B39" s="82" t="s">
        <v>265</v>
      </c>
      <c r="C39" s="87"/>
      <c r="D39" s="87"/>
      <c r="E39" s="87"/>
      <c r="J39" s="86"/>
    </row>
    <row r="40" spans="1:10">
      <c r="A40" s="88">
        <v>34</v>
      </c>
      <c r="B40" s="87" t="s">
        <v>266</v>
      </c>
      <c r="C40" s="87"/>
      <c r="D40" s="87"/>
      <c r="E40" s="87"/>
      <c r="J40" s="86"/>
    </row>
    <row r="41" spans="1:10">
      <c r="A41" s="88">
        <v>35</v>
      </c>
      <c r="B41" s="82" t="s">
        <v>267</v>
      </c>
      <c r="C41" s="87"/>
      <c r="D41" s="87"/>
      <c r="E41" s="87"/>
      <c r="J41" s="86"/>
    </row>
    <row r="42" spans="1:10">
      <c r="A42" s="88"/>
      <c r="B42" s="93" t="s">
        <v>268</v>
      </c>
      <c r="C42" s="87"/>
      <c r="D42" s="87"/>
      <c r="E42" s="87"/>
      <c r="J42" s="87"/>
    </row>
    <row r="43" spans="1:10">
      <c r="A43" s="88">
        <v>36</v>
      </c>
      <c r="B43" s="82" t="s">
        <v>268</v>
      </c>
      <c r="C43" s="87"/>
      <c r="D43" s="87"/>
      <c r="E43" s="87"/>
      <c r="J43" s="87"/>
    </row>
    <row r="44" spans="1:10">
      <c r="A44" s="88">
        <v>37</v>
      </c>
      <c r="B44" s="82" t="s">
        <v>269</v>
      </c>
      <c r="C44" s="87"/>
      <c r="D44" s="87"/>
      <c r="E44" s="87"/>
    </row>
    <row r="45" spans="1:10">
      <c r="A45" s="88"/>
      <c r="B45" s="93" t="s">
        <v>270</v>
      </c>
      <c r="J45" s="94"/>
    </row>
    <row r="46" spans="1:10">
      <c r="A46" s="88">
        <v>38</v>
      </c>
      <c r="B46" s="82" t="s">
        <v>271</v>
      </c>
      <c r="C46" s="87"/>
      <c r="D46" s="87"/>
      <c r="E46" s="87"/>
      <c r="J46" s="94"/>
    </row>
    <row r="47" spans="1:10">
      <c r="A47" s="88">
        <v>39</v>
      </c>
      <c r="B47" s="82" t="s">
        <v>272</v>
      </c>
    </row>
    <row r="48" spans="1:10">
      <c r="A48" s="88">
        <v>40</v>
      </c>
      <c r="B48" s="82" t="s">
        <v>273</v>
      </c>
    </row>
    <row r="49" spans="1:7">
      <c r="A49" s="87"/>
      <c r="B49" s="93" t="s">
        <v>274</v>
      </c>
      <c r="C49" s="87"/>
      <c r="D49" s="87"/>
      <c r="E49" s="87"/>
    </row>
    <row r="50" spans="1:7">
      <c r="A50" s="88">
        <v>41</v>
      </c>
      <c r="B50" s="82" t="s">
        <v>275</v>
      </c>
      <c r="C50" s="87"/>
      <c r="D50" s="87"/>
      <c r="E50" s="87"/>
    </row>
    <row r="51" spans="1:7">
      <c r="A51" s="88">
        <v>42</v>
      </c>
      <c r="B51" s="82" t="s">
        <v>276</v>
      </c>
      <c r="C51" s="87"/>
      <c r="D51" s="87"/>
      <c r="E51" s="87"/>
    </row>
    <row r="52" spans="1:7">
      <c r="A52" s="88">
        <v>43</v>
      </c>
      <c r="B52" s="82" t="s">
        <v>277</v>
      </c>
      <c r="C52" s="87"/>
      <c r="D52" s="87"/>
      <c r="E52" s="87"/>
    </row>
    <row r="53" spans="1:7">
      <c r="A53" s="88">
        <v>44</v>
      </c>
      <c r="B53" s="82" t="s">
        <v>278</v>
      </c>
      <c r="C53" s="87"/>
      <c r="D53" s="87"/>
      <c r="E53" s="87"/>
      <c r="G53" s="82" t="s">
        <v>279</v>
      </c>
    </row>
    <row r="54" spans="1:7">
      <c r="A54" s="88">
        <v>45</v>
      </c>
      <c r="B54" s="82" t="s">
        <v>280</v>
      </c>
      <c r="C54" s="87"/>
      <c r="D54" s="87"/>
      <c r="E54" s="87"/>
    </row>
    <row r="55" spans="1:7">
      <c r="A55" s="88">
        <v>46</v>
      </c>
      <c r="B55" s="82" t="s">
        <v>281</v>
      </c>
      <c r="C55" s="87"/>
      <c r="D55" s="87"/>
      <c r="E55" s="87"/>
    </row>
    <row r="56" spans="1:7">
      <c r="A56" s="87"/>
      <c r="B56" s="87"/>
      <c r="C56" s="87"/>
      <c r="D56" s="87"/>
      <c r="E56" s="87"/>
    </row>
    <row r="57" spans="1:7">
      <c r="A57" s="87"/>
      <c r="B57" s="87"/>
      <c r="C57" s="87"/>
      <c r="D57" s="87"/>
      <c r="E57" s="87"/>
    </row>
    <row r="58" spans="1:7">
      <c r="A58" s="87"/>
      <c r="B58" s="87"/>
      <c r="C58" s="87"/>
      <c r="D58" s="87"/>
      <c r="E58" s="87"/>
    </row>
    <row r="59" spans="1:7">
      <c r="A59" s="87"/>
      <c r="B59" s="87"/>
      <c r="C59" s="87"/>
      <c r="D59" s="87"/>
      <c r="E59" s="87"/>
    </row>
    <row r="60" spans="1:7">
      <c r="A60" s="87"/>
      <c r="B60" s="87"/>
      <c r="C60" s="87"/>
      <c r="D60" s="87"/>
      <c r="E60" s="87"/>
    </row>
    <row r="61" spans="1:7">
      <c r="A61" s="87"/>
      <c r="B61" s="87"/>
      <c r="C61" s="87"/>
      <c r="D61" s="87"/>
      <c r="E61" s="87"/>
    </row>
    <row r="62" spans="1:7">
      <c r="A62" s="87"/>
      <c r="B62" s="87"/>
      <c r="C62" s="87"/>
      <c r="D62" s="87"/>
      <c r="E62" s="87"/>
    </row>
    <row r="63" spans="1:7">
      <c r="A63" s="87"/>
      <c r="B63" s="87"/>
      <c r="C63" s="87"/>
      <c r="D63" s="87"/>
      <c r="E63" s="87"/>
    </row>
    <row r="64" spans="1:7">
      <c r="A64" s="87"/>
      <c r="B64" s="87"/>
      <c r="C64" s="87"/>
      <c r="D64" s="87"/>
      <c r="E64" s="87"/>
    </row>
    <row r="65" spans="1:5">
      <c r="A65" s="87"/>
      <c r="B65" s="87"/>
      <c r="C65" s="87"/>
      <c r="D65" s="87"/>
      <c r="E65" s="87"/>
    </row>
    <row r="66" spans="1:5">
      <c r="A66" s="87"/>
      <c r="B66" s="87"/>
      <c r="C66" s="87"/>
      <c r="D66" s="87"/>
      <c r="E66" s="87"/>
    </row>
    <row r="67" spans="1:5">
      <c r="A67" s="87"/>
      <c r="B67" s="87"/>
      <c r="C67" s="87"/>
      <c r="D67" s="87"/>
      <c r="E67" s="87"/>
    </row>
    <row r="68" spans="1:5">
      <c r="A68" s="87"/>
      <c r="B68" s="87"/>
      <c r="C68" s="87"/>
      <c r="D68" s="87"/>
      <c r="E68" s="87"/>
    </row>
    <row r="69" spans="1:5">
      <c r="A69" s="87"/>
      <c r="B69" s="87"/>
      <c r="C69" s="87"/>
      <c r="D69" s="87"/>
      <c r="E69" s="87"/>
    </row>
    <row r="70" spans="1:5">
      <c r="A70" s="87"/>
      <c r="B70" s="87"/>
      <c r="C70" s="87"/>
      <c r="D70" s="87"/>
      <c r="E70" s="87"/>
    </row>
    <row r="71" spans="1:5">
      <c r="A71" s="87"/>
      <c r="B71" s="87"/>
      <c r="C71" s="87"/>
      <c r="D71" s="87"/>
      <c r="E71" s="87"/>
    </row>
    <row r="72" spans="1:5">
      <c r="A72" s="87"/>
      <c r="B72" s="87"/>
      <c r="C72" s="87"/>
      <c r="D72" s="87"/>
      <c r="E72" s="87"/>
    </row>
    <row r="73" spans="1:5">
      <c r="A73" s="87"/>
      <c r="B73" s="87"/>
      <c r="C73" s="87"/>
      <c r="D73" s="87"/>
      <c r="E73" s="87"/>
    </row>
    <row r="74" spans="1:5">
      <c r="A74" s="87"/>
      <c r="B74" s="87"/>
      <c r="C74" s="87"/>
      <c r="D74" s="87"/>
      <c r="E74" s="87"/>
    </row>
    <row r="75" spans="1:5">
      <c r="A75" s="87"/>
      <c r="B75" s="87"/>
      <c r="C75" s="87"/>
      <c r="D75" s="87"/>
      <c r="E75" s="87"/>
    </row>
    <row r="76" spans="1:5">
      <c r="A76" s="87"/>
      <c r="B76" s="87"/>
      <c r="C76" s="87"/>
      <c r="D76" s="87"/>
      <c r="E76" s="87"/>
    </row>
    <row r="77" spans="1:5">
      <c r="A77" s="87"/>
      <c r="B77" s="87"/>
      <c r="C77" s="87"/>
      <c r="D77" s="87"/>
      <c r="E77" s="87"/>
    </row>
    <row r="78" spans="1:5">
      <c r="A78" s="87"/>
      <c r="B78" s="87"/>
      <c r="C78" s="87"/>
      <c r="D78" s="87"/>
      <c r="E78" s="87"/>
    </row>
    <row r="79" spans="1:5">
      <c r="A79" s="87"/>
      <c r="B79" s="87"/>
      <c r="C79" s="87"/>
      <c r="D79" s="87"/>
      <c r="E79" s="87"/>
    </row>
    <row r="80" spans="1:5">
      <c r="A80" s="87"/>
      <c r="B80" s="87"/>
      <c r="C80" s="87"/>
      <c r="D80" s="87"/>
      <c r="E80" s="87"/>
    </row>
    <row r="81" spans="1:5">
      <c r="A81" s="87"/>
      <c r="B81" s="87"/>
      <c r="C81" s="87"/>
      <c r="D81" s="87"/>
      <c r="E81" s="87"/>
    </row>
    <row r="82" spans="1:5">
      <c r="A82" s="87"/>
      <c r="B82" s="87"/>
      <c r="C82" s="87"/>
      <c r="D82" s="87"/>
      <c r="E82" s="87"/>
    </row>
    <row r="83" spans="1:5">
      <c r="A83" s="87"/>
      <c r="B83" s="87"/>
      <c r="C83" s="87"/>
      <c r="D83" s="87"/>
      <c r="E83" s="87"/>
    </row>
    <row r="84" spans="1:5">
      <c r="A84" s="87"/>
      <c r="B84" s="87"/>
      <c r="C84" s="87"/>
      <c r="D84" s="87"/>
      <c r="E84" s="87"/>
    </row>
    <row r="85" spans="1:5">
      <c r="A85" s="87"/>
      <c r="B85" s="87"/>
      <c r="C85" s="87"/>
      <c r="D85" s="87"/>
      <c r="E85" s="87"/>
    </row>
    <row r="86" spans="1:5">
      <c r="A86" s="87"/>
      <c r="B86" s="87"/>
      <c r="C86" s="87"/>
      <c r="D86" s="87"/>
      <c r="E86" s="87"/>
    </row>
    <row r="87" spans="1:5">
      <c r="A87" s="87"/>
      <c r="B87" s="87"/>
      <c r="C87" s="87"/>
      <c r="D87" s="87"/>
      <c r="E87" s="87"/>
    </row>
    <row r="88" spans="1:5">
      <c r="A88" s="87"/>
      <c r="B88" s="87"/>
      <c r="C88" s="87"/>
      <c r="D88" s="87"/>
      <c r="E88" s="87"/>
    </row>
    <row r="89" spans="1:5">
      <c r="A89" s="87"/>
      <c r="B89" s="87"/>
      <c r="C89" s="87"/>
      <c r="D89" s="87"/>
      <c r="E89" s="87"/>
    </row>
    <row r="90" spans="1:5">
      <c r="A90" s="87"/>
      <c r="B90" s="87"/>
      <c r="C90" s="87"/>
      <c r="D90" s="87"/>
      <c r="E90" s="87"/>
    </row>
    <row r="91" spans="1:5">
      <c r="A91" s="87"/>
      <c r="B91" s="87"/>
      <c r="C91" s="87"/>
      <c r="D91" s="87"/>
      <c r="E91" s="87"/>
    </row>
    <row r="92" spans="1:5">
      <c r="A92" s="87"/>
      <c r="B92" s="87"/>
      <c r="C92" s="87"/>
      <c r="D92" s="87"/>
      <c r="E92" s="87"/>
    </row>
    <row r="93" spans="1:5">
      <c r="A93" s="87"/>
      <c r="B93" s="87"/>
      <c r="C93" s="87"/>
      <c r="D93" s="87"/>
      <c r="E93" s="87"/>
    </row>
    <row r="94" spans="1:5">
      <c r="A94" s="87"/>
      <c r="B94" s="87"/>
      <c r="C94" s="87"/>
      <c r="D94" s="87"/>
      <c r="E94" s="87"/>
    </row>
    <row r="95" spans="1:5">
      <c r="A95" s="87"/>
      <c r="B95" s="87"/>
      <c r="C95" s="87"/>
      <c r="D95" s="87"/>
      <c r="E95" s="87"/>
    </row>
    <row r="96" spans="1:5">
      <c r="A96" s="87"/>
      <c r="B96" s="87"/>
      <c r="C96" s="87"/>
      <c r="D96" s="87"/>
      <c r="E96" s="87"/>
    </row>
    <row r="97" spans="1:5">
      <c r="A97" s="87"/>
      <c r="B97" s="87"/>
      <c r="C97" s="87"/>
      <c r="D97" s="87"/>
      <c r="E97" s="87"/>
    </row>
    <row r="98" spans="1:5">
      <c r="A98" s="87"/>
      <c r="B98" s="87"/>
      <c r="C98" s="87"/>
      <c r="D98" s="87"/>
      <c r="E98" s="87"/>
    </row>
    <row r="99" spans="1:5">
      <c r="A99" s="87"/>
      <c r="B99" s="87"/>
      <c r="C99" s="87"/>
      <c r="D99" s="87"/>
      <c r="E99" s="87"/>
    </row>
    <row r="100" spans="1:5">
      <c r="A100" s="87"/>
      <c r="B100" s="87"/>
      <c r="C100" s="87"/>
      <c r="D100" s="87"/>
      <c r="E100" s="87"/>
    </row>
    <row r="101" spans="1:5">
      <c r="A101" s="87"/>
      <c r="B101" s="87"/>
      <c r="C101" s="87"/>
      <c r="D101" s="87"/>
      <c r="E101" s="87"/>
    </row>
    <row r="102" spans="1:5">
      <c r="A102" s="87"/>
      <c r="B102" s="87"/>
      <c r="C102" s="87"/>
      <c r="D102" s="87"/>
      <c r="E102" s="87"/>
    </row>
    <row r="103" spans="1:5">
      <c r="A103" s="87"/>
      <c r="B103" s="87"/>
      <c r="C103" s="87"/>
      <c r="D103" s="87"/>
      <c r="E103" s="87"/>
    </row>
    <row r="104" spans="1:5">
      <c r="A104" s="87"/>
      <c r="B104" s="87"/>
      <c r="C104" s="87"/>
      <c r="D104" s="87"/>
      <c r="E104" s="87"/>
    </row>
    <row r="105" spans="1:5">
      <c r="A105" s="87"/>
      <c r="B105" s="87"/>
      <c r="C105" s="87"/>
      <c r="D105" s="87"/>
      <c r="E105" s="87"/>
    </row>
    <row r="106" spans="1:5">
      <c r="A106" s="87"/>
      <c r="B106" s="87"/>
      <c r="C106" s="87"/>
      <c r="D106" s="87"/>
      <c r="E106" s="87"/>
    </row>
    <row r="107" spans="1:5">
      <c r="A107" s="87"/>
      <c r="B107" s="87"/>
      <c r="C107" s="87"/>
      <c r="D107" s="87"/>
      <c r="E107" s="87"/>
    </row>
    <row r="108" spans="1:5">
      <c r="A108" s="87"/>
      <c r="B108" s="87"/>
      <c r="C108" s="87"/>
      <c r="D108" s="87"/>
      <c r="E108" s="87"/>
    </row>
    <row r="109" spans="1:5">
      <c r="A109" s="87"/>
      <c r="B109" s="87"/>
      <c r="C109" s="87"/>
      <c r="D109" s="87"/>
      <c r="E109" s="87"/>
    </row>
    <row r="110" spans="1:5">
      <c r="A110" s="87"/>
      <c r="B110" s="87"/>
      <c r="C110" s="87"/>
      <c r="D110" s="87"/>
      <c r="E110" s="87"/>
    </row>
    <row r="111" spans="1:5">
      <c r="A111" s="87"/>
      <c r="B111" s="87"/>
      <c r="C111" s="87"/>
      <c r="D111" s="87"/>
      <c r="E111" s="87"/>
    </row>
    <row r="112" spans="1:5">
      <c r="A112" s="87"/>
      <c r="B112" s="87"/>
      <c r="C112" s="87"/>
      <c r="D112" s="87"/>
      <c r="E112" s="87"/>
    </row>
    <row r="113" spans="1:5">
      <c r="A113" s="87"/>
      <c r="B113" s="87"/>
      <c r="C113" s="87"/>
      <c r="D113" s="87"/>
      <c r="E113" s="87"/>
    </row>
    <row r="114" spans="1:5">
      <c r="A114" s="87"/>
      <c r="B114" s="87"/>
      <c r="C114" s="87"/>
      <c r="D114" s="87"/>
      <c r="E114" s="87"/>
    </row>
    <row r="115" spans="1:5">
      <c r="A115" s="87"/>
      <c r="B115" s="87"/>
      <c r="C115" s="87"/>
      <c r="D115" s="87"/>
      <c r="E115" s="87"/>
    </row>
    <row r="116" spans="1:5">
      <c r="A116" s="87"/>
      <c r="B116" s="87"/>
      <c r="C116" s="87"/>
      <c r="D116" s="87"/>
      <c r="E116" s="87"/>
    </row>
    <row r="117" spans="1:5">
      <c r="A117" s="87"/>
      <c r="B117" s="87"/>
      <c r="C117" s="87"/>
      <c r="D117" s="87"/>
      <c r="E117" s="87"/>
    </row>
    <row r="118" spans="1:5">
      <c r="A118" s="87"/>
      <c r="B118" s="87"/>
      <c r="C118" s="87"/>
      <c r="D118" s="87"/>
      <c r="E118" s="87"/>
    </row>
    <row r="119" spans="1:5">
      <c r="A119" s="87"/>
      <c r="B119" s="87"/>
      <c r="C119" s="87"/>
      <c r="D119" s="87"/>
      <c r="E119" s="87"/>
    </row>
    <row r="120" spans="1:5">
      <c r="A120" s="87"/>
      <c r="B120" s="87"/>
      <c r="C120" s="87"/>
      <c r="D120" s="87"/>
      <c r="E120" s="87"/>
    </row>
    <row r="121" spans="1:5">
      <c r="A121" s="87"/>
      <c r="B121" s="87"/>
      <c r="C121" s="87"/>
      <c r="D121" s="87"/>
      <c r="E121" s="87"/>
    </row>
    <row r="122" spans="1:5">
      <c r="A122" s="87"/>
      <c r="B122" s="87"/>
      <c r="C122" s="87"/>
      <c r="D122" s="87"/>
      <c r="E122" s="87"/>
    </row>
    <row r="123" spans="1:5">
      <c r="A123" s="87"/>
      <c r="B123" s="87"/>
      <c r="C123" s="87"/>
      <c r="D123" s="87"/>
      <c r="E123" s="87"/>
    </row>
    <row r="124" spans="1:5">
      <c r="A124" s="87"/>
      <c r="B124" s="87"/>
      <c r="C124" s="87"/>
      <c r="D124" s="87"/>
      <c r="E124" s="87"/>
    </row>
    <row r="125" spans="1:5">
      <c r="A125" s="87"/>
      <c r="B125" s="87"/>
      <c r="C125" s="87"/>
      <c r="D125" s="87"/>
      <c r="E125" s="87"/>
    </row>
    <row r="126" spans="1:5">
      <c r="A126" s="87"/>
      <c r="B126" s="87"/>
      <c r="C126" s="87"/>
      <c r="D126" s="87"/>
      <c r="E126" s="87"/>
    </row>
    <row r="127" spans="1:5">
      <c r="A127" s="87"/>
      <c r="B127" s="87"/>
      <c r="C127" s="87"/>
      <c r="D127" s="87"/>
      <c r="E127" s="87"/>
    </row>
    <row r="128" spans="1:5">
      <c r="A128" s="87"/>
      <c r="B128" s="87"/>
      <c r="C128" s="87"/>
      <c r="D128" s="87"/>
      <c r="E128" s="87"/>
    </row>
    <row r="129" spans="1:5">
      <c r="A129" s="87"/>
      <c r="B129" s="87"/>
      <c r="C129" s="87"/>
      <c r="D129" s="87"/>
      <c r="E129" s="87"/>
    </row>
    <row r="130" spans="1:5">
      <c r="A130" s="87"/>
      <c r="B130" s="87"/>
      <c r="C130" s="87"/>
      <c r="D130" s="87"/>
      <c r="E130" s="87"/>
    </row>
    <row r="131" spans="1:5">
      <c r="A131" s="87"/>
      <c r="B131" s="87"/>
      <c r="C131" s="87"/>
      <c r="D131" s="87"/>
      <c r="E131" s="87"/>
    </row>
    <row r="132" spans="1:5">
      <c r="A132" s="87"/>
      <c r="B132" s="87"/>
      <c r="C132" s="87"/>
      <c r="D132" s="87"/>
      <c r="E132" s="87"/>
    </row>
    <row r="133" spans="1:5">
      <c r="A133" s="87"/>
      <c r="B133" s="87"/>
      <c r="C133" s="87"/>
      <c r="D133" s="87"/>
      <c r="E133" s="87"/>
    </row>
    <row r="134" spans="1:5">
      <c r="A134" s="87"/>
      <c r="B134" s="87"/>
      <c r="C134" s="87"/>
      <c r="D134" s="87"/>
      <c r="E134" s="87"/>
    </row>
    <row r="135" spans="1:5">
      <c r="A135" s="87"/>
      <c r="B135" s="87"/>
      <c r="C135" s="87"/>
      <c r="D135" s="87"/>
      <c r="E135" s="87"/>
    </row>
    <row r="136" spans="1:5">
      <c r="A136" s="87"/>
      <c r="B136" s="87"/>
      <c r="C136" s="87"/>
      <c r="D136" s="87"/>
      <c r="E136" s="87"/>
    </row>
    <row r="137" spans="1:5">
      <c r="A137" s="87"/>
      <c r="B137" s="87"/>
      <c r="C137" s="87"/>
      <c r="D137" s="87"/>
      <c r="E137" s="87"/>
    </row>
    <row r="138" spans="1:5">
      <c r="A138" s="87"/>
      <c r="B138" s="87"/>
      <c r="C138" s="87"/>
      <c r="D138" s="87"/>
      <c r="E138" s="87"/>
    </row>
    <row r="139" spans="1:5">
      <c r="A139" s="87"/>
      <c r="B139" s="87"/>
      <c r="C139" s="87"/>
      <c r="D139" s="87"/>
      <c r="E139" s="87"/>
    </row>
    <row r="140" spans="1:5">
      <c r="A140" s="87"/>
      <c r="B140" s="87"/>
      <c r="C140" s="87"/>
      <c r="D140" s="87"/>
      <c r="E140" s="87"/>
    </row>
    <row r="141" spans="1:5">
      <c r="A141" s="87"/>
      <c r="B141" s="87"/>
      <c r="C141" s="87"/>
      <c r="D141" s="87"/>
      <c r="E141" s="87"/>
    </row>
    <row r="142" spans="1:5">
      <c r="A142" s="87"/>
      <c r="B142" s="87"/>
      <c r="C142" s="87"/>
      <c r="D142" s="87"/>
      <c r="E142" s="87"/>
    </row>
    <row r="143" spans="1:5">
      <c r="A143" s="87"/>
      <c r="B143" s="87"/>
      <c r="C143" s="87"/>
      <c r="D143" s="87"/>
      <c r="E143" s="87"/>
    </row>
    <row r="144" spans="1:5">
      <c r="A144" s="87"/>
      <c r="B144" s="87"/>
      <c r="C144" s="87"/>
      <c r="D144" s="87"/>
      <c r="E144" s="87"/>
    </row>
    <row r="145" spans="1:5">
      <c r="A145" s="87"/>
      <c r="B145" s="87"/>
      <c r="C145" s="87"/>
      <c r="D145" s="87"/>
      <c r="E145" s="87"/>
    </row>
    <row r="146" spans="1:5">
      <c r="A146" s="87"/>
      <c r="B146" s="87"/>
      <c r="C146" s="87"/>
      <c r="D146" s="87"/>
      <c r="E146" s="87"/>
    </row>
    <row r="147" spans="1:5">
      <c r="A147" s="87"/>
      <c r="B147" s="87"/>
      <c r="C147" s="87"/>
      <c r="D147" s="87"/>
      <c r="E147" s="87"/>
    </row>
    <row r="148" spans="1:5">
      <c r="A148" s="87"/>
      <c r="B148" s="87"/>
      <c r="C148" s="87"/>
      <c r="D148" s="87"/>
      <c r="E148" s="87"/>
    </row>
    <row r="149" spans="1:5">
      <c r="A149" s="87"/>
      <c r="B149" s="87"/>
      <c r="C149" s="87"/>
      <c r="D149" s="87"/>
      <c r="E149" s="87"/>
    </row>
    <row r="150" spans="1:5">
      <c r="A150" s="87"/>
      <c r="B150" s="87"/>
      <c r="C150" s="87"/>
      <c r="D150" s="87"/>
      <c r="E150" s="87"/>
    </row>
    <row r="151" spans="1:5">
      <c r="A151" s="87"/>
      <c r="B151" s="87"/>
      <c r="C151" s="87"/>
      <c r="D151" s="87"/>
      <c r="E151" s="87"/>
    </row>
    <row r="152" spans="1:5">
      <c r="A152" s="87"/>
      <c r="B152" s="87"/>
      <c r="C152" s="87"/>
      <c r="D152" s="87"/>
      <c r="E152" s="87"/>
    </row>
    <row r="153" spans="1:5">
      <c r="A153" s="87"/>
      <c r="B153" s="87"/>
      <c r="C153" s="87"/>
      <c r="D153" s="87"/>
      <c r="E153" s="87"/>
    </row>
    <row r="154" spans="1:5">
      <c r="A154" s="87"/>
      <c r="B154" s="87"/>
      <c r="C154" s="87"/>
      <c r="D154" s="87"/>
      <c r="E154" s="87"/>
    </row>
    <row r="155" spans="1:5">
      <c r="A155" s="87"/>
      <c r="B155" s="87"/>
      <c r="C155" s="87"/>
      <c r="D155" s="87"/>
      <c r="E155" s="87"/>
    </row>
    <row r="156" spans="1:5">
      <c r="A156" s="87"/>
      <c r="B156" s="87"/>
      <c r="C156" s="87"/>
      <c r="D156" s="87"/>
      <c r="E156" s="87"/>
    </row>
    <row r="157" spans="1:5">
      <c r="A157" s="87"/>
      <c r="B157" s="87"/>
      <c r="C157" s="87"/>
      <c r="D157" s="87"/>
      <c r="E157" s="87"/>
    </row>
    <row r="158" spans="1:5">
      <c r="A158" s="87"/>
      <c r="B158" s="87"/>
      <c r="C158" s="87"/>
      <c r="D158" s="87"/>
      <c r="E158" s="87"/>
    </row>
    <row r="159" spans="1:5">
      <c r="A159" s="87"/>
      <c r="B159" s="87"/>
      <c r="C159" s="87"/>
      <c r="D159" s="87"/>
      <c r="E159" s="87"/>
    </row>
    <row r="160" spans="1:5">
      <c r="A160" s="87"/>
      <c r="B160" s="87"/>
      <c r="C160" s="87"/>
      <c r="D160" s="87"/>
      <c r="E160" s="87"/>
    </row>
    <row r="161" spans="1:5">
      <c r="A161" s="87"/>
      <c r="B161" s="87"/>
      <c r="C161" s="87"/>
      <c r="D161" s="87"/>
      <c r="E161" s="87"/>
    </row>
    <row r="162" spans="1:5">
      <c r="A162" s="87"/>
      <c r="B162" s="87"/>
      <c r="C162" s="87"/>
      <c r="D162" s="87"/>
      <c r="E162" s="87"/>
    </row>
    <row r="163" spans="1:5">
      <c r="A163" s="87"/>
      <c r="B163" s="87"/>
      <c r="C163" s="87"/>
      <c r="D163" s="87"/>
      <c r="E163" s="87"/>
    </row>
    <row r="164" spans="1:5">
      <c r="A164" s="87"/>
      <c r="B164" s="87"/>
      <c r="C164" s="87"/>
      <c r="D164" s="87"/>
      <c r="E164" s="87"/>
    </row>
    <row r="165" spans="1:5">
      <c r="A165" s="87"/>
      <c r="B165" s="87"/>
      <c r="C165" s="87"/>
      <c r="D165" s="87"/>
      <c r="E165" s="87"/>
    </row>
    <row r="166" spans="1:5">
      <c r="A166" s="87"/>
      <c r="B166" s="87"/>
      <c r="C166" s="87"/>
      <c r="D166" s="87"/>
      <c r="E166" s="87"/>
    </row>
    <row r="167" spans="1:5">
      <c r="A167" s="87"/>
      <c r="B167" s="87"/>
      <c r="C167" s="87"/>
      <c r="D167" s="87"/>
      <c r="E167" s="87"/>
    </row>
    <row r="168" spans="1:5">
      <c r="A168" s="87"/>
      <c r="B168" s="87"/>
      <c r="C168" s="87"/>
      <c r="D168" s="87"/>
      <c r="E168" s="87"/>
    </row>
    <row r="169" spans="1:5">
      <c r="A169" s="87"/>
      <c r="B169" s="87"/>
      <c r="C169" s="87"/>
      <c r="D169" s="87"/>
      <c r="E169" s="87"/>
    </row>
    <row r="170" spans="1:5">
      <c r="A170" s="87"/>
      <c r="B170" s="87"/>
      <c r="C170" s="87"/>
      <c r="D170" s="87"/>
      <c r="E170" s="87"/>
    </row>
    <row r="171" spans="1:5">
      <c r="A171" s="87"/>
      <c r="B171" s="87"/>
      <c r="C171" s="87"/>
      <c r="D171" s="87"/>
      <c r="E171" s="87"/>
    </row>
    <row r="172" spans="1:5">
      <c r="A172" s="87"/>
      <c r="B172" s="87"/>
      <c r="C172" s="87"/>
      <c r="D172" s="87"/>
      <c r="E172" s="87"/>
    </row>
  </sheetData>
  <mergeCells count="2">
    <mergeCell ref="A1:B1"/>
    <mergeCell ref="A2:B2"/>
  </mergeCells>
  <printOptions horizontalCentered="1"/>
  <pageMargins left="0.81" right="0.78740157480314998" top="0.7" bottom="0.511811023622047" header="0" footer="0"/>
  <pageSetup paperSize="9" scale="86" orientation="portrait" errors="blank"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H30"/>
  <sheetViews>
    <sheetView workbookViewId="0">
      <selection activeCell="Q11" sqref="Q11"/>
    </sheetView>
  </sheetViews>
  <sheetFormatPr defaultRowHeight="15.75"/>
  <cols>
    <col min="1" max="1" width="9.140625" style="150"/>
    <col min="2" max="2" width="4" style="150" bestFit="1" customWidth="1"/>
    <col min="3" max="3" width="39.42578125" style="150" bestFit="1" customWidth="1"/>
    <col min="4" max="8" width="15.7109375" style="150" customWidth="1"/>
    <col min="9" max="9" width="9.140625" style="150"/>
    <col min="10" max="10" width="7.28515625" style="150" customWidth="1"/>
    <col min="11" max="257" width="9.140625" style="150"/>
    <col min="258" max="258" width="5" style="150" customWidth="1"/>
    <col min="259" max="259" width="31.28515625" style="150" bestFit="1" customWidth="1"/>
    <col min="260" max="260" width="10.42578125" style="150" customWidth="1"/>
    <col min="261" max="261" width="11.42578125" style="150" customWidth="1"/>
    <col min="262" max="262" width="11.140625" style="150" customWidth="1"/>
    <col min="263" max="263" width="9.7109375" style="150" customWidth="1"/>
    <col min="264" max="264" width="9.5703125" style="150" customWidth="1"/>
    <col min="265" max="265" width="9.140625" style="150"/>
    <col min="266" max="266" width="7.28515625" style="150" customWidth="1"/>
    <col min="267" max="513" width="9.140625" style="150"/>
    <col min="514" max="514" width="5" style="150" customWidth="1"/>
    <col min="515" max="515" width="31.28515625" style="150" bestFit="1" customWidth="1"/>
    <col min="516" max="516" width="10.42578125" style="150" customWidth="1"/>
    <col min="517" max="517" width="11.42578125" style="150" customWidth="1"/>
    <col min="518" max="518" width="11.140625" style="150" customWidth="1"/>
    <col min="519" max="519" width="9.7109375" style="150" customWidth="1"/>
    <col min="520" max="520" width="9.5703125" style="150" customWidth="1"/>
    <col min="521" max="521" width="9.140625" style="150"/>
    <col min="522" max="522" width="7.28515625" style="150" customWidth="1"/>
    <col min="523" max="769" width="9.140625" style="150"/>
    <col min="770" max="770" width="5" style="150" customWidth="1"/>
    <col min="771" max="771" width="31.28515625" style="150" bestFit="1" customWidth="1"/>
    <col min="772" max="772" width="10.42578125" style="150" customWidth="1"/>
    <col min="773" max="773" width="11.42578125" style="150" customWidth="1"/>
    <col min="774" max="774" width="11.140625" style="150" customWidth="1"/>
    <col min="775" max="775" width="9.7109375" style="150" customWidth="1"/>
    <col min="776" max="776" width="9.5703125" style="150" customWidth="1"/>
    <col min="777" max="777" width="9.140625" style="150"/>
    <col min="778" max="778" width="7.28515625" style="150" customWidth="1"/>
    <col min="779" max="1025" width="9.140625" style="150"/>
    <col min="1026" max="1026" width="5" style="150" customWidth="1"/>
    <col min="1027" max="1027" width="31.28515625" style="150" bestFit="1" customWidth="1"/>
    <col min="1028" max="1028" width="10.42578125" style="150" customWidth="1"/>
    <col min="1029" max="1029" width="11.42578125" style="150" customWidth="1"/>
    <col min="1030" max="1030" width="11.140625" style="150" customWidth="1"/>
    <col min="1031" max="1031" width="9.7109375" style="150" customWidth="1"/>
    <col min="1032" max="1032" width="9.5703125" style="150" customWidth="1"/>
    <col min="1033" max="1033" width="9.140625" style="150"/>
    <col min="1034" max="1034" width="7.28515625" style="150" customWidth="1"/>
    <col min="1035" max="1281" width="9.140625" style="150"/>
    <col min="1282" max="1282" width="5" style="150" customWidth="1"/>
    <col min="1283" max="1283" width="31.28515625" style="150" bestFit="1" customWidth="1"/>
    <col min="1284" max="1284" width="10.42578125" style="150" customWidth="1"/>
    <col min="1285" max="1285" width="11.42578125" style="150" customWidth="1"/>
    <col min="1286" max="1286" width="11.140625" style="150" customWidth="1"/>
    <col min="1287" max="1287" width="9.7109375" style="150" customWidth="1"/>
    <col min="1288" max="1288" width="9.5703125" style="150" customWidth="1"/>
    <col min="1289" max="1289" width="9.140625" style="150"/>
    <col min="1290" max="1290" width="7.28515625" style="150" customWidth="1"/>
    <col min="1291" max="1537" width="9.140625" style="150"/>
    <col min="1538" max="1538" width="5" style="150" customWidth="1"/>
    <col min="1539" max="1539" width="31.28515625" style="150" bestFit="1" customWidth="1"/>
    <col min="1540" max="1540" width="10.42578125" style="150" customWidth="1"/>
    <col min="1541" max="1541" width="11.42578125" style="150" customWidth="1"/>
    <col min="1542" max="1542" width="11.140625" style="150" customWidth="1"/>
    <col min="1543" max="1543" width="9.7109375" style="150" customWidth="1"/>
    <col min="1544" max="1544" width="9.5703125" style="150" customWidth="1"/>
    <col min="1545" max="1545" width="9.140625" style="150"/>
    <col min="1546" max="1546" width="7.28515625" style="150" customWidth="1"/>
    <col min="1547" max="1793" width="9.140625" style="150"/>
    <col min="1794" max="1794" width="5" style="150" customWidth="1"/>
    <col min="1795" max="1795" width="31.28515625" style="150" bestFit="1" customWidth="1"/>
    <col min="1796" max="1796" width="10.42578125" style="150" customWidth="1"/>
    <col min="1797" max="1797" width="11.42578125" style="150" customWidth="1"/>
    <col min="1798" max="1798" width="11.140625" style="150" customWidth="1"/>
    <col min="1799" max="1799" width="9.7109375" style="150" customWidth="1"/>
    <col min="1800" max="1800" width="9.5703125" style="150" customWidth="1"/>
    <col min="1801" max="1801" width="9.140625" style="150"/>
    <col min="1802" max="1802" width="7.28515625" style="150" customWidth="1"/>
    <col min="1803" max="2049" width="9.140625" style="150"/>
    <col min="2050" max="2050" width="5" style="150" customWidth="1"/>
    <col min="2051" max="2051" width="31.28515625" style="150" bestFit="1" customWidth="1"/>
    <col min="2052" max="2052" width="10.42578125" style="150" customWidth="1"/>
    <col min="2053" max="2053" width="11.42578125" style="150" customWidth="1"/>
    <col min="2054" max="2054" width="11.140625" style="150" customWidth="1"/>
    <col min="2055" max="2055" width="9.7109375" style="150" customWidth="1"/>
    <col min="2056" max="2056" width="9.5703125" style="150" customWidth="1"/>
    <col min="2057" max="2057" width="9.140625" style="150"/>
    <col min="2058" max="2058" width="7.28515625" style="150" customWidth="1"/>
    <col min="2059" max="2305" width="9.140625" style="150"/>
    <col min="2306" max="2306" width="5" style="150" customWidth="1"/>
    <col min="2307" max="2307" width="31.28515625" style="150" bestFit="1" customWidth="1"/>
    <col min="2308" max="2308" width="10.42578125" style="150" customWidth="1"/>
    <col min="2309" max="2309" width="11.42578125" style="150" customWidth="1"/>
    <col min="2310" max="2310" width="11.140625" style="150" customWidth="1"/>
    <col min="2311" max="2311" width="9.7109375" style="150" customWidth="1"/>
    <col min="2312" max="2312" width="9.5703125" style="150" customWidth="1"/>
    <col min="2313" max="2313" width="9.140625" style="150"/>
    <col min="2314" max="2314" width="7.28515625" style="150" customWidth="1"/>
    <col min="2315" max="2561" width="9.140625" style="150"/>
    <col min="2562" max="2562" width="5" style="150" customWidth="1"/>
    <col min="2563" max="2563" width="31.28515625" style="150" bestFit="1" customWidth="1"/>
    <col min="2564" max="2564" width="10.42578125" style="150" customWidth="1"/>
    <col min="2565" max="2565" width="11.42578125" style="150" customWidth="1"/>
    <col min="2566" max="2566" width="11.140625" style="150" customWidth="1"/>
    <col min="2567" max="2567" width="9.7109375" style="150" customWidth="1"/>
    <col min="2568" max="2568" width="9.5703125" style="150" customWidth="1"/>
    <col min="2569" max="2569" width="9.140625" style="150"/>
    <col min="2570" max="2570" width="7.28515625" style="150" customWidth="1"/>
    <col min="2571" max="2817" width="9.140625" style="150"/>
    <col min="2818" max="2818" width="5" style="150" customWidth="1"/>
    <col min="2819" max="2819" width="31.28515625" style="150" bestFit="1" customWidth="1"/>
    <col min="2820" max="2820" width="10.42578125" style="150" customWidth="1"/>
    <col min="2821" max="2821" width="11.42578125" style="150" customWidth="1"/>
    <col min="2822" max="2822" width="11.140625" style="150" customWidth="1"/>
    <col min="2823" max="2823" width="9.7109375" style="150" customWidth="1"/>
    <col min="2824" max="2824" width="9.5703125" style="150" customWidth="1"/>
    <col min="2825" max="2825" width="9.140625" style="150"/>
    <col min="2826" max="2826" width="7.28515625" style="150" customWidth="1"/>
    <col min="2827" max="3073" width="9.140625" style="150"/>
    <col min="3074" max="3074" width="5" style="150" customWidth="1"/>
    <col min="3075" max="3075" width="31.28515625" style="150" bestFit="1" customWidth="1"/>
    <col min="3076" max="3076" width="10.42578125" style="150" customWidth="1"/>
    <col min="3077" max="3077" width="11.42578125" style="150" customWidth="1"/>
    <col min="3078" max="3078" width="11.140625" style="150" customWidth="1"/>
    <col min="3079" max="3079" width="9.7109375" style="150" customWidth="1"/>
    <col min="3080" max="3080" width="9.5703125" style="150" customWidth="1"/>
    <col min="3081" max="3081" width="9.140625" style="150"/>
    <col min="3082" max="3082" width="7.28515625" style="150" customWidth="1"/>
    <col min="3083" max="3329" width="9.140625" style="150"/>
    <col min="3330" max="3330" width="5" style="150" customWidth="1"/>
    <col min="3331" max="3331" width="31.28515625" style="150" bestFit="1" customWidth="1"/>
    <col min="3332" max="3332" width="10.42578125" style="150" customWidth="1"/>
    <col min="3333" max="3333" width="11.42578125" style="150" customWidth="1"/>
    <col min="3334" max="3334" width="11.140625" style="150" customWidth="1"/>
    <col min="3335" max="3335" width="9.7109375" style="150" customWidth="1"/>
    <col min="3336" max="3336" width="9.5703125" style="150" customWidth="1"/>
    <col min="3337" max="3337" width="9.140625" style="150"/>
    <col min="3338" max="3338" width="7.28515625" style="150" customWidth="1"/>
    <col min="3339" max="3585" width="9.140625" style="150"/>
    <col min="3586" max="3586" width="5" style="150" customWidth="1"/>
    <col min="3587" max="3587" width="31.28515625" style="150" bestFit="1" customWidth="1"/>
    <col min="3588" max="3588" width="10.42578125" style="150" customWidth="1"/>
    <col min="3589" max="3589" width="11.42578125" style="150" customWidth="1"/>
    <col min="3590" max="3590" width="11.140625" style="150" customWidth="1"/>
    <col min="3591" max="3591" width="9.7109375" style="150" customWidth="1"/>
    <col min="3592" max="3592" width="9.5703125" style="150" customWidth="1"/>
    <col min="3593" max="3593" width="9.140625" style="150"/>
    <col min="3594" max="3594" width="7.28515625" style="150" customWidth="1"/>
    <col min="3595" max="3841" width="9.140625" style="150"/>
    <col min="3842" max="3842" width="5" style="150" customWidth="1"/>
    <col min="3843" max="3843" width="31.28515625" style="150" bestFit="1" customWidth="1"/>
    <col min="3844" max="3844" width="10.42578125" style="150" customWidth="1"/>
    <col min="3845" max="3845" width="11.42578125" style="150" customWidth="1"/>
    <col min="3846" max="3846" width="11.140625" style="150" customWidth="1"/>
    <col min="3847" max="3847" width="9.7109375" style="150" customWidth="1"/>
    <col min="3848" max="3848" width="9.5703125" style="150" customWidth="1"/>
    <col min="3849" max="3849" width="9.140625" style="150"/>
    <col min="3850" max="3850" width="7.28515625" style="150" customWidth="1"/>
    <col min="3851" max="4097" width="9.140625" style="150"/>
    <col min="4098" max="4098" width="5" style="150" customWidth="1"/>
    <col min="4099" max="4099" width="31.28515625" style="150" bestFit="1" customWidth="1"/>
    <col min="4100" max="4100" width="10.42578125" style="150" customWidth="1"/>
    <col min="4101" max="4101" width="11.42578125" style="150" customWidth="1"/>
    <col min="4102" max="4102" width="11.140625" style="150" customWidth="1"/>
    <col min="4103" max="4103" width="9.7109375" style="150" customWidth="1"/>
    <col min="4104" max="4104" width="9.5703125" style="150" customWidth="1"/>
    <col min="4105" max="4105" width="9.140625" style="150"/>
    <col min="4106" max="4106" width="7.28515625" style="150" customWidth="1"/>
    <col min="4107" max="4353" width="9.140625" style="150"/>
    <col min="4354" max="4354" width="5" style="150" customWidth="1"/>
    <col min="4355" max="4355" width="31.28515625" style="150" bestFit="1" customWidth="1"/>
    <col min="4356" max="4356" width="10.42578125" style="150" customWidth="1"/>
    <col min="4357" max="4357" width="11.42578125" style="150" customWidth="1"/>
    <col min="4358" max="4358" width="11.140625" style="150" customWidth="1"/>
    <col min="4359" max="4359" width="9.7109375" style="150" customWidth="1"/>
    <col min="4360" max="4360" width="9.5703125" style="150" customWidth="1"/>
    <col min="4361" max="4361" width="9.140625" style="150"/>
    <col min="4362" max="4362" width="7.28515625" style="150" customWidth="1"/>
    <col min="4363" max="4609" width="9.140625" style="150"/>
    <col min="4610" max="4610" width="5" style="150" customWidth="1"/>
    <col min="4611" max="4611" width="31.28515625" style="150" bestFit="1" customWidth="1"/>
    <col min="4612" max="4612" width="10.42578125" style="150" customWidth="1"/>
    <col min="4613" max="4613" width="11.42578125" style="150" customWidth="1"/>
    <col min="4614" max="4614" width="11.140625" style="150" customWidth="1"/>
    <col min="4615" max="4615" width="9.7109375" style="150" customWidth="1"/>
    <col min="4616" max="4616" width="9.5703125" style="150" customWidth="1"/>
    <col min="4617" max="4617" width="9.140625" style="150"/>
    <col min="4618" max="4618" width="7.28515625" style="150" customWidth="1"/>
    <col min="4619" max="4865" width="9.140625" style="150"/>
    <col min="4866" max="4866" width="5" style="150" customWidth="1"/>
    <col min="4867" max="4867" width="31.28515625" style="150" bestFit="1" customWidth="1"/>
    <col min="4868" max="4868" width="10.42578125" style="150" customWidth="1"/>
    <col min="4869" max="4869" width="11.42578125" style="150" customWidth="1"/>
    <col min="4870" max="4870" width="11.140625" style="150" customWidth="1"/>
    <col min="4871" max="4871" width="9.7109375" style="150" customWidth="1"/>
    <col min="4872" max="4872" width="9.5703125" style="150" customWidth="1"/>
    <col min="4873" max="4873" width="9.140625" style="150"/>
    <col min="4874" max="4874" width="7.28515625" style="150" customWidth="1"/>
    <col min="4875" max="5121" width="9.140625" style="150"/>
    <col min="5122" max="5122" width="5" style="150" customWidth="1"/>
    <col min="5123" max="5123" width="31.28515625" style="150" bestFit="1" customWidth="1"/>
    <col min="5124" max="5124" width="10.42578125" style="150" customWidth="1"/>
    <col min="5125" max="5125" width="11.42578125" style="150" customWidth="1"/>
    <col min="5126" max="5126" width="11.140625" style="150" customWidth="1"/>
    <col min="5127" max="5127" width="9.7109375" style="150" customWidth="1"/>
    <col min="5128" max="5128" width="9.5703125" style="150" customWidth="1"/>
    <col min="5129" max="5129" width="9.140625" style="150"/>
    <col min="5130" max="5130" width="7.28515625" style="150" customWidth="1"/>
    <col min="5131" max="5377" width="9.140625" style="150"/>
    <col min="5378" max="5378" width="5" style="150" customWidth="1"/>
    <col min="5379" max="5379" width="31.28515625" style="150" bestFit="1" customWidth="1"/>
    <col min="5380" max="5380" width="10.42578125" style="150" customWidth="1"/>
    <col min="5381" max="5381" width="11.42578125" style="150" customWidth="1"/>
    <col min="5382" max="5382" width="11.140625" style="150" customWidth="1"/>
    <col min="5383" max="5383" width="9.7109375" style="150" customWidth="1"/>
    <col min="5384" max="5384" width="9.5703125" style="150" customWidth="1"/>
    <col min="5385" max="5385" width="9.140625" style="150"/>
    <col min="5386" max="5386" width="7.28515625" style="150" customWidth="1"/>
    <col min="5387" max="5633" width="9.140625" style="150"/>
    <col min="5634" max="5634" width="5" style="150" customWidth="1"/>
    <col min="5635" max="5635" width="31.28515625" style="150" bestFit="1" customWidth="1"/>
    <col min="5636" max="5636" width="10.42578125" style="150" customWidth="1"/>
    <col min="5637" max="5637" width="11.42578125" style="150" customWidth="1"/>
    <col min="5638" max="5638" width="11.140625" style="150" customWidth="1"/>
    <col min="5639" max="5639" width="9.7109375" style="150" customWidth="1"/>
    <col min="5640" max="5640" width="9.5703125" style="150" customWidth="1"/>
    <col min="5641" max="5641" width="9.140625" style="150"/>
    <col min="5642" max="5642" width="7.28515625" style="150" customWidth="1"/>
    <col min="5643" max="5889" width="9.140625" style="150"/>
    <col min="5890" max="5890" width="5" style="150" customWidth="1"/>
    <col min="5891" max="5891" width="31.28515625" style="150" bestFit="1" customWidth="1"/>
    <col min="5892" max="5892" width="10.42578125" style="150" customWidth="1"/>
    <col min="5893" max="5893" width="11.42578125" style="150" customWidth="1"/>
    <col min="5894" max="5894" width="11.140625" style="150" customWidth="1"/>
    <col min="5895" max="5895" width="9.7109375" style="150" customWidth="1"/>
    <col min="5896" max="5896" width="9.5703125" style="150" customWidth="1"/>
    <col min="5897" max="5897" width="9.140625" style="150"/>
    <col min="5898" max="5898" width="7.28515625" style="150" customWidth="1"/>
    <col min="5899" max="6145" width="9.140625" style="150"/>
    <col min="6146" max="6146" width="5" style="150" customWidth="1"/>
    <col min="6147" max="6147" width="31.28515625" style="150" bestFit="1" customWidth="1"/>
    <col min="6148" max="6148" width="10.42578125" style="150" customWidth="1"/>
    <col min="6149" max="6149" width="11.42578125" style="150" customWidth="1"/>
    <col min="6150" max="6150" width="11.140625" style="150" customWidth="1"/>
    <col min="6151" max="6151" width="9.7109375" style="150" customWidth="1"/>
    <col min="6152" max="6152" width="9.5703125" style="150" customWidth="1"/>
    <col min="6153" max="6153" width="9.140625" style="150"/>
    <col min="6154" max="6154" width="7.28515625" style="150" customWidth="1"/>
    <col min="6155" max="6401" width="9.140625" style="150"/>
    <col min="6402" max="6402" width="5" style="150" customWidth="1"/>
    <col min="6403" max="6403" width="31.28515625" style="150" bestFit="1" customWidth="1"/>
    <col min="6404" max="6404" width="10.42578125" style="150" customWidth="1"/>
    <col min="6405" max="6405" width="11.42578125" style="150" customWidth="1"/>
    <col min="6406" max="6406" width="11.140625" style="150" customWidth="1"/>
    <col min="6407" max="6407" width="9.7109375" style="150" customWidth="1"/>
    <col min="6408" max="6408" width="9.5703125" style="150" customWidth="1"/>
    <col min="6409" max="6409" width="9.140625" style="150"/>
    <col min="6410" max="6410" width="7.28515625" style="150" customWidth="1"/>
    <col min="6411" max="6657" width="9.140625" style="150"/>
    <col min="6658" max="6658" width="5" style="150" customWidth="1"/>
    <col min="6659" max="6659" width="31.28515625" style="150" bestFit="1" customWidth="1"/>
    <col min="6660" max="6660" width="10.42578125" style="150" customWidth="1"/>
    <col min="6661" max="6661" width="11.42578125" style="150" customWidth="1"/>
    <col min="6662" max="6662" width="11.140625" style="150" customWidth="1"/>
    <col min="6663" max="6663" width="9.7109375" style="150" customWidth="1"/>
    <col min="6664" max="6664" width="9.5703125" style="150" customWidth="1"/>
    <col min="6665" max="6665" width="9.140625" style="150"/>
    <col min="6666" max="6666" width="7.28515625" style="150" customWidth="1"/>
    <col min="6667" max="6913" width="9.140625" style="150"/>
    <col min="6914" max="6914" width="5" style="150" customWidth="1"/>
    <col min="6915" max="6915" width="31.28515625" style="150" bestFit="1" customWidth="1"/>
    <col min="6916" max="6916" width="10.42578125" style="150" customWidth="1"/>
    <col min="6917" max="6917" width="11.42578125" style="150" customWidth="1"/>
    <col min="6918" max="6918" width="11.140625" style="150" customWidth="1"/>
    <col min="6919" max="6919" width="9.7109375" style="150" customWidth="1"/>
    <col min="6920" max="6920" width="9.5703125" style="150" customWidth="1"/>
    <col min="6921" max="6921" width="9.140625" style="150"/>
    <col min="6922" max="6922" width="7.28515625" style="150" customWidth="1"/>
    <col min="6923" max="7169" width="9.140625" style="150"/>
    <col min="7170" max="7170" width="5" style="150" customWidth="1"/>
    <col min="7171" max="7171" width="31.28515625" style="150" bestFit="1" customWidth="1"/>
    <col min="7172" max="7172" width="10.42578125" style="150" customWidth="1"/>
    <col min="7173" max="7173" width="11.42578125" style="150" customWidth="1"/>
    <col min="7174" max="7174" width="11.140625" style="150" customWidth="1"/>
    <col min="7175" max="7175" width="9.7109375" style="150" customWidth="1"/>
    <col min="7176" max="7176" width="9.5703125" style="150" customWidth="1"/>
    <col min="7177" max="7177" width="9.140625" style="150"/>
    <col min="7178" max="7178" width="7.28515625" style="150" customWidth="1"/>
    <col min="7179" max="7425" width="9.140625" style="150"/>
    <col min="7426" max="7426" width="5" style="150" customWidth="1"/>
    <col min="7427" max="7427" width="31.28515625" style="150" bestFit="1" customWidth="1"/>
    <col min="7428" max="7428" width="10.42578125" style="150" customWidth="1"/>
    <col min="7429" max="7429" width="11.42578125" style="150" customWidth="1"/>
    <col min="7430" max="7430" width="11.140625" style="150" customWidth="1"/>
    <col min="7431" max="7431" width="9.7109375" style="150" customWidth="1"/>
    <col min="7432" max="7432" width="9.5703125" style="150" customWidth="1"/>
    <col min="7433" max="7433" width="9.140625" style="150"/>
    <col min="7434" max="7434" width="7.28515625" style="150" customWidth="1"/>
    <col min="7435" max="7681" width="9.140625" style="150"/>
    <col min="7682" max="7682" width="5" style="150" customWidth="1"/>
    <col min="7683" max="7683" width="31.28515625" style="150" bestFit="1" customWidth="1"/>
    <col min="7684" max="7684" width="10.42578125" style="150" customWidth="1"/>
    <col min="7685" max="7685" width="11.42578125" style="150" customWidth="1"/>
    <col min="7686" max="7686" width="11.140625" style="150" customWidth="1"/>
    <col min="7687" max="7687" width="9.7109375" style="150" customWidth="1"/>
    <col min="7688" max="7688" width="9.5703125" style="150" customWidth="1"/>
    <col min="7689" max="7689" width="9.140625" style="150"/>
    <col min="7690" max="7690" width="7.28515625" style="150" customWidth="1"/>
    <col min="7691" max="7937" width="9.140625" style="150"/>
    <col min="7938" max="7938" width="5" style="150" customWidth="1"/>
    <col min="7939" max="7939" width="31.28515625" style="150" bestFit="1" customWidth="1"/>
    <col min="7940" max="7940" width="10.42578125" style="150" customWidth="1"/>
    <col min="7941" max="7941" width="11.42578125" style="150" customWidth="1"/>
    <col min="7942" max="7942" width="11.140625" style="150" customWidth="1"/>
    <col min="7943" max="7943" width="9.7109375" style="150" customWidth="1"/>
    <col min="7944" max="7944" width="9.5703125" style="150" customWidth="1"/>
    <col min="7945" max="7945" width="9.140625" style="150"/>
    <col min="7946" max="7946" width="7.28515625" style="150" customWidth="1"/>
    <col min="7947" max="8193" width="9.140625" style="150"/>
    <col min="8194" max="8194" width="5" style="150" customWidth="1"/>
    <col min="8195" max="8195" width="31.28515625" style="150" bestFit="1" customWidth="1"/>
    <col min="8196" max="8196" width="10.42578125" style="150" customWidth="1"/>
    <col min="8197" max="8197" width="11.42578125" style="150" customWidth="1"/>
    <col min="8198" max="8198" width="11.140625" style="150" customWidth="1"/>
    <col min="8199" max="8199" width="9.7109375" style="150" customWidth="1"/>
    <col min="8200" max="8200" width="9.5703125" style="150" customWidth="1"/>
    <col min="8201" max="8201" width="9.140625" style="150"/>
    <col min="8202" max="8202" width="7.28515625" style="150" customWidth="1"/>
    <col min="8203" max="8449" width="9.140625" style="150"/>
    <col min="8450" max="8450" width="5" style="150" customWidth="1"/>
    <col min="8451" max="8451" width="31.28515625" style="150" bestFit="1" customWidth="1"/>
    <col min="8452" max="8452" width="10.42578125" style="150" customWidth="1"/>
    <col min="8453" max="8453" width="11.42578125" style="150" customWidth="1"/>
    <col min="8454" max="8454" width="11.140625" style="150" customWidth="1"/>
    <col min="8455" max="8455" width="9.7109375" style="150" customWidth="1"/>
    <col min="8456" max="8456" width="9.5703125" style="150" customWidth="1"/>
    <col min="8457" max="8457" width="9.140625" style="150"/>
    <col min="8458" max="8458" width="7.28515625" style="150" customWidth="1"/>
    <col min="8459" max="8705" width="9.140625" style="150"/>
    <col min="8706" max="8706" width="5" style="150" customWidth="1"/>
    <col min="8707" max="8707" width="31.28515625" style="150" bestFit="1" customWidth="1"/>
    <col min="8708" max="8708" width="10.42578125" style="150" customWidth="1"/>
    <col min="8709" max="8709" width="11.42578125" style="150" customWidth="1"/>
    <col min="8710" max="8710" width="11.140625" style="150" customWidth="1"/>
    <col min="8711" max="8711" width="9.7109375" style="150" customWidth="1"/>
    <col min="8712" max="8712" width="9.5703125" style="150" customWidth="1"/>
    <col min="8713" max="8713" width="9.140625" style="150"/>
    <col min="8714" max="8714" width="7.28515625" style="150" customWidth="1"/>
    <col min="8715" max="8961" width="9.140625" style="150"/>
    <col min="8962" max="8962" width="5" style="150" customWidth="1"/>
    <col min="8963" max="8963" width="31.28515625" style="150" bestFit="1" customWidth="1"/>
    <col min="8964" max="8964" width="10.42578125" style="150" customWidth="1"/>
    <col min="8965" max="8965" width="11.42578125" style="150" customWidth="1"/>
    <col min="8966" max="8966" width="11.140625" style="150" customWidth="1"/>
    <col min="8967" max="8967" width="9.7109375" style="150" customWidth="1"/>
    <col min="8968" max="8968" width="9.5703125" style="150" customWidth="1"/>
    <col min="8969" max="8969" width="9.140625" style="150"/>
    <col min="8970" max="8970" width="7.28515625" style="150" customWidth="1"/>
    <col min="8971" max="9217" width="9.140625" style="150"/>
    <col min="9218" max="9218" width="5" style="150" customWidth="1"/>
    <col min="9219" max="9219" width="31.28515625" style="150" bestFit="1" customWidth="1"/>
    <col min="9220" max="9220" width="10.42578125" style="150" customWidth="1"/>
    <col min="9221" max="9221" width="11.42578125" style="150" customWidth="1"/>
    <col min="9222" max="9222" width="11.140625" style="150" customWidth="1"/>
    <col min="9223" max="9223" width="9.7109375" style="150" customWidth="1"/>
    <col min="9224" max="9224" width="9.5703125" style="150" customWidth="1"/>
    <col min="9225" max="9225" width="9.140625" style="150"/>
    <col min="9226" max="9226" width="7.28515625" style="150" customWidth="1"/>
    <col min="9227" max="9473" width="9.140625" style="150"/>
    <col min="9474" max="9474" width="5" style="150" customWidth="1"/>
    <col min="9475" max="9475" width="31.28515625" style="150" bestFit="1" customWidth="1"/>
    <col min="9476" max="9476" width="10.42578125" style="150" customWidth="1"/>
    <col min="9477" max="9477" width="11.42578125" style="150" customWidth="1"/>
    <col min="9478" max="9478" width="11.140625" style="150" customWidth="1"/>
    <col min="9479" max="9479" width="9.7109375" style="150" customWidth="1"/>
    <col min="9480" max="9480" width="9.5703125" style="150" customWidth="1"/>
    <col min="9481" max="9481" width="9.140625" style="150"/>
    <col min="9482" max="9482" width="7.28515625" style="150" customWidth="1"/>
    <col min="9483" max="9729" width="9.140625" style="150"/>
    <col min="9730" max="9730" width="5" style="150" customWidth="1"/>
    <col min="9731" max="9731" width="31.28515625" style="150" bestFit="1" customWidth="1"/>
    <col min="9732" max="9732" width="10.42578125" style="150" customWidth="1"/>
    <col min="9733" max="9733" width="11.42578125" style="150" customWidth="1"/>
    <col min="9734" max="9734" width="11.140625" style="150" customWidth="1"/>
    <col min="9735" max="9735" width="9.7109375" style="150" customWidth="1"/>
    <col min="9736" max="9736" width="9.5703125" style="150" customWidth="1"/>
    <col min="9737" max="9737" width="9.140625" style="150"/>
    <col min="9738" max="9738" width="7.28515625" style="150" customWidth="1"/>
    <col min="9739" max="9985" width="9.140625" style="150"/>
    <col min="9986" max="9986" width="5" style="150" customWidth="1"/>
    <col min="9987" max="9987" width="31.28515625" style="150" bestFit="1" customWidth="1"/>
    <col min="9988" max="9988" width="10.42578125" style="150" customWidth="1"/>
    <col min="9989" max="9989" width="11.42578125" style="150" customWidth="1"/>
    <col min="9990" max="9990" width="11.140625" style="150" customWidth="1"/>
    <col min="9991" max="9991" width="9.7109375" style="150" customWidth="1"/>
    <col min="9992" max="9992" width="9.5703125" style="150" customWidth="1"/>
    <col min="9993" max="9993" width="9.140625" style="150"/>
    <col min="9994" max="9994" width="7.28515625" style="150" customWidth="1"/>
    <col min="9995" max="10241" width="9.140625" style="150"/>
    <col min="10242" max="10242" width="5" style="150" customWidth="1"/>
    <col min="10243" max="10243" width="31.28515625" style="150" bestFit="1" customWidth="1"/>
    <col min="10244" max="10244" width="10.42578125" style="150" customWidth="1"/>
    <col min="10245" max="10245" width="11.42578125" style="150" customWidth="1"/>
    <col min="10246" max="10246" width="11.140625" style="150" customWidth="1"/>
    <col min="10247" max="10247" width="9.7109375" style="150" customWidth="1"/>
    <col min="10248" max="10248" width="9.5703125" style="150" customWidth="1"/>
    <col min="10249" max="10249" width="9.140625" style="150"/>
    <col min="10250" max="10250" width="7.28515625" style="150" customWidth="1"/>
    <col min="10251" max="10497" width="9.140625" style="150"/>
    <col min="10498" max="10498" width="5" style="150" customWidth="1"/>
    <col min="10499" max="10499" width="31.28515625" style="150" bestFit="1" customWidth="1"/>
    <col min="10500" max="10500" width="10.42578125" style="150" customWidth="1"/>
    <col min="10501" max="10501" width="11.42578125" style="150" customWidth="1"/>
    <col min="10502" max="10502" width="11.140625" style="150" customWidth="1"/>
    <col min="10503" max="10503" width="9.7109375" style="150" customWidth="1"/>
    <col min="10504" max="10504" width="9.5703125" style="150" customWidth="1"/>
    <col min="10505" max="10505" width="9.140625" style="150"/>
    <col min="10506" max="10506" width="7.28515625" style="150" customWidth="1"/>
    <col min="10507" max="10753" width="9.140625" style="150"/>
    <col min="10754" max="10754" width="5" style="150" customWidth="1"/>
    <col min="10755" max="10755" width="31.28515625" style="150" bestFit="1" customWidth="1"/>
    <col min="10756" max="10756" width="10.42578125" style="150" customWidth="1"/>
    <col min="10757" max="10757" width="11.42578125" style="150" customWidth="1"/>
    <col min="10758" max="10758" width="11.140625" style="150" customWidth="1"/>
    <col min="10759" max="10759" width="9.7109375" style="150" customWidth="1"/>
    <col min="10760" max="10760" width="9.5703125" style="150" customWidth="1"/>
    <col min="10761" max="10761" width="9.140625" style="150"/>
    <col min="10762" max="10762" width="7.28515625" style="150" customWidth="1"/>
    <col min="10763" max="11009" width="9.140625" style="150"/>
    <col min="11010" max="11010" width="5" style="150" customWidth="1"/>
    <col min="11011" max="11011" width="31.28515625" style="150" bestFit="1" customWidth="1"/>
    <col min="11012" max="11012" width="10.42578125" style="150" customWidth="1"/>
    <col min="11013" max="11013" width="11.42578125" style="150" customWidth="1"/>
    <col min="11014" max="11014" width="11.140625" style="150" customWidth="1"/>
    <col min="11015" max="11015" width="9.7109375" style="150" customWidth="1"/>
    <col min="11016" max="11016" width="9.5703125" style="150" customWidth="1"/>
    <col min="11017" max="11017" width="9.140625" style="150"/>
    <col min="11018" max="11018" width="7.28515625" style="150" customWidth="1"/>
    <col min="11019" max="11265" width="9.140625" style="150"/>
    <col min="11266" max="11266" width="5" style="150" customWidth="1"/>
    <col min="11267" max="11267" width="31.28515625" style="150" bestFit="1" customWidth="1"/>
    <col min="11268" max="11268" width="10.42578125" style="150" customWidth="1"/>
    <col min="11269" max="11269" width="11.42578125" style="150" customWidth="1"/>
    <col min="11270" max="11270" width="11.140625" style="150" customWidth="1"/>
    <col min="11271" max="11271" width="9.7109375" style="150" customWidth="1"/>
    <col min="11272" max="11272" width="9.5703125" style="150" customWidth="1"/>
    <col min="11273" max="11273" width="9.140625" style="150"/>
    <col min="11274" max="11274" width="7.28515625" style="150" customWidth="1"/>
    <col min="11275" max="11521" width="9.140625" style="150"/>
    <col min="11522" max="11522" width="5" style="150" customWidth="1"/>
    <col min="11523" max="11523" width="31.28515625" style="150" bestFit="1" customWidth="1"/>
    <col min="11524" max="11524" width="10.42578125" style="150" customWidth="1"/>
    <col min="11525" max="11525" width="11.42578125" style="150" customWidth="1"/>
    <col min="11526" max="11526" width="11.140625" style="150" customWidth="1"/>
    <col min="11527" max="11527" width="9.7109375" style="150" customWidth="1"/>
    <col min="11528" max="11528" width="9.5703125" style="150" customWidth="1"/>
    <col min="11529" max="11529" width="9.140625" style="150"/>
    <col min="11530" max="11530" width="7.28515625" style="150" customWidth="1"/>
    <col min="11531" max="11777" width="9.140625" style="150"/>
    <col min="11778" max="11778" width="5" style="150" customWidth="1"/>
    <col min="11779" max="11779" width="31.28515625" style="150" bestFit="1" customWidth="1"/>
    <col min="11780" max="11780" width="10.42578125" style="150" customWidth="1"/>
    <col min="11781" max="11781" width="11.42578125" style="150" customWidth="1"/>
    <col min="11782" max="11782" width="11.140625" style="150" customWidth="1"/>
    <col min="11783" max="11783" width="9.7109375" style="150" customWidth="1"/>
    <col min="11784" max="11784" width="9.5703125" style="150" customWidth="1"/>
    <col min="11785" max="11785" width="9.140625" style="150"/>
    <col min="11786" max="11786" width="7.28515625" style="150" customWidth="1"/>
    <col min="11787" max="12033" width="9.140625" style="150"/>
    <col min="12034" max="12034" width="5" style="150" customWidth="1"/>
    <col min="12035" max="12035" width="31.28515625" style="150" bestFit="1" customWidth="1"/>
    <col min="12036" max="12036" width="10.42578125" style="150" customWidth="1"/>
    <col min="12037" max="12037" width="11.42578125" style="150" customWidth="1"/>
    <col min="12038" max="12038" width="11.140625" style="150" customWidth="1"/>
    <col min="12039" max="12039" width="9.7109375" style="150" customWidth="1"/>
    <col min="12040" max="12040" width="9.5703125" style="150" customWidth="1"/>
    <col min="12041" max="12041" width="9.140625" style="150"/>
    <col min="12042" max="12042" width="7.28515625" style="150" customWidth="1"/>
    <col min="12043" max="12289" width="9.140625" style="150"/>
    <col min="12290" max="12290" width="5" style="150" customWidth="1"/>
    <col min="12291" max="12291" width="31.28515625" style="150" bestFit="1" customWidth="1"/>
    <col min="12292" max="12292" width="10.42578125" style="150" customWidth="1"/>
    <col min="12293" max="12293" width="11.42578125" style="150" customWidth="1"/>
    <col min="12294" max="12294" width="11.140625" style="150" customWidth="1"/>
    <col min="12295" max="12295" width="9.7109375" style="150" customWidth="1"/>
    <col min="12296" max="12296" width="9.5703125" style="150" customWidth="1"/>
    <col min="12297" max="12297" width="9.140625" style="150"/>
    <col min="12298" max="12298" width="7.28515625" style="150" customWidth="1"/>
    <col min="12299" max="12545" width="9.140625" style="150"/>
    <col min="12546" max="12546" width="5" style="150" customWidth="1"/>
    <col min="12547" max="12547" width="31.28515625" style="150" bestFit="1" customWidth="1"/>
    <col min="12548" max="12548" width="10.42578125" style="150" customWidth="1"/>
    <col min="12549" max="12549" width="11.42578125" style="150" customWidth="1"/>
    <col min="12550" max="12550" width="11.140625" style="150" customWidth="1"/>
    <col min="12551" max="12551" width="9.7109375" style="150" customWidth="1"/>
    <col min="12552" max="12552" width="9.5703125" style="150" customWidth="1"/>
    <col min="12553" max="12553" width="9.140625" style="150"/>
    <col min="12554" max="12554" width="7.28515625" style="150" customWidth="1"/>
    <col min="12555" max="12801" width="9.140625" style="150"/>
    <col min="12802" max="12802" width="5" style="150" customWidth="1"/>
    <col min="12803" max="12803" width="31.28515625" style="150" bestFit="1" customWidth="1"/>
    <col min="12804" max="12804" width="10.42578125" style="150" customWidth="1"/>
    <col min="12805" max="12805" width="11.42578125" style="150" customWidth="1"/>
    <col min="12806" max="12806" width="11.140625" style="150" customWidth="1"/>
    <col min="12807" max="12807" width="9.7109375" style="150" customWidth="1"/>
    <col min="12808" max="12808" width="9.5703125" style="150" customWidth="1"/>
    <col min="12809" max="12809" width="9.140625" style="150"/>
    <col min="12810" max="12810" width="7.28515625" style="150" customWidth="1"/>
    <col min="12811" max="13057" width="9.140625" style="150"/>
    <col min="13058" max="13058" width="5" style="150" customWidth="1"/>
    <col min="13059" max="13059" width="31.28515625" style="150" bestFit="1" customWidth="1"/>
    <col min="13060" max="13060" width="10.42578125" style="150" customWidth="1"/>
    <col min="13061" max="13061" width="11.42578125" style="150" customWidth="1"/>
    <col min="13062" max="13062" width="11.140625" style="150" customWidth="1"/>
    <col min="13063" max="13063" width="9.7109375" style="150" customWidth="1"/>
    <col min="13064" max="13064" width="9.5703125" style="150" customWidth="1"/>
    <col min="13065" max="13065" width="9.140625" style="150"/>
    <col min="13066" max="13066" width="7.28515625" style="150" customWidth="1"/>
    <col min="13067" max="13313" width="9.140625" style="150"/>
    <col min="13314" max="13314" width="5" style="150" customWidth="1"/>
    <col min="13315" max="13315" width="31.28515625" style="150" bestFit="1" customWidth="1"/>
    <col min="13316" max="13316" width="10.42578125" style="150" customWidth="1"/>
    <col min="13317" max="13317" width="11.42578125" style="150" customWidth="1"/>
    <col min="13318" max="13318" width="11.140625" style="150" customWidth="1"/>
    <col min="13319" max="13319" width="9.7109375" style="150" customWidth="1"/>
    <col min="13320" max="13320" width="9.5703125" style="150" customWidth="1"/>
    <col min="13321" max="13321" width="9.140625" style="150"/>
    <col min="13322" max="13322" width="7.28515625" style="150" customWidth="1"/>
    <col min="13323" max="13569" width="9.140625" style="150"/>
    <col min="13570" max="13570" width="5" style="150" customWidth="1"/>
    <col min="13571" max="13571" width="31.28515625" style="150" bestFit="1" customWidth="1"/>
    <col min="13572" max="13572" width="10.42578125" style="150" customWidth="1"/>
    <col min="13573" max="13573" width="11.42578125" style="150" customWidth="1"/>
    <col min="13574" max="13574" width="11.140625" style="150" customWidth="1"/>
    <col min="13575" max="13575" width="9.7109375" style="150" customWidth="1"/>
    <col min="13576" max="13576" width="9.5703125" style="150" customWidth="1"/>
    <col min="13577" max="13577" width="9.140625" style="150"/>
    <col min="13578" max="13578" width="7.28515625" style="150" customWidth="1"/>
    <col min="13579" max="13825" width="9.140625" style="150"/>
    <col min="13826" max="13826" width="5" style="150" customWidth="1"/>
    <col min="13827" max="13827" width="31.28515625" style="150" bestFit="1" customWidth="1"/>
    <col min="13828" max="13828" width="10.42578125" style="150" customWidth="1"/>
    <col min="13829" max="13829" width="11.42578125" style="150" customWidth="1"/>
    <col min="13830" max="13830" width="11.140625" style="150" customWidth="1"/>
    <col min="13831" max="13831" width="9.7109375" style="150" customWidth="1"/>
    <col min="13832" max="13832" width="9.5703125" style="150" customWidth="1"/>
    <col min="13833" max="13833" width="9.140625" style="150"/>
    <col min="13834" max="13834" width="7.28515625" style="150" customWidth="1"/>
    <col min="13835" max="14081" width="9.140625" style="150"/>
    <col min="14082" max="14082" width="5" style="150" customWidth="1"/>
    <col min="14083" max="14083" width="31.28515625" style="150" bestFit="1" customWidth="1"/>
    <col min="14084" max="14084" width="10.42578125" style="150" customWidth="1"/>
    <col min="14085" max="14085" width="11.42578125" style="150" customWidth="1"/>
    <col min="14086" max="14086" width="11.140625" style="150" customWidth="1"/>
    <col min="14087" max="14087" width="9.7109375" style="150" customWidth="1"/>
    <col min="14088" max="14088" width="9.5703125" style="150" customWidth="1"/>
    <col min="14089" max="14089" width="9.140625" style="150"/>
    <col min="14090" max="14090" width="7.28515625" style="150" customWidth="1"/>
    <col min="14091" max="14337" width="9.140625" style="150"/>
    <col min="14338" max="14338" width="5" style="150" customWidth="1"/>
    <col min="14339" max="14339" width="31.28515625" style="150" bestFit="1" customWidth="1"/>
    <col min="14340" max="14340" width="10.42578125" style="150" customWidth="1"/>
    <col min="14341" max="14341" width="11.42578125" style="150" customWidth="1"/>
    <col min="14342" max="14342" width="11.140625" style="150" customWidth="1"/>
    <col min="14343" max="14343" width="9.7109375" style="150" customWidth="1"/>
    <col min="14344" max="14344" width="9.5703125" style="150" customWidth="1"/>
    <col min="14345" max="14345" width="9.140625" style="150"/>
    <col min="14346" max="14346" width="7.28515625" style="150" customWidth="1"/>
    <col min="14347" max="14593" width="9.140625" style="150"/>
    <col min="14594" max="14594" width="5" style="150" customWidth="1"/>
    <col min="14595" max="14595" width="31.28515625" style="150" bestFit="1" customWidth="1"/>
    <col min="14596" max="14596" width="10.42578125" style="150" customWidth="1"/>
    <col min="14597" max="14597" width="11.42578125" style="150" customWidth="1"/>
    <col min="14598" max="14598" width="11.140625" style="150" customWidth="1"/>
    <col min="14599" max="14599" width="9.7109375" style="150" customWidth="1"/>
    <col min="14600" max="14600" width="9.5703125" style="150" customWidth="1"/>
    <col min="14601" max="14601" width="9.140625" style="150"/>
    <col min="14602" max="14602" width="7.28515625" style="150" customWidth="1"/>
    <col min="14603" max="14849" width="9.140625" style="150"/>
    <col min="14850" max="14850" width="5" style="150" customWidth="1"/>
    <col min="14851" max="14851" width="31.28515625" style="150" bestFit="1" customWidth="1"/>
    <col min="14852" max="14852" width="10.42578125" style="150" customWidth="1"/>
    <col min="14853" max="14853" width="11.42578125" style="150" customWidth="1"/>
    <col min="14854" max="14854" width="11.140625" style="150" customWidth="1"/>
    <col min="14855" max="14855" width="9.7109375" style="150" customWidth="1"/>
    <col min="14856" max="14856" width="9.5703125" style="150" customWidth="1"/>
    <col min="14857" max="14857" width="9.140625" style="150"/>
    <col min="14858" max="14858" width="7.28515625" style="150" customWidth="1"/>
    <col min="14859" max="15105" width="9.140625" style="150"/>
    <col min="15106" max="15106" width="5" style="150" customWidth="1"/>
    <col min="15107" max="15107" width="31.28515625" style="150" bestFit="1" customWidth="1"/>
    <col min="15108" max="15108" width="10.42578125" style="150" customWidth="1"/>
    <col min="15109" max="15109" width="11.42578125" style="150" customWidth="1"/>
    <col min="15110" max="15110" width="11.140625" style="150" customWidth="1"/>
    <col min="15111" max="15111" width="9.7109375" style="150" customWidth="1"/>
    <col min="15112" max="15112" width="9.5703125" style="150" customWidth="1"/>
    <col min="15113" max="15113" width="9.140625" style="150"/>
    <col min="15114" max="15114" width="7.28515625" style="150" customWidth="1"/>
    <col min="15115" max="15361" width="9.140625" style="150"/>
    <col min="15362" max="15362" width="5" style="150" customWidth="1"/>
    <col min="15363" max="15363" width="31.28515625" style="150" bestFit="1" customWidth="1"/>
    <col min="15364" max="15364" width="10.42578125" style="150" customWidth="1"/>
    <col min="15365" max="15365" width="11.42578125" style="150" customWidth="1"/>
    <col min="15366" max="15366" width="11.140625" style="150" customWidth="1"/>
    <col min="15367" max="15367" width="9.7109375" style="150" customWidth="1"/>
    <col min="15368" max="15368" width="9.5703125" style="150" customWidth="1"/>
    <col min="15369" max="15369" width="9.140625" style="150"/>
    <col min="15370" max="15370" width="7.28515625" style="150" customWidth="1"/>
    <col min="15371" max="15617" width="9.140625" style="150"/>
    <col min="15618" max="15618" width="5" style="150" customWidth="1"/>
    <col min="15619" max="15619" width="31.28515625" style="150" bestFit="1" customWidth="1"/>
    <col min="15620" max="15620" width="10.42578125" style="150" customWidth="1"/>
    <col min="15621" max="15621" width="11.42578125" style="150" customWidth="1"/>
    <col min="15622" max="15622" width="11.140625" style="150" customWidth="1"/>
    <col min="15623" max="15623" width="9.7109375" style="150" customWidth="1"/>
    <col min="15624" max="15624" width="9.5703125" style="150" customWidth="1"/>
    <col min="15625" max="15625" width="9.140625" style="150"/>
    <col min="15626" max="15626" width="7.28515625" style="150" customWidth="1"/>
    <col min="15627" max="15873" width="9.140625" style="150"/>
    <col min="15874" max="15874" width="5" style="150" customWidth="1"/>
    <col min="15875" max="15875" width="31.28515625" style="150" bestFit="1" customWidth="1"/>
    <col min="15876" max="15876" width="10.42578125" style="150" customWidth="1"/>
    <col min="15877" max="15877" width="11.42578125" style="150" customWidth="1"/>
    <col min="15878" max="15878" width="11.140625" style="150" customWidth="1"/>
    <col min="15879" max="15879" width="9.7109375" style="150" customWidth="1"/>
    <col min="15880" max="15880" width="9.5703125" style="150" customWidth="1"/>
    <col min="15881" max="15881" width="9.140625" style="150"/>
    <col min="15882" max="15882" width="7.28515625" style="150" customWidth="1"/>
    <col min="15883" max="16129" width="9.140625" style="150"/>
    <col min="16130" max="16130" width="5" style="150" customWidth="1"/>
    <col min="16131" max="16131" width="31.28515625" style="150" bestFit="1" customWidth="1"/>
    <col min="16132" max="16132" width="10.42578125" style="150" customWidth="1"/>
    <col min="16133" max="16133" width="11.42578125" style="150" customWidth="1"/>
    <col min="16134" max="16134" width="11.140625" style="150" customWidth="1"/>
    <col min="16135" max="16135" width="9.7109375" style="150" customWidth="1"/>
    <col min="16136" max="16136" width="9.5703125" style="150" customWidth="1"/>
    <col min="16137" max="16137" width="9.140625" style="150"/>
    <col min="16138" max="16138" width="7.28515625" style="150" customWidth="1"/>
    <col min="16139" max="16384" width="9.140625" style="150"/>
  </cols>
  <sheetData>
    <row r="1" spans="2:8" ht="15" customHeight="1">
      <c r="B1" s="1649" t="s">
        <v>719</v>
      </c>
      <c r="C1" s="1650"/>
      <c r="D1" s="1650"/>
      <c r="E1" s="1650"/>
      <c r="F1" s="1650"/>
      <c r="G1" s="1651"/>
      <c r="H1" s="1651"/>
    </row>
    <row r="2" spans="2:8" ht="15" customHeight="1">
      <c r="B2" s="1662" t="s">
        <v>720</v>
      </c>
      <c r="C2" s="1663"/>
      <c r="D2" s="1663"/>
      <c r="E2" s="1663"/>
      <c r="F2" s="1663"/>
      <c r="G2" s="1664"/>
      <c r="H2" s="1664"/>
    </row>
    <row r="3" spans="2:8" ht="15" customHeight="1" thickBot="1">
      <c r="B3" s="1665" t="s">
        <v>70</v>
      </c>
      <c r="C3" s="1666"/>
      <c r="D3" s="1666"/>
      <c r="E3" s="1666"/>
      <c r="F3" s="1666"/>
      <c r="G3" s="1667"/>
      <c r="H3" s="1667"/>
    </row>
    <row r="4" spans="2:8" ht="24.75" customHeight="1" thickTop="1">
      <c r="B4" s="843"/>
      <c r="C4" s="844"/>
      <c r="D4" s="1668" t="s">
        <v>89</v>
      </c>
      <c r="E4" s="1668"/>
      <c r="F4" s="1668"/>
      <c r="G4" s="1669" t="s">
        <v>4</v>
      </c>
      <c r="H4" s="1670"/>
    </row>
    <row r="5" spans="2:8" ht="24.75" customHeight="1">
      <c r="B5" s="845"/>
      <c r="C5" s="846"/>
      <c r="D5" s="847" t="s">
        <v>5</v>
      </c>
      <c r="E5" s="848" t="s">
        <v>1032</v>
      </c>
      <c r="F5" s="848" t="s">
        <v>1033</v>
      </c>
      <c r="G5" s="848" t="s">
        <v>6</v>
      </c>
      <c r="H5" s="849" t="s">
        <v>48</v>
      </c>
    </row>
    <row r="6" spans="2:8" ht="24.75" customHeight="1">
      <c r="B6" s="835"/>
      <c r="C6" s="836" t="s">
        <v>721</v>
      </c>
      <c r="D6" s="836">
        <v>602.55840899999998</v>
      </c>
      <c r="E6" s="836">
        <v>653.66144799999995</v>
      </c>
      <c r="F6" s="836">
        <v>736.63768700000003</v>
      </c>
      <c r="G6" s="836">
        <v>8.4810100127571104</v>
      </c>
      <c r="H6" s="850">
        <v>12.694069575906838</v>
      </c>
    </row>
    <row r="7" spans="2:8" ht="24.75" customHeight="1">
      <c r="B7" s="837">
        <v>1</v>
      </c>
      <c r="C7" s="838" t="s">
        <v>722</v>
      </c>
      <c r="D7" s="851">
        <v>0.24797799999999998</v>
      </c>
      <c r="E7" s="851">
        <v>7.8304260000000001</v>
      </c>
      <c r="F7" s="851">
        <v>7.9706010000000003</v>
      </c>
      <c r="G7" s="851" t="s">
        <v>669</v>
      </c>
      <c r="H7" s="852">
        <v>1.7901324908759904</v>
      </c>
    </row>
    <row r="8" spans="2:8" ht="24.75" customHeight="1">
      <c r="B8" s="837">
        <v>2</v>
      </c>
      <c r="C8" s="838" t="s">
        <v>723</v>
      </c>
      <c r="D8" s="851">
        <v>0</v>
      </c>
      <c r="E8" s="851">
        <v>0</v>
      </c>
      <c r="F8" s="851">
        <v>0</v>
      </c>
      <c r="G8" s="851" t="s">
        <v>669</v>
      </c>
      <c r="H8" s="852" t="s">
        <v>669</v>
      </c>
    </row>
    <row r="9" spans="2:8" ht="24.75" customHeight="1">
      <c r="B9" s="837">
        <v>3</v>
      </c>
      <c r="C9" s="838" t="s">
        <v>724</v>
      </c>
      <c r="D9" s="851">
        <v>240.86402999999999</v>
      </c>
      <c r="E9" s="851">
        <v>262.76139600000005</v>
      </c>
      <c r="F9" s="851">
        <v>195.46576900000002</v>
      </c>
      <c r="G9" s="851">
        <v>9.0911731402983094</v>
      </c>
      <c r="H9" s="852">
        <v>-25.610926119451733</v>
      </c>
    </row>
    <row r="10" spans="2:8" ht="24.75" customHeight="1">
      <c r="B10" s="837">
        <v>4</v>
      </c>
      <c r="C10" s="838" t="s">
        <v>684</v>
      </c>
      <c r="D10" s="851">
        <v>0</v>
      </c>
      <c r="E10" s="851">
        <v>0</v>
      </c>
      <c r="F10" s="851">
        <v>0</v>
      </c>
      <c r="G10" s="851" t="s">
        <v>669</v>
      </c>
      <c r="H10" s="852" t="s">
        <v>669</v>
      </c>
    </row>
    <row r="11" spans="2:8" ht="24.75" customHeight="1">
      <c r="B11" s="837">
        <v>5</v>
      </c>
      <c r="C11" s="838" t="s">
        <v>725</v>
      </c>
      <c r="D11" s="851">
        <v>13.279845999999999</v>
      </c>
      <c r="E11" s="851">
        <v>0</v>
      </c>
      <c r="F11" s="851">
        <v>0</v>
      </c>
      <c r="G11" s="851">
        <v>-100</v>
      </c>
      <c r="H11" s="852" t="s">
        <v>669</v>
      </c>
    </row>
    <row r="12" spans="2:8" ht="24.75" customHeight="1">
      <c r="B12" s="837">
        <v>6</v>
      </c>
      <c r="C12" s="838" t="s">
        <v>726</v>
      </c>
      <c r="D12" s="851">
        <v>0</v>
      </c>
      <c r="E12" s="851">
        <v>0</v>
      </c>
      <c r="F12" s="851">
        <v>0</v>
      </c>
      <c r="G12" s="851" t="s">
        <v>669</v>
      </c>
      <c r="H12" s="852" t="s">
        <v>669</v>
      </c>
    </row>
    <row r="13" spans="2:8" ht="24.75" customHeight="1">
      <c r="B13" s="837">
        <v>7</v>
      </c>
      <c r="C13" s="838" t="s">
        <v>727</v>
      </c>
      <c r="D13" s="851">
        <v>0</v>
      </c>
      <c r="E13" s="851">
        <v>0</v>
      </c>
      <c r="F13" s="851">
        <v>6.0000000000000001E-3</v>
      </c>
      <c r="G13" s="851" t="s">
        <v>669</v>
      </c>
      <c r="H13" s="852" t="s">
        <v>669</v>
      </c>
    </row>
    <row r="14" spans="2:8" ht="24.75" customHeight="1">
      <c r="B14" s="837">
        <v>8</v>
      </c>
      <c r="C14" s="838" t="s">
        <v>695</v>
      </c>
      <c r="D14" s="851">
        <v>4.73942</v>
      </c>
      <c r="E14" s="851">
        <v>11.710367</v>
      </c>
      <c r="F14" s="851">
        <v>32.633598999999997</v>
      </c>
      <c r="G14" s="851">
        <v>147.08439007304693</v>
      </c>
      <c r="H14" s="852">
        <v>178.67272648244074</v>
      </c>
    </row>
    <row r="15" spans="2:8" ht="24.75" customHeight="1">
      <c r="B15" s="837">
        <v>9</v>
      </c>
      <c r="C15" s="838" t="s">
        <v>728</v>
      </c>
      <c r="D15" s="851">
        <v>33.690486</v>
      </c>
      <c r="E15" s="851">
        <v>36.009157000000002</v>
      </c>
      <c r="F15" s="851">
        <v>77.180296000000013</v>
      </c>
      <c r="G15" s="851">
        <v>6.8822723424054999</v>
      </c>
      <c r="H15" s="852">
        <v>114.33519257337795</v>
      </c>
    </row>
    <row r="16" spans="2:8" ht="24.75" customHeight="1">
      <c r="B16" s="837">
        <v>10</v>
      </c>
      <c r="C16" s="838" t="s">
        <v>699</v>
      </c>
      <c r="D16" s="851">
        <v>29.279177000000001</v>
      </c>
      <c r="E16" s="851">
        <v>21.743860000000002</v>
      </c>
      <c r="F16" s="851">
        <v>62.931310999999994</v>
      </c>
      <c r="G16" s="851">
        <v>-25.736095655967375</v>
      </c>
      <c r="H16" s="852">
        <v>189.42106415328277</v>
      </c>
    </row>
    <row r="17" spans="2:8" ht="24.75" customHeight="1">
      <c r="B17" s="837">
        <v>11</v>
      </c>
      <c r="C17" s="838" t="s">
        <v>729</v>
      </c>
      <c r="D17" s="851">
        <v>5.5407869999999999</v>
      </c>
      <c r="E17" s="851">
        <v>38.291713000000001</v>
      </c>
      <c r="F17" s="851">
        <v>61.293699999999994</v>
      </c>
      <c r="G17" s="851">
        <v>591.08798082294095</v>
      </c>
      <c r="H17" s="852">
        <v>60.070404789673404</v>
      </c>
    </row>
    <row r="18" spans="2:8" ht="24.75" customHeight="1">
      <c r="B18" s="837">
        <v>12</v>
      </c>
      <c r="C18" s="838" t="s">
        <v>730</v>
      </c>
      <c r="D18" s="851">
        <v>2.2259999999999999E-2</v>
      </c>
      <c r="E18" s="851">
        <v>0.83458899999999991</v>
      </c>
      <c r="F18" s="851">
        <v>7.2540999999999994E-2</v>
      </c>
      <c r="G18" s="851" t="s">
        <v>669</v>
      </c>
      <c r="H18" s="852">
        <v>-91.308176839138781</v>
      </c>
    </row>
    <row r="19" spans="2:8" ht="24.75" customHeight="1">
      <c r="B19" s="837">
        <v>13</v>
      </c>
      <c r="C19" s="838" t="s">
        <v>731</v>
      </c>
      <c r="D19" s="851">
        <v>0</v>
      </c>
      <c r="E19" s="851">
        <v>0</v>
      </c>
      <c r="F19" s="851">
        <v>0</v>
      </c>
      <c r="G19" s="851" t="s">
        <v>669</v>
      </c>
      <c r="H19" s="852" t="s">
        <v>669</v>
      </c>
    </row>
    <row r="20" spans="2:8" ht="24.75" customHeight="1">
      <c r="B20" s="837">
        <v>14</v>
      </c>
      <c r="C20" s="838" t="s">
        <v>732</v>
      </c>
      <c r="D20" s="851">
        <v>4.9549999999999997E-2</v>
      </c>
      <c r="E20" s="851">
        <v>2.1435560000000002</v>
      </c>
      <c r="F20" s="851">
        <v>1.208494</v>
      </c>
      <c r="G20" s="851" t="s">
        <v>669</v>
      </c>
      <c r="H20" s="852">
        <v>-43.622000078374448</v>
      </c>
    </row>
    <row r="21" spans="2:8" ht="24.75" customHeight="1">
      <c r="B21" s="837">
        <v>15</v>
      </c>
      <c r="C21" s="838" t="s">
        <v>733</v>
      </c>
      <c r="D21" s="851">
        <v>113.50493999999999</v>
      </c>
      <c r="E21" s="851">
        <v>122.427266</v>
      </c>
      <c r="F21" s="851">
        <v>86.492339999999999</v>
      </c>
      <c r="G21" s="851">
        <v>7.8607380436481549</v>
      </c>
      <c r="H21" s="852">
        <v>-29.352061165851737</v>
      </c>
    </row>
    <row r="22" spans="2:8" ht="24.75" customHeight="1">
      <c r="B22" s="837">
        <v>16</v>
      </c>
      <c r="C22" s="838" t="s">
        <v>734</v>
      </c>
      <c r="D22" s="851">
        <v>10.870948</v>
      </c>
      <c r="E22" s="851">
        <v>5.6239879999999998</v>
      </c>
      <c r="F22" s="851">
        <v>23.107069000000003</v>
      </c>
      <c r="G22" s="851">
        <v>-48.26589180630797</v>
      </c>
      <c r="H22" s="852">
        <v>310.86625718262565</v>
      </c>
    </row>
    <row r="23" spans="2:8" ht="24.75" customHeight="1">
      <c r="B23" s="837">
        <v>17</v>
      </c>
      <c r="C23" s="838" t="s">
        <v>735</v>
      </c>
      <c r="D23" s="851">
        <v>0</v>
      </c>
      <c r="E23" s="851">
        <v>0</v>
      </c>
      <c r="F23" s="851">
        <v>0</v>
      </c>
      <c r="G23" s="851" t="s">
        <v>669</v>
      </c>
      <c r="H23" s="852" t="s">
        <v>669</v>
      </c>
    </row>
    <row r="24" spans="2:8" ht="24.75" customHeight="1">
      <c r="B24" s="837">
        <v>18</v>
      </c>
      <c r="C24" s="838" t="s">
        <v>736</v>
      </c>
      <c r="D24" s="851">
        <v>4.8268199999999997</v>
      </c>
      <c r="E24" s="851">
        <v>4.9504200000000003</v>
      </c>
      <c r="F24" s="851">
        <v>19.884674</v>
      </c>
      <c r="G24" s="851">
        <v>2.5606921327085104</v>
      </c>
      <c r="H24" s="852">
        <v>301.6765042158039</v>
      </c>
    </row>
    <row r="25" spans="2:8" ht="24.75" customHeight="1">
      <c r="B25" s="837">
        <v>19</v>
      </c>
      <c r="C25" s="838" t="s">
        <v>737</v>
      </c>
      <c r="D25" s="851">
        <v>145.64216699999997</v>
      </c>
      <c r="E25" s="851">
        <v>139.33471</v>
      </c>
      <c r="F25" s="851">
        <v>168.39129300000002</v>
      </c>
      <c r="G25" s="851">
        <v>-4.3307904090715539</v>
      </c>
      <c r="H25" s="852">
        <v>20.853800894263898</v>
      </c>
    </row>
    <row r="26" spans="2:8" ht="24.75" customHeight="1">
      <c r="B26" s="853"/>
      <c r="C26" s="836" t="s">
        <v>738</v>
      </c>
      <c r="D26" s="854">
        <v>412.04782899999998</v>
      </c>
      <c r="E26" s="854">
        <v>497.1602180000001</v>
      </c>
      <c r="F26" s="854">
        <v>1128.2535169999999</v>
      </c>
      <c r="G26" s="854">
        <v>20.655948899563342</v>
      </c>
      <c r="H26" s="855">
        <v>126.93962150447032</v>
      </c>
    </row>
    <row r="27" spans="2:8" ht="24.75" customHeight="1" thickBot="1">
      <c r="B27" s="856"/>
      <c r="C27" s="857" t="s">
        <v>739</v>
      </c>
      <c r="D27" s="858">
        <v>1014.606238</v>
      </c>
      <c r="E27" s="858">
        <v>1150.8216660000003</v>
      </c>
      <c r="F27" s="858">
        <v>1864.891204</v>
      </c>
      <c r="G27" s="858">
        <v>13.42544751829135</v>
      </c>
      <c r="H27" s="859">
        <v>62.04867001522021</v>
      </c>
    </row>
    <row r="28" spans="2:8" ht="24.75" customHeight="1" thickTop="1">
      <c r="B28" s="1661" t="s">
        <v>1034</v>
      </c>
      <c r="C28" s="1661"/>
      <c r="D28" s="1661"/>
      <c r="E28" s="1661"/>
      <c r="F28" s="1661"/>
      <c r="G28" s="1661"/>
      <c r="H28" s="860"/>
    </row>
    <row r="29" spans="2:8" ht="15" customHeight="1">
      <c r="B29" s="842"/>
      <c r="C29" s="842"/>
      <c r="D29" s="842"/>
      <c r="E29" s="842"/>
      <c r="F29" s="842"/>
      <c r="G29" s="842"/>
      <c r="H29" s="842"/>
    </row>
    <row r="30" spans="2:8">
      <c r="D30" s="692"/>
      <c r="E30" s="692"/>
      <c r="F30" s="692"/>
      <c r="G30" s="692"/>
    </row>
  </sheetData>
  <mergeCells count="6">
    <mergeCell ref="B28:G28"/>
    <mergeCell ref="B1:H1"/>
    <mergeCell ref="B2:H2"/>
    <mergeCell ref="B3:H3"/>
    <mergeCell ref="D4:F4"/>
    <mergeCell ref="G4:H4"/>
  </mergeCells>
  <printOptions horizontalCentered="1"/>
  <pageMargins left="0.7" right="0.7" top="0.5" bottom="0.5" header="0.3" footer="0.3"/>
  <pageSetup scale="74" orientation="portrait"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B1:H24"/>
  <sheetViews>
    <sheetView workbookViewId="0">
      <selection activeCell="L25" sqref="L25"/>
    </sheetView>
  </sheetViews>
  <sheetFormatPr defaultRowHeight="15.75"/>
  <cols>
    <col min="1" max="1" width="4" style="150" customWidth="1"/>
    <col min="2" max="2" width="6" style="150" customWidth="1"/>
    <col min="3" max="3" width="31.85546875" style="150" bestFit="1" customWidth="1"/>
    <col min="4" max="8" width="15.7109375" style="150" customWidth="1"/>
    <col min="9" max="256" width="9.140625" style="150"/>
    <col min="257" max="257" width="4" style="150" customWidth="1"/>
    <col min="258" max="258" width="6" style="150" customWidth="1"/>
    <col min="259" max="259" width="26.28515625" style="150" customWidth="1"/>
    <col min="260" max="264" width="10.7109375" style="150" customWidth="1"/>
    <col min="265" max="512" width="9.140625" style="150"/>
    <col min="513" max="513" width="4" style="150" customWidth="1"/>
    <col min="514" max="514" width="6" style="150" customWidth="1"/>
    <col min="515" max="515" width="26.28515625" style="150" customWidth="1"/>
    <col min="516" max="520" width="10.7109375" style="150" customWidth="1"/>
    <col min="521" max="768" width="9.140625" style="150"/>
    <col min="769" max="769" width="4" style="150" customWidth="1"/>
    <col min="770" max="770" width="6" style="150" customWidth="1"/>
    <col min="771" max="771" width="26.28515625" style="150" customWidth="1"/>
    <col min="772" max="776" width="10.7109375" style="150" customWidth="1"/>
    <col min="777" max="1024" width="9.140625" style="150"/>
    <col min="1025" max="1025" width="4" style="150" customWidth="1"/>
    <col min="1026" max="1026" width="6" style="150" customWidth="1"/>
    <col min="1027" max="1027" width="26.28515625" style="150" customWidth="1"/>
    <col min="1028" max="1032" width="10.7109375" style="150" customWidth="1"/>
    <col min="1033" max="1280" width="9.140625" style="150"/>
    <col min="1281" max="1281" width="4" style="150" customWidth="1"/>
    <col min="1282" max="1282" width="6" style="150" customWidth="1"/>
    <col min="1283" max="1283" width="26.28515625" style="150" customWidth="1"/>
    <col min="1284" max="1288" width="10.7109375" style="150" customWidth="1"/>
    <col min="1289" max="1536" width="9.140625" style="150"/>
    <col min="1537" max="1537" width="4" style="150" customWidth="1"/>
    <col min="1538" max="1538" width="6" style="150" customWidth="1"/>
    <col min="1539" max="1539" width="26.28515625" style="150" customWidth="1"/>
    <col min="1540" max="1544" width="10.7109375" style="150" customWidth="1"/>
    <col min="1545" max="1792" width="9.140625" style="150"/>
    <col min="1793" max="1793" width="4" style="150" customWidth="1"/>
    <col min="1794" max="1794" width="6" style="150" customWidth="1"/>
    <col min="1795" max="1795" width="26.28515625" style="150" customWidth="1"/>
    <col min="1796" max="1800" width="10.7109375" style="150" customWidth="1"/>
    <col min="1801" max="2048" width="9.140625" style="150"/>
    <col min="2049" max="2049" width="4" style="150" customWidth="1"/>
    <col min="2050" max="2050" width="6" style="150" customWidth="1"/>
    <col min="2051" max="2051" width="26.28515625" style="150" customWidth="1"/>
    <col min="2052" max="2056" width="10.7109375" style="150" customWidth="1"/>
    <col min="2057" max="2304" width="9.140625" style="150"/>
    <col min="2305" max="2305" width="4" style="150" customWidth="1"/>
    <col min="2306" max="2306" width="6" style="150" customWidth="1"/>
    <col min="2307" max="2307" width="26.28515625" style="150" customWidth="1"/>
    <col min="2308" max="2312" width="10.7109375" style="150" customWidth="1"/>
    <col min="2313" max="2560" width="9.140625" style="150"/>
    <col min="2561" max="2561" width="4" style="150" customWidth="1"/>
    <col min="2562" max="2562" width="6" style="150" customWidth="1"/>
    <col min="2563" max="2563" width="26.28515625" style="150" customWidth="1"/>
    <col min="2564" max="2568" width="10.7109375" style="150" customWidth="1"/>
    <col min="2569" max="2816" width="9.140625" style="150"/>
    <col min="2817" max="2817" width="4" style="150" customWidth="1"/>
    <col min="2818" max="2818" width="6" style="150" customWidth="1"/>
    <col min="2819" max="2819" width="26.28515625" style="150" customWidth="1"/>
    <col min="2820" max="2824" width="10.7109375" style="150" customWidth="1"/>
    <col min="2825" max="3072" width="9.140625" style="150"/>
    <col min="3073" max="3073" width="4" style="150" customWidth="1"/>
    <col min="3074" max="3074" width="6" style="150" customWidth="1"/>
    <col min="3075" max="3075" width="26.28515625" style="150" customWidth="1"/>
    <col min="3076" max="3080" width="10.7109375" style="150" customWidth="1"/>
    <col min="3081" max="3328" width="9.140625" style="150"/>
    <col min="3329" max="3329" width="4" style="150" customWidth="1"/>
    <col min="3330" max="3330" width="6" style="150" customWidth="1"/>
    <col min="3331" max="3331" width="26.28515625" style="150" customWidth="1"/>
    <col min="3332" max="3336" width="10.7109375" style="150" customWidth="1"/>
    <col min="3337" max="3584" width="9.140625" style="150"/>
    <col min="3585" max="3585" width="4" style="150" customWidth="1"/>
    <col min="3586" max="3586" width="6" style="150" customWidth="1"/>
    <col min="3587" max="3587" width="26.28515625" style="150" customWidth="1"/>
    <col min="3588" max="3592" width="10.7109375" style="150" customWidth="1"/>
    <col min="3593" max="3840" width="9.140625" style="150"/>
    <col min="3841" max="3841" width="4" style="150" customWidth="1"/>
    <col min="3842" max="3842" width="6" style="150" customWidth="1"/>
    <col min="3843" max="3843" width="26.28515625" style="150" customWidth="1"/>
    <col min="3844" max="3848" width="10.7109375" style="150" customWidth="1"/>
    <col min="3849" max="4096" width="9.140625" style="150"/>
    <col min="4097" max="4097" width="4" style="150" customWidth="1"/>
    <col min="4098" max="4098" width="6" style="150" customWidth="1"/>
    <col min="4099" max="4099" width="26.28515625" style="150" customWidth="1"/>
    <col min="4100" max="4104" width="10.7109375" style="150" customWidth="1"/>
    <col min="4105" max="4352" width="9.140625" style="150"/>
    <col min="4353" max="4353" width="4" style="150" customWidth="1"/>
    <col min="4354" max="4354" width="6" style="150" customWidth="1"/>
    <col min="4355" max="4355" width="26.28515625" style="150" customWidth="1"/>
    <col min="4356" max="4360" width="10.7109375" style="150" customWidth="1"/>
    <col min="4361" max="4608" width="9.140625" style="150"/>
    <col min="4609" max="4609" width="4" style="150" customWidth="1"/>
    <col min="4610" max="4610" width="6" style="150" customWidth="1"/>
    <col min="4611" max="4611" width="26.28515625" style="150" customWidth="1"/>
    <col min="4612" max="4616" width="10.7109375" style="150" customWidth="1"/>
    <col min="4617" max="4864" width="9.140625" style="150"/>
    <col min="4865" max="4865" width="4" style="150" customWidth="1"/>
    <col min="4866" max="4866" width="6" style="150" customWidth="1"/>
    <col min="4867" max="4867" width="26.28515625" style="150" customWidth="1"/>
    <col min="4868" max="4872" width="10.7109375" style="150" customWidth="1"/>
    <col min="4873" max="5120" width="9.140625" style="150"/>
    <col min="5121" max="5121" width="4" style="150" customWidth="1"/>
    <col min="5122" max="5122" width="6" style="150" customWidth="1"/>
    <col min="5123" max="5123" width="26.28515625" style="150" customWidth="1"/>
    <col min="5124" max="5128" width="10.7109375" style="150" customWidth="1"/>
    <col min="5129" max="5376" width="9.140625" style="150"/>
    <col min="5377" max="5377" width="4" style="150" customWidth="1"/>
    <col min="5378" max="5378" width="6" style="150" customWidth="1"/>
    <col min="5379" max="5379" width="26.28515625" style="150" customWidth="1"/>
    <col min="5380" max="5384" width="10.7109375" style="150" customWidth="1"/>
    <col min="5385" max="5632" width="9.140625" style="150"/>
    <col min="5633" max="5633" width="4" style="150" customWidth="1"/>
    <col min="5634" max="5634" width="6" style="150" customWidth="1"/>
    <col min="5635" max="5635" width="26.28515625" style="150" customWidth="1"/>
    <col min="5636" max="5640" width="10.7109375" style="150" customWidth="1"/>
    <col min="5641" max="5888" width="9.140625" style="150"/>
    <col min="5889" max="5889" width="4" style="150" customWidth="1"/>
    <col min="5890" max="5890" width="6" style="150" customWidth="1"/>
    <col min="5891" max="5891" width="26.28515625" style="150" customWidth="1"/>
    <col min="5892" max="5896" width="10.7109375" style="150" customWidth="1"/>
    <col min="5897" max="6144" width="9.140625" style="150"/>
    <col min="6145" max="6145" width="4" style="150" customWidth="1"/>
    <col min="6146" max="6146" width="6" style="150" customWidth="1"/>
    <col min="6147" max="6147" width="26.28515625" style="150" customWidth="1"/>
    <col min="6148" max="6152" width="10.7109375" style="150" customWidth="1"/>
    <col min="6153" max="6400" width="9.140625" style="150"/>
    <col min="6401" max="6401" width="4" style="150" customWidth="1"/>
    <col min="6402" max="6402" width="6" style="150" customWidth="1"/>
    <col min="6403" max="6403" width="26.28515625" style="150" customWidth="1"/>
    <col min="6404" max="6408" width="10.7109375" style="150" customWidth="1"/>
    <col min="6409" max="6656" width="9.140625" style="150"/>
    <col min="6657" max="6657" width="4" style="150" customWidth="1"/>
    <col min="6658" max="6658" width="6" style="150" customWidth="1"/>
    <col min="6659" max="6659" width="26.28515625" style="150" customWidth="1"/>
    <col min="6660" max="6664" width="10.7109375" style="150" customWidth="1"/>
    <col min="6665" max="6912" width="9.140625" style="150"/>
    <col min="6913" max="6913" width="4" style="150" customWidth="1"/>
    <col min="6914" max="6914" width="6" style="150" customWidth="1"/>
    <col min="6915" max="6915" width="26.28515625" style="150" customWidth="1"/>
    <col min="6916" max="6920" width="10.7109375" style="150" customWidth="1"/>
    <col min="6921" max="7168" width="9.140625" style="150"/>
    <col min="7169" max="7169" width="4" style="150" customWidth="1"/>
    <col min="7170" max="7170" width="6" style="150" customWidth="1"/>
    <col min="7171" max="7171" width="26.28515625" style="150" customWidth="1"/>
    <col min="7172" max="7176" width="10.7109375" style="150" customWidth="1"/>
    <col min="7177" max="7424" width="9.140625" style="150"/>
    <col min="7425" max="7425" width="4" style="150" customWidth="1"/>
    <col min="7426" max="7426" width="6" style="150" customWidth="1"/>
    <col min="7427" max="7427" width="26.28515625" style="150" customWidth="1"/>
    <col min="7428" max="7432" width="10.7109375" style="150" customWidth="1"/>
    <col min="7433" max="7680" width="9.140625" style="150"/>
    <col min="7681" max="7681" width="4" style="150" customWidth="1"/>
    <col min="7682" max="7682" width="6" style="150" customWidth="1"/>
    <col min="7683" max="7683" width="26.28515625" style="150" customWidth="1"/>
    <col min="7684" max="7688" width="10.7109375" style="150" customWidth="1"/>
    <col min="7689" max="7936" width="9.140625" style="150"/>
    <col min="7937" max="7937" width="4" style="150" customWidth="1"/>
    <col min="7938" max="7938" width="6" style="150" customWidth="1"/>
    <col min="7939" max="7939" width="26.28515625" style="150" customWidth="1"/>
    <col min="7940" max="7944" width="10.7109375" style="150" customWidth="1"/>
    <col min="7945" max="8192" width="9.140625" style="150"/>
    <col min="8193" max="8193" width="4" style="150" customWidth="1"/>
    <col min="8194" max="8194" width="6" style="150" customWidth="1"/>
    <col min="8195" max="8195" width="26.28515625" style="150" customWidth="1"/>
    <col min="8196" max="8200" width="10.7109375" style="150" customWidth="1"/>
    <col min="8201" max="8448" width="9.140625" style="150"/>
    <col min="8449" max="8449" width="4" style="150" customWidth="1"/>
    <col min="8450" max="8450" width="6" style="150" customWidth="1"/>
    <col min="8451" max="8451" width="26.28515625" style="150" customWidth="1"/>
    <col min="8452" max="8456" width="10.7109375" style="150" customWidth="1"/>
    <col min="8457" max="8704" width="9.140625" style="150"/>
    <col min="8705" max="8705" width="4" style="150" customWidth="1"/>
    <col min="8706" max="8706" width="6" style="150" customWidth="1"/>
    <col min="8707" max="8707" width="26.28515625" style="150" customWidth="1"/>
    <col min="8708" max="8712" width="10.7109375" style="150" customWidth="1"/>
    <col min="8713" max="8960" width="9.140625" style="150"/>
    <col min="8961" max="8961" width="4" style="150" customWidth="1"/>
    <col min="8962" max="8962" width="6" style="150" customWidth="1"/>
    <col min="8963" max="8963" width="26.28515625" style="150" customWidth="1"/>
    <col min="8964" max="8968" width="10.7109375" style="150" customWidth="1"/>
    <col min="8969" max="9216" width="9.140625" style="150"/>
    <col min="9217" max="9217" width="4" style="150" customWidth="1"/>
    <col min="9218" max="9218" width="6" style="150" customWidth="1"/>
    <col min="9219" max="9219" width="26.28515625" style="150" customWidth="1"/>
    <col min="9220" max="9224" width="10.7109375" style="150" customWidth="1"/>
    <col min="9225" max="9472" width="9.140625" style="150"/>
    <col min="9473" max="9473" width="4" style="150" customWidth="1"/>
    <col min="9474" max="9474" width="6" style="150" customWidth="1"/>
    <col min="9475" max="9475" width="26.28515625" style="150" customWidth="1"/>
    <col min="9476" max="9480" width="10.7109375" style="150" customWidth="1"/>
    <col min="9481" max="9728" width="9.140625" style="150"/>
    <col min="9729" max="9729" width="4" style="150" customWidth="1"/>
    <col min="9730" max="9730" width="6" style="150" customWidth="1"/>
    <col min="9731" max="9731" width="26.28515625" style="150" customWidth="1"/>
    <col min="9732" max="9736" width="10.7109375" style="150" customWidth="1"/>
    <col min="9737" max="9984" width="9.140625" style="150"/>
    <col min="9985" max="9985" width="4" style="150" customWidth="1"/>
    <col min="9986" max="9986" width="6" style="150" customWidth="1"/>
    <col min="9987" max="9987" width="26.28515625" style="150" customWidth="1"/>
    <col min="9988" max="9992" width="10.7109375" style="150" customWidth="1"/>
    <col min="9993" max="10240" width="9.140625" style="150"/>
    <col min="10241" max="10241" width="4" style="150" customWidth="1"/>
    <col min="10242" max="10242" width="6" style="150" customWidth="1"/>
    <col min="10243" max="10243" width="26.28515625" style="150" customWidth="1"/>
    <col min="10244" max="10248" width="10.7109375" style="150" customWidth="1"/>
    <col min="10249" max="10496" width="9.140625" style="150"/>
    <col min="10497" max="10497" width="4" style="150" customWidth="1"/>
    <col min="10498" max="10498" width="6" style="150" customWidth="1"/>
    <col min="10499" max="10499" width="26.28515625" style="150" customWidth="1"/>
    <col min="10500" max="10504" width="10.7109375" style="150" customWidth="1"/>
    <col min="10505" max="10752" width="9.140625" style="150"/>
    <col min="10753" max="10753" width="4" style="150" customWidth="1"/>
    <col min="10754" max="10754" width="6" style="150" customWidth="1"/>
    <col min="10755" max="10755" width="26.28515625" style="150" customWidth="1"/>
    <col min="10756" max="10760" width="10.7109375" style="150" customWidth="1"/>
    <col min="10761" max="11008" width="9.140625" style="150"/>
    <col min="11009" max="11009" width="4" style="150" customWidth="1"/>
    <col min="11010" max="11010" width="6" style="150" customWidth="1"/>
    <col min="11011" max="11011" width="26.28515625" style="150" customWidth="1"/>
    <col min="11012" max="11016" width="10.7109375" style="150" customWidth="1"/>
    <col min="11017" max="11264" width="9.140625" style="150"/>
    <col min="11265" max="11265" width="4" style="150" customWidth="1"/>
    <col min="11266" max="11266" width="6" style="150" customWidth="1"/>
    <col min="11267" max="11267" width="26.28515625" style="150" customWidth="1"/>
    <col min="11268" max="11272" width="10.7109375" style="150" customWidth="1"/>
    <col min="11273" max="11520" width="9.140625" style="150"/>
    <col min="11521" max="11521" width="4" style="150" customWidth="1"/>
    <col min="11522" max="11522" width="6" style="150" customWidth="1"/>
    <col min="11523" max="11523" width="26.28515625" style="150" customWidth="1"/>
    <col min="11524" max="11528" width="10.7109375" style="150" customWidth="1"/>
    <col min="11529" max="11776" width="9.140625" style="150"/>
    <col min="11777" max="11777" width="4" style="150" customWidth="1"/>
    <col min="11778" max="11778" width="6" style="150" customWidth="1"/>
    <col min="11779" max="11779" width="26.28515625" style="150" customWidth="1"/>
    <col min="11780" max="11784" width="10.7109375" style="150" customWidth="1"/>
    <col min="11785" max="12032" width="9.140625" style="150"/>
    <col min="12033" max="12033" width="4" style="150" customWidth="1"/>
    <col min="12034" max="12034" width="6" style="150" customWidth="1"/>
    <col min="12035" max="12035" width="26.28515625" style="150" customWidth="1"/>
    <col min="12036" max="12040" width="10.7109375" style="150" customWidth="1"/>
    <col min="12041" max="12288" width="9.140625" style="150"/>
    <col min="12289" max="12289" width="4" style="150" customWidth="1"/>
    <col min="12290" max="12290" width="6" style="150" customWidth="1"/>
    <col min="12291" max="12291" width="26.28515625" style="150" customWidth="1"/>
    <col min="12292" max="12296" width="10.7109375" style="150" customWidth="1"/>
    <col min="12297" max="12544" width="9.140625" style="150"/>
    <col min="12545" max="12545" width="4" style="150" customWidth="1"/>
    <col min="12546" max="12546" width="6" style="150" customWidth="1"/>
    <col min="12547" max="12547" width="26.28515625" style="150" customWidth="1"/>
    <col min="12548" max="12552" width="10.7109375" style="150" customWidth="1"/>
    <col min="12553" max="12800" width="9.140625" style="150"/>
    <col min="12801" max="12801" width="4" style="150" customWidth="1"/>
    <col min="12802" max="12802" width="6" style="150" customWidth="1"/>
    <col min="12803" max="12803" width="26.28515625" style="150" customWidth="1"/>
    <col min="12804" max="12808" width="10.7109375" style="150" customWidth="1"/>
    <col min="12809" max="13056" width="9.140625" style="150"/>
    <col min="13057" max="13057" width="4" style="150" customWidth="1"/>
    <col min="13058" max="13058" width="6" style="150" customWidth="1"/>
    <col min="13059" max="13059" width="26.28515625" style="150" customWidth="1"/>
    <col min="13060" max="13064" width="10.7109375" style="150" customWidth="1"/>
    <col min="13065" max="13312" width="9.140625" style="150"/>
    <col min="13313" max="13313" width="4" style="150" customWidth="1"/>
    <col min="13314" max="13314" width="6" style="150" customWidth="1"/>
    <col min="13315" max="13315" width="26.28515625" style="150" customWidth="1"/>
    <col min="13316" max="13320" width="10.7109375" style="150" customWidth="1"/>
    <col min="13321" max="13568" width="9.140625" style="150"/>
    <col min="13569" max="13569" width="4" style="150" customWidth="1"/>
    <col min="13570" max="13570" width="6" style="150" customWidth="1"/>
    <col min="13571" max="13571" width="26.28515625" style="150" customWidth="1"/>
    <col min="13572" max="13576" width="10.7109375" style="150" customWidth="1"/>
    <col min="13577" max="13824" width="9.140625" style="150"/>
    <col min="13825" max="13825" width="4" style="150" customWidth="1"/>
    <col min="13826" max="13826" width="6" style="150" customWidth="1"/>
    <col min="13827" max="13827" width="26.28515625" style="150" customWidth="1"/>
    <col min="13828" max="13832" width="10.7109375" style="150" customWidth="1"/>
    <col min="13833" max="14080" width="9.140625" style="150"/>
    <col min="14081" max="14081" width="4" style="150" customWidth="1"/>
    <col min="14082" max="14082" width="6" style="150" customWidth="1"/>
    <col min="14083" max="14083" width="26.28515625" style="150" customWidth="1"/>
    <col min="14084" max="14088" width="10.7109375" style="150" customWidth="1"/>
    <col min="14089" max="14336" width="9.140625" style="150"/>
    <col min="14337" max="14337" width="4" style="150" customWidth="1"/>
    <col min="14338" max="14338" width="6" style="150" customWidth="1"/>
    <col min="14339" max="14339" width="26.28515625" style="150" customWidth="1"/>
    <col min="14340" max="14344" width="10.7109375" style="150" customWidth="1"/>
    <col min="14345" max="14592" width="9.140625" style="150"/>
    <col min="14593" max="14593" width="4" style="150" customWidth="1"/>
    <col min="14594" max="14594" width="6" style="150" customWidth="1"/>
    <col min="14595" max="14595" width="26.28515625" style="150" customWidth="1"/>
    <col min="14596" max="14600" width="10.7109375" style="150" customWidth="1"/>
    <col min="14601" max="14848" width="9.140625" style="150"/>
    <col min="14849" max="14849" width="4" style="150" customWidth="1"/>
    <col min="14850" max="14850" width="6" style="150" customWidth="1"/>
    <col min="14851" max="14851" width="26.28515625" style="150" customWidth="1"/>
    <col min="14852" max="14856" width="10.7109375" style="150" customWidth="1"/>
    <col min="14857" max="15104" width="9.140625" style="150"/>
    <col min="15105" max="15105" width="4" style="150" customWidth="1"/>
    <col min="15106" max="15106" width="6" style="150" customWidth="1"/>
    <col min="15107" max="15107" width="26.28515625" style="150" customWidth="1"/>
    <col min="15108" max="15112" width="10.7109375" style="150" customWidth="1"/>
    <col min="15113" max="15360" width="9.140625" style="150"/>
    <col min="15361" max="15361" width="4" style="150" customWidth="1"/>
    <col min="15362" max="15362" width="6" style="150" customWidth="1"/>
    <col min="15363" max="15363" width="26.28515625" style="150" customWidth="1"/>
    <col min="15364" max="15368" width="10.7109375" style="150" customWidth="1"/>
    <col min="15369" max="15616" width="9.140625" style="150"/>
    <col min="15617" max="15617" width="4" style="150" customWidth="1"/>
    <col min="15618" max="15618" width="6" style="150" customWidth="1"/>
    <col min="15619" max="15619" width="26.28515625" style="150" customWidth="1"/>
    <col min="15620" max="15624" width="10.7109375" style="150" customWidth="1"/>
    <col min="15625" max="15872" width="9.140625" style="150"/>
    <col min="15873" max="15873" width="4" style="150" customWidth="1"/>
    <col min="15874" max="15874" width="6" style="150" customWidth="1"/>
    <col min="15875" max="15875" width="26.28515625" style="150" customWidth="1"/>
    <col min="15876" max="15880" width="10.7109375" style="150" customWidth="1"/>
    <col min="15881" max="16128" width="9.140625" style="150"/>
    <col min="16129" max="16129" width="4" style="150" customWidth="1"/>
    <col min="16130" max="16130" width="6" style="150" customWidth="1"/>
    <col min="16131" max="16131" width="26.28515625" style="150" customWidth="1"/>
    <col min="16132" max="16136" width="10.7109375" style="150" customWidth="1"/>
    <col min="16137" max="16384" width="9.140625" style="150"/>
  </cols>
  <sheetData>
    <row r="1" spans="2:8" ht="15" customHeight="1">
      <c r="B1" s="1671" t="s">
        <v>740</v>
      </c>
      <c r="C1" s="1671"/>
      <c r="D1" s="1671"/>
      <c r="E1" s="1671"/>
      <c r="F1" s="1671"/>
      <c r="G1" s="1671"/>
      <c r="H1" s="1671"/>
    </row>
    <row r="2" spans="2:8" ht="15" customHeight="1">
      <c r="B2" s="1672" t="s">
        <v>741</v>
      </c>
      <c r="C2" s="1672"/>
      <c r="D2" s="1672"/>
      <c r="E2" s="1672"/>
      <c r="F2" s="1672"/>
      <c r="G2" s="1672"/>
      <c r="H2" s="1672"/>
    </row>
    <row r="3" spans="2:8" ht="15" customHeight="1" thickBot="1">
      <c r="B3" s="1673" t="s">
        <v>70</v>
      </c>
      <c r="C3" s="1673"/>
      <c r="D3" s="1673"/>
      <c r="E3" s="1673"/>
      <c r="F3" s="1673"/>
      <c r="G3" s="1673"/>
      <c r="H3" s="1673"/>
    </row>
    <row r="4" spans="2:8" ht="25.5" customHeight="1" thickTop="1">
      <c r="B4" s="861"/>
      <c r="C4" s="862"/>
      <c r="D4" s="1674" t="str">
        <f>'X-China'!D4:F4</f>
        <v>Eight Months</v>
      </c>
      <c r="E4" s="1674"/>
      <c r="F4" s="1674"/>
      <c r="G4" s="1675" t="s">
        <v>4</v>
      </c>
      <c r="H4" s="1676"/>
    </row>
    <row r="5" spans="2:8" ht="25.5" customHeight="1">
      <c r="B5" s="863"/>
      <c r="C5" s="864"/>
      <c r="D5" s="865" t="s">
        <v>5</v>
      </c>
      <c r="E5" s="866" t="s">
        <v>1032</v>
      </c>
      <c r="F5" s="866" t="s">
        <v>1033</v>
      </c>
      <c r="G5" s="866" t="s">
        <v>6</v>
      </c>
      <c r="H5" s="867" t="s">
        <v>48</v>
      </c>
    </row>
    <row r="6" spans="2:8" ht="25.5" customHeight="1">
      <c r="B6" s="868"/>
      <c r="C6" s="869" t="s">
        <v>666</v>
      </c>
      <c r="D6" s="870">
        <v>11247.49266</v>
      </c>
      <c r="E6" s="870">
        <v>10739.693121</v>
      </c>
      <c r="F6" s="870">
        <v>10541.272484000001</v>
      </c>
      <c r="G6" s="870">
        <v>-4.5147799100675172</v>
      </c>
      <c r="H6" s="871">
        <v>-1.8475447553712172</v>
      </c>
    </row>
    <row r="7" spans="2:8" ht="25.5" customHeight="1">
      <c r="B7" s="872">
        <v>1</v>
      </c>
      <c r="C7" s="873" t="s">
        <v>742</v>
      </c>
      <c r="D7" s="874">
        <v>62.689291999999995</v>
      </c>
      <c r="E7" s="874">
        <v>97.673482000000007</v>
      </c>
      <c r="F7" s="874">
        <v>47.046447999999991</v>
      </c>
      <c r="G7" s="874">
        <v>55.805686878709707</v>
      </c>
      <c r="H7" s="875">
        <v>-51.83293659992588</v>
      </c>
    </row>
    <row r="8" spans="2:8" ht="25.5" customHeight="1">
      <c r="B8" s="872">
        <v>2</v>
      </c>
      <c r="C8" s="873" t="s">
        <v>684</v>
      </c>
      <c r="D8" s="874">
        <v>115.952636</v>
      </c>
      <c r="E8" s="874">
        <v>99.000466000000017</v>
      </c>
      <c r="F8" s="874">
        <v>152.15344199999998</v>
      </c>
      <c r="G8" s="874">
        <v>-14.619909115304623</v>
      </c>
      <c r="H8" s="875">
        <v>53.689622026627603</v>
      </c>
    </row>
    <row r="9" spans="2:8" ht="25.5" customHeight="1">
      <c r="B9" s="872">
        <v>3</v>
      </c>
      <c r="C9" s="873" t="s">
        <v>727</v>
      </c>
      <c r="D9" s="874">
        <v>190.02345799999998</v>
      </c>
      <c r="E9" s="874">
        <v>235.335643</v>
      </c>
      <c r="F9" s="874">
        <v>198.442791</v>
      </c>
      <c r="G9" s="874">
        <v>23.845574371138966</v>
      </c>
      <c r="H9" s="875">
        <v>-15.676695433678958</v>
      </c>
    </row>
    <row r="10" spans="2:8" ht="25.5" customHeight="1">
      <c r="B10" s="872">
        <v>4</v>
      </c>
      <c r="C10" s="873" t="s">
        <v>743</v>
      </c>
      <c r="D10" s="874">
        <v>0</v>
      </c>
      <c r="E10" s="874">
        <v>0</v>
      </c>
      <c r="F10" s="874">
        <v>0</v>
      </c>
      <c r="G10" s="874" t="s">
        <v>669</v>
      </c>
      <c r="H10" s="875" t="s">
        <v>669</v>
      </c>
    </row>
    <row r="11" spans="2:8" ht="25.5" customHeight="1">
      <c r="B11" s="872">
        <v>5</v>
      </c>
      <c r="C11" s="873" t="s">
        <v>699</v>
      </c>
      <c r="D11" s="874">
        <v>1807.0680479999999</v>
      </c>
      <c r="E11" s="874">
        <v>1650.3063520000001</v>
      </c>
      <c r="F11" s="874">
        <v>1426.5642000000003</v>
      </c>
      <c r="G11" s="874">
        <v>-8.674919363080889</v>
      </c>
      <c r="H11" s="875">
        <v>-13.557613210956106</v>
      </c>
    </row>
    <row r="12" spans="2:8" ht="25.5" customHeight="1">
      <c r="B12" s="872">
        <v>6</v>
      </c>
      <c r="C12" s="873" t="s">
        <v>702</v>
      </c>
      <c r="D12" s="874">
        <v>490.770623</v>
      </c>
      <c r="E12" s="874">
        <v>564.09989699999994</v>
      </c>
      <c r="F12" s="874">
        <v>629.923902</v>
      </c>
      <c r="G12" s="874">
        <v>14.941659211741353</v>
      </c>
      <c r="H12" s="875">
        <v>11.668856057245478</v>
      </c>
    </row>
    <row r="13" spans="2:8" ht="25.5" customHeight="1">
      <c r="B13" s="872">
        <v>7</v>
      </c>
      <c r="C13" s="873" t="s">
        <v>729</v>
      </c>
      <c r="D13" s="874">
        <v>2887.7807319999997</v>
      </c>
      <c r="E13" s="874">
        <v>2548.5874240000003</v>
      </c>
      <c r="F13" s="874">
        <v>2833.669402</v>
      </c>
      <c r="G13" s="874">
        <v>-11.745812424099228</v>
      </c>
      <c r="H13" s="875">
        <v>11.185881846366669</v>
      </c>
    </row>
    <row r="14" spans="2:8" ht="25.5" customHeight="1">
      <c r="B14" s="872">
        <v>8</v>
      </c>
      <c r="C14" s="873" t="s">
        <v>730</v>
      </c>
      <c r="D14" s="874">
        <v>135.58960500000001</v>
      </c>
      <c r="E14" s="874">
        <v>178.64954699999998</v>
      </c>
      <c r="F14" s="874">
        <v>169.608385</v>
      </c>
      <c r="G14" s="874">
        <v>31.757553980631457</v>
      </c>
      <c r="H14" s="875">
        <v>-5.0608367901430995</v>
      </c>
    </row>
    <row r="15" spans="2:8" ht="25.5" customHeight="1">
      <c r="B15" s="872">
        <v>9</v>
      </c>
      <c r="C15" s="873" t="s">
        <v>744</v>
      </c>
      <c r="D15" s="874">
        <v>118.13561200000001</v>
      </c>
      <c r="E15" s="874">
        <v>174.88322299999999</v>
      </c>
      <c r="F15" s="874">
        <v>208.35907</v>
      </c>
      <c r="G15" s="874">
        <v>48.035990197435126</v>
      </c>
      <c r="H15" s="875">
        <v>19.141828716182815</v>
      </c>
    </row>
    <row r="16" spans="2:8" ht="25.5" customHeight="1">
      <c r="B16" s="872">
        <v>10</v>
      </c>
      <c r="C16" s="873" t="s">
        <v>733</v>
      </c>
      <c r="D16" s="874">
        <v>255.99891099999996</v>
      </c>
      <c r="E16" s="874">
        <v>232.24550300000001</v>
      </c>
      <c r="F16" s="874">
        <v>317.77047099999999</v>
      </c>
      <c r="G16" s="874">
        <v>-9.278714470781452</v>
      </c>
      <c r="H16" s="875">
        <v>36.825241778739638</v>
      </c>
    </row>
    <row r="17" spans="2:8" ht="25.5" customHeight="1">
      <c r="B17" s="872">
        <v>11</v>
      </c>
      <c r="C17" s="873" t="s">
        <v>734</v>
      </c>
      <c r="D17" s="874">
        <v>145.508702</v>
      </c>
      <c r="E17" s="874">
        <v>171.59817799999999</v>
      </c>
      <c r="F17" s="874">
        <v>261.73094399999997</v>
      </c>
      <c r="G17" s="874">
        <v>17.929839000281916</v>
      </c>
      <c r="H17" s="875">
        <v>52.525479612027112</v>
      </c>
    </row>
    <row r="18" spans="2:8" ht="25.5" customHeight="1">
      <c r="B18" s="872">
        <v>12</v>
      </c>
      <c r="C18" s="873" t="s">
        <v>745</v>
      </c>
      <c r="D18" s="874">
        <v>5037.9750410000006</v>
      </c>
      <c r="E18" s="874">
        <v>4787.3134059999993</v>
      </c>
      <c r="F18" s="874">
        <v>4296.0034290000003</v>
      </c>
      <c r="G18" s="874">
        <v>-4.9754441608001088</v>
      </c>
      <c r="H18" s="875">
        <v>-10.262749382236692</v>
      </c>
    </row>
    <row r="19" spans="2:8" ht="25.5" customHeight="1">
      <c r="B19" s="868"/>
      <c r="C19" s="869" t="s">
        <v>717</v>
      </c>
      <c r="D19" s="876">
        <v>6558.1670989999984</v>
      </c>
      <c r="E19" s="876">
        <v>8523.098211999999</v>
      </c>
      <c r="F19" s="876">
        <v>10480.789902999997</v>
      </c>
      <c r="G19" s="876">
        <v>29.961589623106988</v>
      </c>
      <c r="H19" s="877">
        <v>22.96924947132122</v>
      </c>
    </row>
    <row r="20" spans="2:8" ht="25.5" customHeight="1" thickBot="1">
      <c r="B20" s="878"/>
      <c r="C20" s="879" t="s">
        <v>746</v>
      </c>
      <c r="D20" s="879">
        <v>17805.659758999998</v>
      </c>
      <c r="E20" s="879">
        <v>19262.791333000001</v>
      </c>
      <c r="F20" s="879">
        <v>21022.062387000002</v>
      </c>
      <c r="G20" s="879">
        <v>8.1835303702435738</v>
      </c>
      <c r="H20" s="880">
        <v>9.1330016693173235</v>
      </c>
    </row>
    <row r="21" spans="2:8" ht="25.5" customHeight="1" thickTop="1">
      <c r="B21" s="1661" t="s">
        <v>1034</v>
      </c>
      <c r="C21" s="1661"/>
      <c r="D21" s="1661"/>
      <c r="E21" s="1661"/>
      <c r="F21" s="1661"/>
      <c r="G21" s="1661"/>
      <c r="H21" s="1661"/>
    </row>
    <row r="23" spans="2:8">
      <c r="D23" s="881"/>
      <c r="E23" s="722"/>
    </row>
    <row r="24" spans="2:8">
      <c r="D24" s="692"/>
      <c r="E24" s="692"/>
      <c r="F24" s="692"/>
      <c r="G24" s="692"/>
    </row>
  </sheetData>
  <mergeCells count="6">
    <mergeCell ref="B21:H21"/>
    <mergeCell ref="B1:H1"/>
    <mergeCell ref="B2:H2"/>
    <mergeCell ref="B3:H3"/>
    <mergeCell ref="D4:F4"/>
    <mergeCell ref="G4:H4"/>
  </mergeCells>
  <printOptions horizontalCentered="1"/>
  <pageMargins left="0.7" right="0.7" top="0.5" bottom="0.5" header="0.5" footer="0.5"/>
  <pageSetup scale="77" orientation="portrait"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B1:S58"/>
  <sheetViews>
    <sheetView workbookViewId="0">
      <selection activeCell="K16" sqref="K16"/>
    </sheetView>
  </sheetViews>
  <sheetFormatPr defaultRowHeight="15.75"/>
  <cols>
    <col min="1" max="1" width="9.140625" style="150"/>
    <col min="2" max="2" width="6.140625" style="150" customWidth="1"/>
    <col min="3" max="3" width="36.42578125" style="150" bestFit="1" customWidth="1"/>
    <col min="4" max="8" width="15.7109375" style="150" customWidth="1"/>
    <col min="9" max="16" width="8.42578125" style="150" customWidth="1"/>
    <col min="17" max="257" width="9.140625" style="150"/>
    <col min="258" max="258" width="6.140625" style="150" customWidth="1"/>
    <col min="259" max="259" width="29.42578125" style="150" bestFit="1" customWidth="1"/>
    <col min="260" max="262" width="11.7109375" style="150" customWidth="1"/>
    <col min="263" max="263" width="9" style="150" customWidth="1"/>
    <col min="264" max="272" width="8.42578125" style="150" customWidth="1"/>
    <col min="273" max="513" width="9.140625" style="150"/>
    <col min="514" max="514" width="6.140625" style="150" customWidth="1"/>
    <col min="515" max="515" width="29.42578125" style="150" bestFit="1" customWidth="1"/>
    <col min="516" max="518" width="11.7109375" style="150" customWidth="1"/>
    <col min="519" max="519" width="9" style="150" customWidth="1"/>
    <col min="520" max="528" width="8.42578125" style="150" customWidth="1"/>
    <col min="529" max="769" width="9.140625" style="150"/>
    <col min="770" max="770" width="6.140625" style="150" customWidth="1"/>
    <col min="771" max="771" width="29.42578125" style="150" bestFit="1" customWidth="1"/>
    <col min="772" max="774" width="11.7109375" style="150" customWidth="1"/>
    <col min="775" max="775" width="9" style="150" customWidth="1"/>
    <col min="776" max="784" width="8.42578125" style="150" customWidth="1"/>
    <col min="785" max="1025" width="9.140625" style="150"/>
    <col min="1026" max="1026" width="6.140625" style="150" customWidth="1"/>
    <col min="1027" max="1027" width="29.42578125" style="150" bestFit="1" customWidth="1"/>
    <col min="1028" max="1030" width="11.7109375" style="150" customWidth="1"/>
    <col min="1031" max="1031" width="9" style="150" customWidth="1"/>
    <col min="1032" max="1040" width="8.42578125" style="150" customWidth="1"/>
    <col min="1041" max="1281" width="9.140625" style="150"/>
    <col min="1282" max="1282" width="6.140625" style="150" customWidth="1"/>
    <col min="1283" max="1283" width="29.42578125" style="150" bestFit="1" customWidth="1"/>
    <col min="1284" max="1286" width="11.7109375" style="150" customWidth="1"/>
    <col min="1287" max="1287" width="9" style="150" customWidth="1"/>
    <col min="1288" max="1296" width="8.42578125" style="150" customWidth="1"/>
    <col min="1297" max="1537" width="9.140625" style="150"/>
    <col min="1538" max="1538" width="6.140625" style="150" customWidth="1"/>
    <col min="1539" max="1539" width="29.42578125" style="150" bestFit="1" customWidth="1"/>
    <col min="1540" max="1542" width="11.7109375" style="150" customWidth="1"/>
    <col min="1543" max="1543" width="9" style="150" customWidth="1"/>
    <col min="1544" max="1552" width="8.42578125" style="150" customWidth="1"/>
    <col min="1553" max="1793" width="9.140625" style="150"/>
    <col min="1794" max="1794" width="6.140625" style="150" customWidth="1"/>
    <col min="1795" max="1795" width="29.42578125" style="150" bestFit="1" customWidth="1"/>
    <col min="1796" max="1798" width="11.7109375" style="150" customWidth="1"/>
    <col min="1799" max="1799" width="9" style="150" customWidth="1"/>
    <col min="1800" max="1808" width="8.42578125" style="150" customWidth="1"/>
    <col min="1809" max="2049" width="9.140625" style="150"/>
    <col min="2050" max="2050" width="6.140625" style="150" customWidth="1"/>
    <col min="2051" max="2051" width="29.42578125" style="150" bestFit="1" customWidth="1"/>
    <col min="2052" max="2054" width="11.7109375" style="150" customWidth="1"/>
    <col min="2055" max="2055" width="9" style="150" customWidth="1"/>
    <col min="2056" max="2064" width="8.42578125" style="150" customWidth="1"/>
    <col min="2065" max="2305" width="9.140625" style="150"/>
    <col min="2306" max="2306" width="6.140625" style="150" customWidth="1"/>
    <col min="2307" max="2307" width="29.42578125" style="150" bestFit="1" customWidth="1"/>
    <col min="2308" max="2310" width="11.7109375" style="150" customWidth="1"/>
    <col min="2311" max="2311" width="9" style="150" customWidth="1"/>
    <col min="2312" max="2320" width="8.42578125" style="150" customWidth="1"/>
    <col min="2321" max="2561" width="9.140625" style="150"/>
    <col min="2562" max="2562" width="6.140625" style="150" customWidth="1"/>
    <col min="2563" max="2563" width="29.42578125" style="150" bestFit="1" customWidth="1"/>
    <col min="2564" max="2566" width="11.7109375" style="150" customWidth="1"/>
    <col min="2567" max="2567" width="9" style="150" customWidth="1"/>
    <col min="2568" max="2576" width="8.42578125" style="150" customWidth="1"/>
    <col min="2577" max="2817" width="9.140625" style="150"/>
    <col min="2818" max="2818" width="6.140625" style="150" customWidth="1"/>
    <col min="2819" max="2819" width="29.42578125" style="150" bestFit="1" customWidth="1"/>
    <col min="2820" max="2822" width="11.7109375" style="150" customWidth="1"/>
    <col min="2823" max="2823" width="9" style="150" customWidth="1"/>
    <col min="2824" max="2832" width="8.42578125" style="150" customWidth="1"/>
    <col min="2833" max="3073" width="9.140625" style="150"/>
    <col min="3074" max="3074" width="6.140625" style="150" customWidth="1"/>
    <col min="3075" max="3075" width="29.42578125" style="150" bestFit="1" customWidth="1"/>
    <col min="3076" max="3078" width="11.7109375" style="150" customWidth="1"/>
    <col min="3079" max="3079" width="9" style="150" customWidth="1"/>
    <col min="3080" max="3088" width="8.42578125" style="150" customWidth="1"/>
    <col min="3089" max="3329" width="9.140625" style="150"/>
    <col min="3330" max="3330" width="6.140625" style="150" customWidth="1"/>
    <col min="3331" max="3331" width="29.42578125" style="150" bestFit="1" customWidth="1"/>
    <col min="3332" max="3334" width="11.7109375" style="150" customWidth="1"/>
    <col min="3335" max="3335" width="9" style="150" customWidth="1"/>
    <col min="3336" max="3344" width="8.42578125" style="150" customWidth="1"/>
    <col min="3345" max="3585" width="9.140625" style="150"/>
    <col min="3586" max="3586" width="6.140625" style="150" customWidth="1"/>
    <col min="3587" max="3587" width="29.42578125" style="150" bestFit="1" customWidth="1"/>
    <col min="3588" max="3590" width="11.7109375" style="150" customWidth="1"/>
    <col min="3591" max="3591" width="9" style="150" customWidth="1"/>
    <col min="3592" max="3600" width="8.42578125" style="150" customWidth="1"/>
    <col min="3601" max="3841" width="9.140625" style="150"/>
    <col min="3842" max="3842" width="6.140625" style="150" customWidth="1"/>
    <col min="3843" max="3843" width="29.42578125" style="150" bestFit="1" customWidth="1"/>
    <col min="3844" max="3846" width="11.7109375" style="150" customWidth="1"/>
    <col min="3847" max="3847" width="9" style="150" customWidth="1"/>
    <col min="3848" max="3856" width="8.42578125" style="150" customWidth="1"/>
    <col min="3857" max="4097" width="9.140625" style="150"/>
    <col min="4098" max="4098" width="6.140625" style="150" customWidth="1"/>
    <col min="4099" max="4099" width="29.42578125" style="150" bestFit="1" customWidth="1"/>
    <col min="4100" max="4102" width="11.7109375" style="150" customWidth="1"/>
    <col min="4103" max="4103" width="9" style="150" customWidth="1"/>
    <col min="4104" max="4112" width="8.42578125" style="150" customWidth="1"/>
    <col min="4113" max="4353" width="9.140625" style="150"/>
    <col min="4354" max="4354" width="6.140625" style="150" customWidth="1"/>
    <col min="4355" max="4355" width="29.42578125" style="150" bestFit="1" customWidth="1"/>
    <col min="4356" max="4358" width="11.7109375" style="150" customWidth="1"/>
    <col min="4359" max="4359" width="9" style="150" customWidth="1"/>
    <col min="4360" max="4368" width="8.42578125" style="150" customWidth="1"/>
    <col min="4369" max="4609" width="9.140625" style="150"/>
    <col min="4610" max="4610" width="6.140625" style="150" customWidth="1"/>
    <col min="4611" max="4611" width="29.42578125" style="150" bestFit="1" customWidth="1"/>
    <col min="4612" max="4614" width="11.7109375" style="150" customWidth="1"/>
    <col min="4615" max="4615" width="9" style="150" customWidth="1"/>
    <col min="4616" max="4624" width="8.42578125" style="150" customWidth="1"/>
    <col min="4625" max="4865" width="9.140625" style="150"/>
    <col min="4866" max="4866" width="6.140625" style="150" customWidth="1"/>
    <col min="4867" max="4867" width="29.42578125" style="150" bestFit="1" customWidth="1"/>
    <col min="4868" max="4870" width="11.7109375" style="150" customWidth="1"/>
    <col min="4871" max="4871" width="9" style="150" customWidth="1"/>
    <col min="4872" max="4880" width="8.42578125" style="150" customWidth="1"/>
    <col min="4881" max="5121" width="9.140625" style="150"/>
    <col min="5122" max="5122" width="6.140625" style="150" customWidth="1"/>
    <col min="5123" max="5123" width="29.42578125" style="150" bestFit="1" customWidth="1"/>
    <col min="5124" max="5126" width="11.7109375" style="150" customWidth="1"/>
    <col min="5127" max="5127" width="9" style="150" customWidth="1"/>
    <col min="5128" max="5136" width="8.42578125" style="150" customWidth="1"/>
    <col min="5137" max="5377" width="9.140625" style="150"/>
    <col min="5378" max="5378" width="6.140625" style="150" customWidth="1"/>
    <col min="5379" max="5379" width="29.42578125" style="150" bestFit="1" customWidth="1"/>
    <col min="5380" max="5382" width="11.7109375" style="150" customWidth="1"/>
    <col min="5383" max="5383" width="9" style="150" customWidth="1"/>
    <col min="5384" max="5392" width="8.42578125" style="150" customWidth="1"/>
    <col min="5393" max="5633" width="9.140625" style="150"/>
    <col min="5634" max="5634" width="6.140625" style="150" customWidth="1"/>
    <col min="5635" max="5635" width="29.42578125" style="150" bestFit="1" customWidth="1"/>
    <col min="5636" max="5638" width="11.7109375" style="150" customWidth="1"/>
    <col min="5639" max="5639" width="9" style="150" customWidth="1"/>
    <col min="5640" max="5648" width="8.42578125" style="150" customWidth="1"/>
    <col min="5649" max="5889" width="9.140625" style="150"/>
    <col min="5890" max="5890" width="6.140625" style="150" customWidth="1"/>
    <col min="5891" max="5891" width="29.42578125" style="150" bestFit="1" customWidth="1"/>
    <col min="5892" max="5894" width="11.7109375" style="150" customWidth="1"/>
    <col min="5895" max="5895" width="9" style="150" customWidth="1"/>
    <col min="5896" max="5904" width="8.42578125" style="150" customWidth="1"/>
    <col min="5905" max="6145" width="9.140625" style="150"/>
    <col min="6146" max="6146" width="6.140625" style="150" customWidth="1"/>
    <col min="6147" max="6147" width="29.42578125" style="150" bestFit="1" customWidth="1"/>
    <col min="6148" max="6150" width="11.7109375" style="150" customWidth="1"/>
    <col min="6151" max="6151" width="9" style="150" customWidth="1"/>
    <col min="6152" max="6160" width="8.42578125" style="150" customWidth="1"/>
    <col min="6161" max="6401" width="9.140625" style="150"/>
    <col min="6402" max="6402" width="6.140625" style="150" customWidth="1"/>
    <col min="6403" max="6403" width="29.42578125" style="150" bestFit="1" customWidth="1"/>
    <col min="6404" max="6406" width="11.7109375" style="150" customWidth="1"/>
    <col min="6407" max="6407" width="9" style="150" customWidth="1"/>
    <col min="6408" max="6416" width="8.42578125" style="150" customWidth="1"/>
    <col min="6417" max="6657" width="9.140625" style="150"/>
    <col min="6658" max="6658" width="6.140625" style="150" customWidth="1"/>
    <col min="6659" max="6659" width="29.42578125" style="150" bestFit="1" customWidth="1"/>
    <col min="6660" max="6662" width="11.7109375" style="150" customWidth="1"/>
    <col min="6663" max="6663" width="9" style="150" customWidth="1"/>
    <col min="6664" max="6672" width="8.42578125" style="150" customWidth="1"/>
    <col min="6673" max="6913" width="9.140625" style="150"/>
    <col min="6914" max="6914" width="6.140625" style="150" customWidth="1"/>
    <col min="6915" max="6915" width="29.42578125" style="150" bestFit="1" customWidth="1"/>
    <col min="6916" max="6918" width="11.7109375" style="150" customWidth="1"/>
    <col min="6919" max="6919" width="9" style="150" customWidth="1"/>
    <col min="6920" max="6928" width="8.42578125" style="150" customWidth="1"/>
    <col min="6929" max="7169" width="9.140625" style="150"/>
    <col min="7170" max="7170" width="6.140625" style="150" customWidth="1"/>
    <col min="7171" max="7171" width="29.42578125" style="150" bestFit="1" customWidth="1"/>
    <col min="7172" max="7174" width="11.7109375" style="150" customWidth="1"/>
    <col min="7175" max="7175" width="9" style="150" customWidth="1"/>
    <col min="7176" max="7184" width="8.42578125" style="150" customWidth="1"/>
    <col min="7185" max="7425" width="9.140625" style="150"/>
    <col min="7426" max="7426" width="6.140625" style="150" customWidth="1"/>
    <col min="7427" max="7427" width="29.42578125" style="150" bestFit="1" customWidth="1"/>
    <col min="7428" max="7430" width="11.7109375" style="150" customWidth="1"/>
    <col min="7431" max="7431" width="9" style="150" customWidth="1"/>
    <col min="7432" max="7440" width="8.42578125" style="150" customWidth="1"/>
    <col min="7441" max="7681" width="9.140625" style="150"/>
    <col min="7682" max="7682" width="6.140625" style="150" customWidth="1"/>
    <col min="7683" max="7683" width="29.42578125" style="150" bestFit="1" customWidth="1"/>
    <col min="7684" max="7686" width="11.7109375" style="150" customWidth="1"/>
    <col min="7687" max="7687" width="9" style="150" customWidth="1"/>
    <col min="7688" max="7696" width="8.42578125" style="150" customWidth="1"/>
    <col min="7697" max="7937" width="9.140625" style="150"/>
    <col min="7938" max="7938" width="6.140625" style="150" customWidth="1"/>
    <col min="7939" max="7939" width="29.42578125" style="150" bestFit="1" customWidth="1"/>
    <col min="7940" max="7942" width="11.7109375" style="150" customWidth="1"/>
    <col min="7943" max="7943" width="9" style="150" customWidth="1"/>
    <col min="7944" max="7952" width="8.42578125" style="150" customWidth="1"/>
    <col min="7953" max="8193" width="9.140625" style="150"/>
    <col min="8194" max="8194" width="6.140625" style="150" customWidth="1"/>
    <col min="8195" max="8195" width="29.42578125" style="150" bestFit="1" customWidth="1"/>
    <col min="8196" max="8198" width="11.7109375" style="150" customWidth="1"/>
    <col min="8199" max="8199" width="9" style="150" customWidth="1"/>
    <col min="8200" max="8208" width="8.42578125" style="150" customWidth="1"/>
    <col min="8209" max="8449" width="9.140625" style="150"/>
    <col min="8450" max="8450" width="6.140625" style="150" customWidth="1"/>
    <col min="8451" max="8451" width="29.42578125" style="150" bestFit="1" customWidth="1"/>
    <col min="8452" max="8454" width="11.7109375" style="150" customWidth="1"/>
    <col min="8455" max="8455" width="9" style="150" customWidth="1"/>
    <col min="8456" max="8464" width="8.42578125" style="150" customWidth="1"/>
    <col min="8465" max="8705" width="9.140625" style="150"/>
    <col min="8706" max="8706" width="6.140625" style="150" customWidth="1"/>
    <col min="8707" max="8707" width="29.42578125" style="150" bestFit="1" customWidth="1"/>
    <col min="8708" max="8710" width="11.7109375" style="150" customWidth="1"/>
    <col min="8711" max="8711" width="9" style="150" customWidth="1"/>
    <col min="8712" max="8720" width="8.42578125" style="150" customWidth="1"/>
    <col min="8721" max="8961" width="9.140625" style="150"/>
    <col min="8962" max="8962" width="6.140625" style="150" customWidth="1"/>
    <col min="8963" max="8963" width="29.42578125" style="150" bestFit="1" customWidth="1"/>
    <col min="8964" max="8966" width="11.7109375" style="150" customWidth="1"/>
    <col min="8967" max="8967" width="9" style="150" customWidth="1"/>
    <col min="8968" max="8976" width="8.42578125" style="150" customWidth="1"/>
    <col min="8977" max="9217" width="9.140625" style="150"/>
    <col min="9218" max="9218" width="6.140625" style="150" customWidth="1"/>
    <col min="9219" max="9219" width="29.42578125" style="150" bestFit="1" customWidth="1"/>
    <col min="9220" max="9222" width="11.7109375" style="150" customWidth="1"/>
    <col min="9223" max="9223" width="9" style="150" customWidth="1"/>
    <col min="9224" max="9232" width="8.42578125" style="150" customWidth="1"/>
    <col min="9233" max="9473" width="9.140625" style="150"/>
    <col min="9474" max="9474" width="6.140625" style="150" customWidth="1"/>
    <col min="9475" max="9475" width="29.42578125" style="150" bestFit="1" customWidth="1"/>
    <col min="9476" max="9478" width="11.7109375" style="150" customWidth="1"/>
    <col min="9479" max="9479" width="9" style="150" customWidth="1"/>
    <col min="9480" max="9488" width="8.42578125" style="150" customWidth="1"/>
    <col min="9489" max="9729" width="9.140625" style="150"/>
    <col min="9730" max="9730" width="6.140625" style="150" customWidth="1"/>
    <col min="9731" max="9731" width="29.42578125" style="150" bestFit="1" customWidth="1"/>
    <col min="9732" max="9734" width="11.7109375" style="150" customWidth="1"/>
    <col min="9735" max="9735" width="9" style="150" customWidth="1"/>
    <col min="9736" max="9744" width="8.42578125" style="150" customWidth="1"/>
    <col min="9745" max="9985" width="9.140625" style="150"/>
    <col min="9986" max="9986" width="6.140625" style="150" customWidth="1"/>
    <col min="9987" max="9987" width="29.42578125" style="150" bestFit="1" customWidth="1"/>
    <col min="9988" max="9990" width="11.7109375" style="150" customWidth="1"/>
    <col min="9991" max="9991" width="9" style="150" customWidth="1"/>
    <col min="9992" max="10000" width="8.42578125" style="150" customWidth="1"/>
    <col min="10001" max="10241" width="9.140625" style="150"/>
    <col min="10242" max="10242" width="6.140625" style="150" customWidth="1"/>
    <col min="10243" max="10243" width="29.42578125" style="150" bestFit="1" customWidth="1"/>
    <col min="10244" max="10246" width="11.7109375" style="150" customWidth="1"/>
    <col min="10247" max="10247" width="9" style="150" customWidth="1"/>
    <col min="10248" max="10256" width="8.42578125" style="150" customWidth="1"/>
    <col min="10257" max="10497" width="9.140625" style="150"/>
    <col min="10498" max="10498" width="6.140625" style="150" customWidth="1"/>
    <col min="10499" max="10499" width="29.42578125" style="150" bestFit="1" customWidth="1"/>
    <col min="10500" max="10502" width="11.7109375" style="150" customWidth="1"/>
    <col min="10503" max="10503" width="9" style="150" customWidth="1"/>
    <col min="10504" max="10512" width="8.42578125" style="150" customWidth="1"/>
    <col min="10513" max="10753" width="9.140625" style="150"/>
    <col min="10754" max="10754" width="6.140625" style="150" customWidth="1"/>
    <col min="10755" max="10755" width="29.42578125" style="150" bestFit="1" customWidth="1"/>
    <col min="10756" max="10758" width="11.7109375" style="150" customWidth="1"/>
    <col min="10759" max="10759" width="9" style="150" customWidth="1"/>
    <col min="10760" max="10768" width="8.42578125" style="150" customWidth="1"/>
    <col min="10769" max="11009" width="9.140625" style="150"/>
    <col min="11010" max="11010" width="6.140625" style="150" customWidth="1"/>
    <col min="11011" max="11011" width="29.42578125" style="150" bestFit="1" customWidth="1"/>
    <col min="11012" max="11014" width="11.7109375" style="150" customWidth="1"/>
    <col min="11015" max="11015" width="9" style="150" customWidth="1"/>
    <col min="11016" max="11024" width="8.42578125" style="150" customWidth="1"/>
    <col min="11025" max="11265" width="9.140625" style="150"/>
    <col min="11266" max="11266" width="6.140625" style="150" customWidth="1"/>
    <col min="11267" max="11267" width="29.42578125" style="150" bestFit="1" customWidth="1"/>
    <col min="11268" max="11270" width="11.7109375" style="150" customWidth="1"/>
    <col min="11271" max="11271" width="9" style="150" customWidth="1"/>
    <col min="11272" max="11280" width="8.42578125" style="150" customWidth="1"/>
    <col min="11281" max="11521" width="9.140625" style="150"/>
    <col min="11522" max="11522" width="6.140625" style="150" customWidth="1"/>
    <col min="11523" max="11523" width="29.42578125" style="150" bestFit="1" customWidth="1"/>
    <col min="11524" max="11526" width="11.7109375" style="150" customWidth="1"/>
    <col min="11527" max="11527" width="9" style="150" customWidth="1"/>
    <col min="11528" max="11536" width="8.42578125" style="150" customWidth="1"/>
    <col min="11537" max="11777" width="9.140625" style="150"/>
    <col min="11778" max="11778" width="6.140625" style="150" customWidth="1"/>
    <col min="11779" max="11779" width="29.42578125" style="150" bestFit="1" customWidth="1"/>
    <col min="11780" max="11782" width="11.7109375" style="150" customWidth="1"/>
    <col min="11783" max="11783" width="9" style="150" customWidth="1"/>
    <col min="11784" max="11792" width="8.42578125" style="150" customWidth="1"/>
    <col min="11793" max="12033" width="9.140625" style="150"/>
    <col min="12034" max="12034" width="6.140625" style="150" customWidth="1"/>
    <col min="12035" max="12035" width="29.42578125" style="150" bestFit="1" customWidth="1"/>
    <col min="12036" max="12038" width="11.7109375" style="150" customWidth="1"/>
    <col min="12039" max="12039" width="9" style="150" customWidth="1"/>
    <col min="12040" max="12048" width="8.42578125" style="150" customWidth="1"/>
    <col min="12049" max="12289" width="9.140625" style="150"/>
    <col min="12290" max="12290" width="6.140625" style="150" customWidth="1"/>
    <col min="12291" max="12291" width="29.42578125" style="150" bestFit="1" customWidth="1"/>
    <col min="12292" max="12294" width="11.7109375" style="150" customWidth="1"/>
    <col min="12295" max="12295" width="9" style="150" customWidth="1"/>
    <col min="12296" max="12304" width="8.42578125" style="150" customWidth="1"/>
    <col min="12305" max="12545" width="9.140625" style="150"/>
    <col min="12546" max="12546" width="6.140625" style="150" customWidth="1"/>
    <col min="12547" max="12547" width="29.42578125" style="150" bestFit="1" customWidth="1"/>
    <col min="12548" max="12550" width="11.7109375" style="150" customWidth="1"/>
    <col min="12551" max="12551" width="9" style="150" customWidth="1"/>
    <col min="12552" max="12560" width="8.42578125" style="150" customWidth="1"/>
    <col min="12561" max="12801" width="9.140625" style="150"/>
    <col min="12802" max="12802" width="6.140625" style="150" customWidth="1"/>
    <col min="12803" max="12803" width="29.42578125" style="150" bestFit="1" customWidth="1"/>
    <col min="12804" max="12806" width="11.7109375" style="150" customWidth="1"/>
    <col min="12807" max="12807" width="9" style="150" customWidth="1"/>
    <col min="12808" max="12816" width="8.42578125" style="150" customWidth="1"/>
    <col min="12817" max="13057" width="9.140625" style="150"/>
    <col min="13058" max="13058" width="6.140625" style="150" customWidth="1"/>
    <col min="13059" max="13059" width="29.42578125" style="150" bestFit="1" customWidth="1"/>
    <col min="13060" max="13062" width="11.7109375" style="150" customWidth="1"/>
    <col min="13063" max="13063" width="9" style="150" customWidth="1"/>
    <col min="13064" max="13072" width="8.42578125" style="150" customWidth="1"/>
    <col min="13073" max="13313" width="9.140625" style="150"/>
    <col min="13314" max="13314" width="6.140625" style="150" customWidth="1"/>
    <col min="13315" max="13315" width="29.42578125" style="150" bestFit="1" customWidth="1"/>
    <col min="13316" max="13318" width="11.7109375" style="150" customWidth="1"/>
    <col min="13319" max="13319" width="9" style="150" customWidth="1"/>
    <col min="13320" max="13328" width="8.42578125" style="150" customWidth="1"/>
    <col min="13329" max="13569" width="9.140625" style="150"/>
    <col min="13570" max="13570" width="6.140625" style="150" customWidth="1"/>
    <col min="13571" max="13571" width="29.42578125" style="150" bestFit="1" customWidth="1"/>
    <col min="13572" max="13574" width="11.7109375" style="150" customWidth="1"/>
    <col min="13575" max="13575" width="9" style="150" customWidth="1"/>
    <col min="13576" max="13584" width="8.42578125" style="150" customWidth="1"/>
    <col min="13585" max="13825" width="9.140625" style="150"/>
    <col min="13826" max="13826" width="6.140625" style="150" customWidth="1"/>
    <col min="13827" max="13827" width="29.42578125" style="150" bestFit="1" customWidth="1"/>
    <col min="13828" max="13830" width="11.7109375" style="150" customWidth="1"/>
    <col min="13831" max="13831" width="9" style="150" customWidth="1"/>
    <col min="13832" max="13840" width="8.42578125" style="150" customWidth="1"/>
    <col min="13841" max="14081" width="9.140625" style="150"/>
    <col min="14082" max="14082" width="6.140625" style="150" customWidth="1"/>
    <col min="14083" max="14083" width="29.42578125" style="150" bestFit="1" customWidth="1"/>
    <col min="14084" max="14086" width="11.7109375" style="150" customWidth="1"/>
    <col min="14087" max="14087" width="9" style="150" customWidth="1"/>
    <col min="14088" max="14096" width="8.42578125" style="150" customWidth="1"/>
    <col min="14097" max="14337" width="9.140625" style="150"/>
    <col min="14338" max="14338" width="6.140625" style="150" customWidth="1"/>
    <col min="14339" max="14339" width="29.42578125" style="150" bestFit="1" customWidth="1"/>
    <col min="14340" max="14342" width="11.7109375" style="150" customWidth="1"/>
    <col min="14343" max="14343" width="9" style="150" customWidth="1"/>
    <col min="14344" max="14352" width="8.42578125" style="150" customWidth="1"/>
    <col min="14353" max="14593" width="9.140625" style="150"/>
    <col min="14594" max="14594" width="6.140625" style="150" customWidth="1"/>
    <col min="14595" max="14595" width="29.42578125" style="150" bestFit="1" customWidth="1"/>
    <col min="14596" max="14598" width="11.7109375" style="150" customWidth="1"/>
    <col min="14599" max="14599" width="9" style="150" customWidth="1"/>
    <col min="14600" max="14608" width="8.42578125" style="150" customWidth="1"/>
    <col min="14609" max="14849" width="9.140625" style="150"/>
    <col min="14850" max="14850" width="6.140625" style="150" customWidth="1"/>
    <col min="14851" max="14851" width="29.42578125" style="150" bestFit="1" customWidth="1"/>
    <col min="14852" max="14854" width="11.7109375" style="150" customWidth="1"/>
    <col min="14855" max="14855" width="9" style="150" customWidth="1"/>
    <col min="14856" max="14864" width="8.42578125" style="150" customWidth="1"/>
    <col min="14865" max="15105" width="9.140625" style="150"/>
    <col min="15106" max="15106" width="6.140625" style="150" customWidth="1"/>
    <col min="15107" max="15107" width="29.42578125" style="150" bestFit="1" customWidth="1"/>
    <col min="15108" max="15110" width="11.7109375" style="150" customWidth="1"/>
    <col min="15111" max="15111" width="9" style="150" customWidth="1"/>
    <col min="15112" max="15120" width="8.42578125" style="150" customWidth="1"/>
    <col min="15121" max="15361" width="9.140625" style="150"/>
    <col min="15362" max="15362" width="6.140625" style="150" customWidth="1"/>
    <col min="15363" max="15363" width="29.42578125" style="150" bestFit="1" customWidth="1"/>
    <col min="15364" max="15366" width="11.7109375" style="150" customWidth="1"/>
    <col min="15367" max="15367" width="9" style="150" customWidth="1"/>
    <col min="15368" max="15376" width="8.42578125" style="150" customWidth="1"/>
    <col min="15377" max="15617" width="9.140625" style="150"/>
    <col min="15618" max="15618" width="6.140625" style="150" customWidth="1"/>
    <col min="15619" max="15619" width="29.42578125" style="150" bestFit="1" customWidth="1"/>
    <col min="15620" max="15622" width="11.7109375" style="150" customWidth="1"/>
    <col min="15623" max="15623" width="9" style="150" customWidth="1"/>
    <col min="15624" max="15632" width="8.42578125" style="150" customWidth="1"/>
    <col min="15633" max="15873" width="9.140625" style="150"/>
    <col min="15874" max="15874" width="6.140625" style="150" customWidth="1"/>
    <col min="15875" max="15875" width="29.42578125" style="150" bestFit="1" customWidth="1"/>
    <col min="15876" max="15878" width="11.7109375" style="150" customWidth="1"/>
    <col min="15879" max="15879" width="9" style="150" customWidth="1"/>
    <col min="15880" max="15888" width="8.42578125" style="150" customWidth="1"/>
    <col min="15889" max="16129" width="9.140625" style="150"/>
    <col min="16130" max="16130" width="6.140625" style="150" customWidth="1"/>
    <col min="16131" max="16131" width="29.42578125" style="150" bestFit="1" customWidth="1"/>
    <col min="16132" max="16134" width="11.7109375" style="150" customWidth="1"/>
    <col min="16135" max="16135" width="9" style="150" customWidth="1"/>
    <col min="16136" max="16144" width="8.42578125" style="150" customWidth="1"/>
    <col min="16145" max="16384" width="9.140625" style="150"/>
  </cols>
  <sheetData>
    <row r="1" spans="2:19">
      <c r="B1" s="1671" t="s">
        <v>747</v>
      </c>
      <c r="C1" s="1671"/>
      <c r="D1" s="1671"/>
      <c r="E1" s="1671"/>
      <c r="F1" s="1671"/>
      <c r="G1" s="1671"/>
      <c r="H1" s="1671"/>
      <c r="I1" s="575"/>
      <c r="J1" s="575"/>
      <c r="K1" s="575"/>
      <c r="L1" s="575"/>
      <c r="M1" s="575"/>
      <c r="N1" s="575"/>
      <c r="O1" s="575"/>
      <c r="P1" s="575"/>
    </row>
    <row r="2" spans="2:19" ht="15" customHeight="1">
      <c r="B2" s="1677" t="s">
        <v>242</v>
      </c>
      <c r="C2" s="1677"/>
      <c r="D2" s="1677"/>
      <c r="E2" s="1677"/>
      <c r="F2" s="1677"/>
      <c r="G2" s="1677"/>
      <c r="H2" s="1677"/>
      <c r="I2" s="578"/>
      <c r="J2" s="578"/>
      <c r="K2" s="578"/>
      <c r="L2" s="578"/>
      <c r="M2" s="578"/>
      <c r="N2" s="578"/>
      <c r="O2" s="578"/>
      <c r="P2" s="578"/>
    </row>
    <row r="3" spans="2:19" ht="15" customHeight="1" thickBot="1">
      <c r="B3" s="1678" t="s">
        <v>70</v>
      </c>
      <c r="C3" s="1678"/>
      <c r="D3" s="1678"/>
      <c r="E3" s="1678"/>
      <c r="F3" s="1678"/>
      <c r="G3" s="1678"/>
      <c r="H3" s="1678"/>
      <c r="I3" s="882"/>
      <c r="J3" s="882"/>
      <c r="K3" s="882"/>
      <c r="L3" s="882"/>
      <c r="M3" s="882"/>
      <c r="N3" s="882"/>
      <c r="O3" s="882"/>
      <c r="P3" s="882"/>
    </row>
    <row r="4" spans="2:19" ht="15" customHeight="1" thickTop="1">
      <c r="B4" s="883"/>
      <c r="C4" s="884"/>
      <c r="D4" s="1679" t="str">
        <f>'X-Other'!D4:F4</f>
        <v>Eight Months</v>
      </c>
      <c r="E4" s="1679"/>
      <c r="F4" s="1679"/>
      <c r="G4" s="1680" t="s">
        <v>4</v>
      </c>
      <c r="H4" s="1681"/>
      <c r="I4" s="885"/>
      <c r="J4" s="885"/>
      <c r="K4" s="885"/>
      <c r="L4" s="885"/>
      <c r="M4" s="885"/>
      <c r="N4" s="885"/>
      <c r="O4" s="885"/>
      <c r="P4" s="885"/>
    </row>
    <row r="5" spans="2:19" ht="15" customHeight="1">
      <c r="B5" s="886"/>
      <c r="C5" s="887"/>
      <c r="D5" s="888" t="s">
        <v>5</v>
      </c>
      <c r="E5" s="889" t="s">
        <v>1032</v>
      </c>
      <c r="F5" s="889" t="s">
        <v>1033</v>
      </c>
      <c r="G5" s="889" t="s">
        <v>6</v>
      </c>
      <c r="H5" s="890" t="s">
        <v>48</v>
      </c>
      <c r="I5" s="891"/>
      <c r="J5" s="891"/>
      <c r="K5" s="891"/>
      <c r="L5" s="891"/>
      <c r="M5" s="891"/>
      <c r="N5" s="891"/>
      <c r="O5" s="891"/>
      <c r="P5" s="891"/>
    </row>
    <row r="6" spans="2:19" ht="15" customHeight="1">
      <c r="B6" s="892"/>
      <c r="C6" s="893" t="s">
        <v>666</v>
      </c>
      <c r="D6" s="1529">
        <v>198274.344828</v>
      </c>
      <c r="E6" s="1529">
        <v>326761.03600700008</v>
      </c>
      <c r="F6" s="1529">
        <v>400990.57663899998</v>
      </c>
      <c r="G6" s="1529">
        <v>64.802479256940842</v>
      </c>
      <c r="H6" s="1530">
        <v>22.716766215176804</v>
      </c>
      <c r="I6" s="894"/>
      <c r="J6" s="894"/>
      <c r="K6" s="894"/>
      <c r="L6" s="894"/>
      <c r="M6" s="894"/>
      <c r="N6" s="894"/>
      <c r="O6" s="894"/>
      <c r="P6" s="894"/>
      <c r="Q6" s="894"/>
      <c r="R6" s="894"/>
    </row>
    <row r="7" spans="2:19" ht="14.25" customHeight="1">
      <c r="B7" s="895">
        <v>1</v>
      </c>
      <c r="C7" s="896" t="s">
        <v>748</v>
      </c>
      <c r="D7" s="913">
        <v>4977.7249449999999</v>
      </c>
      <c r="E7" s="913">
        <v>11091.994611000002</v>
      </c>
      <c r="F7" s="913">
        <v>2943.568209</v>
      </c>
      <c r="G7" s="913">
        <v>122.83261396637903</v>
      </c>
      <c r="H7" s="914">
        <v>-73.462228280557895</v>
      </c>
      <c r="I7" s="897"/>
      <c r="J7" s="897"/>
      <c r="K7" s="897"/>
      <c r="L7" s="897"/>
      <c r="M7" s="897"/>
      <c r="N7" s="897"/>
      <c r="O7" s="897"/>
      <c r="P7" s="894"/>
      <c r="Q7" s="894"/>
      <c r="R7" s="894"/>
    </row>
    <row r="8" spans="2:19" ht="15" customHeight="1">
      <c r="B8" s="895">
        <v>2</v>
      </c>
      <c r="C8" s="896" t="s">
        <v>749</v>
      </c>
      <c r="D8" s="913">
        <v>1678.3499040000002</v>
      </c>
      <c r="E8" s="913">
        <v>2123.6428500000002</v>
      </c>
      <c r="F8" s="913">
        <v>3020.9560280000005</v>
      </c>
      <c r="G8" s="913">
        <v>26.531591829494943</v>
      </c>
      <c r="H8" s="914">
        <v>42.253488057090209</v>
      </c>
      <c r="I8" s="897"/>
      <c r="J8" s="897"/>
      <c r="K8" s="897"/>
      <c r="L8" s="897"/>
      <c r="M8" s="897"/>
      <c r="N8" s="897"/>
      <c r="O8" s="897"/>
      <c r="P8" s="894"/>
      <c r="Q8" s="894"/>
      <c r="R8" s="894"/>
    </row>
    <row r="9" spans="2:19" ht="15" customHeight="1">
      <c r="B9" s="895">
        <v>3</v>
      </c>
      <c r="C9" s="896" t="s">
        <v>750</v>
      </c>
      <c r="D9" s="913">
        <v>2675.1816400000002</v>
      </c>
      <c r="E9" s="913">
        <v>3717.810958</v>
      </c>
      <c r="F9" s="913">
        <v>4587.5052479999995</v>
      </c>
      <c r="G9" s="913">
        <v>38.974150480488504</v>
      </c>
      <c r="H9" s="914">
        <v>23.392644215236061</v>
      </c>
      <c r="I9" s="897"/>
      <c r="J9" s="897"/>
      <c r="K9" s="897"/>
      <c r="L9" s="897"/>
      <c r="M9" s="897"/>
      <c r="N9" s="897"/>
      <c r="O9" s="897"/>
      <c r="P9" s="894"/>
      <c r="Q9" s="894"/>
      <c r="R9" s="894"/>
    </row>
    <row r="10" spans="2:19" ht="15" customHeight="1">
      <c r="B10" s="895">
        <v>4</v>
      </c>
      <c r="C10" s="896" t="s">
        <v>751</v>
      </c>
      <c r="D10" s="913">
        <v>56.287236000000007</v>
      </c>
      <c r="E10" s="913">
        <v>456.0884769999999</v>
      </c>
      <c r="F10" s="913">
        <v>1193.8881309999999</v>
      </c>
      <c r="G10" s="913">
        <v>710.28757034720957</v>
      </c>
      <c r="H10" s="914">
        <v>161.76678236929018</v>
      </c>
      <c r="I10" s="897"/>
      <c r="J10" s="897"/>
      <c r="K10" s="897"/>
      <c r="L10" s="897"/>
      <c r="M10" s="897"/>
      <c r="N10" s="897"/>
      <c r="O10" s="897"/>
      <c r="P10" s="894"/>
      <c r="Q10" s="894"/>
      <c r="R10" s="894"/>
    </row>
    <row r="11" spans="2:19" ht="15" customHeight="1">
      <c r="B11" s="895">
        <v>5</v>
      </c>
      <c r="C11" s="896" t="s">
        <v>752</v>
      </c>
      <c r="D11" s="913">
        <v>992.95016899999996</v>
      </c>
      <c r="E11" s="913">
        <v>1116.475588</v>
      </c>
      <c r="F11" s="913">
        <v>868.01512900000012</v>
      </c>
      <c r="G11" s="913">
        <v>12.440243514375197</v>
      </c>
      <c r="H11" s="914">
        <v>-22.253998356119894</v>
      </c>
      <c r="I11" s="897"/>
      <c r="J11" s="897"/>
      <c r="K11" s="897"/>
      <c r="L11" s="897"/>
      <c r="M11" s="897"/>
      <c r="N11" s="897"/>
      <c r="O11" s="897"/>
      <c r="P11" s="894"/>
      <c r="Q11" s="894"/>
      <c r="R11" s="894"/>
    </row>
    <row r="12" spans="2:19" ht="15" customHeight="1">
      <c r="B12" s="895">
        <v>6</v>
      </c>
      <c r="C12" s="896" t="s">
        <v>753</v>
      </c>
      <c r="D12" s="913">
        <v>5351.3082770000001</v>
      </c>
      <c r="E12" s="913">
        <v>11616.069351000002</v>
      </c>
      <c r="F12" s="913">
        <v>17046.135535999998</v>
      </c>
      <c r="G12" s="913">
        <v>117.06970986751099</v>
      </c>
      <c r="H12" s="914">
        <v>46.746158454473544</v>
      </c>
      <c r="I12" s="897"/>
      <c r="J12" s="897"/>
      <c r="K12" s="897"/>
      <c r="L12" s="897"/>
      <c r="M12" s="897"/>
      <c r="N12" s="897"/>
      <c r="O12" s="897"/>
      <c r="P12" s="894"/>
      <c r="Q12" s="894"/>
      <c r="R12" s="894"/>
    </row>
    <row r="13" spans="2:19" ht="15" customHeight="1">
      <c r="B13" s="895">
        <v>7</v>
      </c>
      <c r="C13" s="896" t="s">
        <v>754</v>
      </c>
      <c r="D13" s="913">
        <v>1424.228357</v>
      </c>
      <c r="E13" s="913">
        <v>187.27247499999999</v>
      </c>
      <c r="F13" s="913">
        <v>1365.861983</v>
      </c>
      <c r="G13" s="913">
        <v>-86.850951669402832</v>
      </c>
      <c r="H13" s="914">
        <v>629.34475982121785</v>
      </c>
      <c r="I13" s="897"/>
      <c r="J13" s="897"/>
      <c r="K13" s="897"/>
      <c r="L13" s="897"/>
      <c r="M13" s="897"/>
      <c r="N13" s="897"/>
      <c r="O13" s="897"/>
      <c r="P13" s="894"/>
      <c r="Q13" s="894"/>
      <c r="R13" s="894"/>
    </row>
    <row r="14" spans="2:19" ht="15" customHeight="1">
      <c r="B14" s="895">
        <v>8</v>
      </c>
      <c r="C14" s="896" t="s">
        <v>675</v>
      </c>
      <c r="D14" s="913">
        <v>1897.4892789999999</v>
      </c>
      <c r="E14" s="913">
        <v>2354.3790819999999</v>
      </c>
      <c r="F14" s="913">
        <v>3643.9453500000004</v>
      </c>
      <c r="G14" s="913">
        <v>24.07865003805378</v>
      </c>
      <c r="H14" s="914">
        <v>54.773094012733878</v>
      </c>
      <c r="I14" s="897"/>
      <c r="J14" s="897"/>
      <c r="K14" s="897"/>
      <c r="L14" s="897"/>
      <c r="M14" s="897"/>
      <c r="N14" s="897"/>
      <c r="O14" s="897"/>
      <c r="P14" s="894"/>
      <c r="Q14" s="894"/>
      <c r="R14" s="894"/>
      <c r="S14" s="692"/>
    </row>
    <row r="15" spans="2:19" ht="15" customHeight="1">
      <c r="B15" s="895">
        <v>9</v>
      </c>
      <c r="C15" s="896" t="s">
        <v>755</v>
      </c>
      <c r="D15" s="913">
        <v>5335.9928010000003</v>
      </c>
      <c r="E15" s="913">
        <v>5990.7959700000001</v>
      </c>
      <c r="F15" s="913">
        <v>7184.0689490000004</v>
      </c>
      <c r="G15" s="913">
        <v>12.271440262762084</v>
      </c>
      <c r="H15" s="914">
        <v>19.918437966766561</v>
      </c>
      <c r="I15" s="897"/>
      <c r="J15" s="897"/>
      <c r="K15" s="897"/>
      <c r="L15" s="897"/>
      <c r="M15" s="897"/>
      <c r="N15" s="897"/>
      <c r="O15" s="897"/>
      <c r="P15" s="894"/>
      <c r="Q15" s="894"/>
      <c r="R15" s="894"/>
    </row>
    <row r="16" spans="2:19" ht="15" customHeight="1">
      <c r="B16" s="895">
        <v>10</v>
      </c>
      <c r="C16" s="896" t="s">
        <v>756</v>
      </c>
      <c r="D16" s="913">
        <v>4986.564445</v>
      </c>
      <c r="E16" s="913">
        <v>3141.247664</v>
      </c>
      <c r="F16" s="913">
        <v>5992.362489000001</v>
      </c>
      <c r="G16" s="913">
        <v>-37.005774243031965</v>
      </c>
      <c r="H16" s="914">
        <v>90.763770640403777</v>
      </c>
      <c r="I16" s="897"/>
      <c r="J16" s="897"/>
      <c r="K16" s="897"/>
      <c r="L16" s="897"/>
      <c r="M16" s="897"/>
      <c r="N16" s="897"/>
      <c r="O16" s="897"/>
      <c r="P16" s="894"/>
      <c r="Q16" s="894"/>
      <c r="R16" s="894"/>
    </row>
    <row r="17" spans="2:19" ht="15" customHeight="1">
      <c r="B17" s="895">
        <v>11</v>
      </c>
      <c r="C17" s="896" t="s">
        <v>757</v>
      </c>
      <c r="D17" s="913">
        <v>172.22009800000001</v>
      </c>
      <c r="E17" s="913">
        <v>239.74246400000004</v>
      </c>
      <c r="F17" s="913">
        <v>375.08079499999997</v>
      </c>
      <c r="G17" s="913">
        <v>39.207018683731121</v>
      </c>
      <c r="H17" s="914">
        <v>56.451547523929634</v>
      </c>
      <c r="I17" s="897"/>
      <c r="J17" s="897"/>
      <c r="K17" s="897"/>
      <c r="L17" s="897"/>
      <c r="M17" s="897"/>
      <c r="N17" s="897"/>
      <c r="O17" s="897"/>
      <c r="P17" s="894"/>
      <c r="Q17" s="894"/>
      <c r="R17" s="894"/>
    </row>
    <row r="18" spans="2:19" ht="15" customHeight="1">
      <c r="B18" s="895">
        <v>12</v>
      </c>
      <c r="C18" s="896" t="s">
        <v>758</v>
      </c>
      <c r="D18" s="913">
        <v>1181.566597</v>
      </c>
      <c r="E18" s="913">
        <v>1667.2640610000001</v>
      </c>
      <c r="F18" s="913">
        <v>1879.0498209999996</v>
      </c>
      <c r="G18" s="913">
        <v>41.106228394843498</v>
      </c>
      <c r="H18" s="914">
        <v>12.702592525923791</v>
      </c>
      <c r="I18" s="897"/>
      <c r="J18" s="897"/>
      <c r="K18" s="897"/>
      <c r="L18" s="897"/>
      <c r="M18" s="897"/>
      <c r="N18" s="897"/>
      <c r="O18" s="897"/>
      <c r="P18" s="894"/>
      <c r="Q18" s="894"/>
      <c r="R18" s="894"/>
      <c r="S18" s="692"/>
    </row>
    <row r="19" spans="2:19" ht="15" customHeight="1">
      <c r="B19" s="895">
        <v>13</v>
      </c>
      <c r="C19" s="896" t="s">
        <v>759</v>
      </c>
      <c r="D19" s="913">
        <v>704.639813</v>
      </c>
      <c r="E19" s="913">
        <v>614.4789679999999</v>
      </c>
      <c r="F19" s="913">
        <v>783.08998500000007</v>
      </c>
      <c r="G19" s="913">
        <v>-12.795309509427355</v>
      </c>
      <c r="H19" s="914">
        <v>27.439672597549375</v>
      </c>
      <c r="I19" s="897"/>
      <c r="J19" s="897"/>
      <c r="K19" s="897"/>
      <c r="L19" s="897"/>
      <c r="M19" s="897"/>
      <c r="N19" s="897"/>
      <c r="O19" s="897"/>
      <c r="P19" s="894"/>
      <c r="Q19" s="894"/>
      <c r="R19" s="894"/>
    </row>
    <row r="20" spans="2:19" ht="15" customHeight="1">
      <c r="B20" s="895">
        <v>14</v>
      </c>
      <c r="C20" s="896" t="s">
        <v>760</v>
      </c>
      <c r="D20" s="913">
        <v>2660.5508909999999</v>
      </c>
      <c r="E20" s="913">
        <v>2206.0852489999997</v>
      </c>
      <c r="F20" s="913">
        <v>1719.6032760000001</v>
      </c>
      <c r="G20" s="913">
        <v>-17.081636872173632</v>
      </c>
      <c r="H20" s="914">
        <v>-22.051821126156298</v>
      </c>
      <c r="I20" s="897"/>
      <c r="J20" s="897"/>
      <c r="K20" s="897"/>
      <c r="L20" s="897"/>
      <c r="M20" s="897"/>
      <c r="N20" s="897"/>
      <c r="O20" s="897"/>
      <c r="P20" s="894"/>
      <c r="Q20" s="894"/>
      <c r="R20" s="894"/>
    </row>
    <row r="21" spans="2:19" ht="15" customHeight="1">
      <c r="B21" s="895">
        <v>15</v>
      </c>
      <c r="C21" s="896" t="s">
        <v>761</v>
      </c>
      <c r="D21" s="913">
        <v>5448.5571890000001</v>
      </c>
      <c r="E21" s="913">
        <v>8694.8227290000013</v>
      </c>
      <c r="F21" s="913">
        <v>9489.6229889999995</v>
      </c>
      <c r="G21" s="913">
        <v>59.580278363487338</v>
      </c>
      <c r="H21" s="914">
        <v>9.1410749220807759</v>
      </c>
      <c r="I21" s="897"/>
      <c r="J21" s="897"/>
      <c r="K21" s="897"/>
      <c r="L21" s="897"/>
      <c r="M21" s="897"/>
      <c r="N21" s="897"/>
      <c r="O21" s="897"/>
      <c r="P21" s="894"/>
      <c r="Q21" s="894"/>
      <c r="R21" s="894"/>
    </row>
    <row r="22" spans="2:19" ht="15" customHeight="1">
      <c r="B22" s="895">
        <v>16</v>
      </c>
      <c r="C22" s="896" t="s">
        <v>762</v>
      </c>
      <c r="D22" s="913">
        <v>1146.7330510000002</v>
      </c>
      <c r="E22" s="913">
        <v>1473.097777</v>
      </c>
      <c r="F22" s="913">
        <v>1849.6288079999999</v>
      </c>
      <c r="G22" s="913">
        <v>28.460392391707558</v>
      </c>
      <c r="H22" s="914">
        <v>25.560491426904107</v>
      </c>
      <c r="I22" s="897"/>
      <c r="J22" s="897"/>
      <c r="K22" s="897"/>
      <c r="L22" s="897"/>
      <c r="M22" s="897"/>
      <c r="N22" s="897"/>
      <c r="O22" s="897"/>
      <c r="P22" s="894"/>
      <c r="Q22" s="894"/>
      <c r="R22" s="894"/>
    </row>
    <row r="23" spans="2:19" ht="15" customHeight="1">
      <c r="B23" s="895">
        <v>17</v>
      </c>
      <c r="C23" s="896" t="s">
        <v>678</v>
      </c>
      <c r="D23" s="913">
        <v>3383.212528</v>
      </c>
      <c r="E23" s="913">
        <v>3474.7515360000002</v>
      </c>
      <c r="F23" s="913">
        <v>3649.5562140000002</v>
      </c>
      <c r="G23" s="913">
        <v>2.7056830524954734</v>
      </c>
      <c r="H23" s="914">
        <v>5.0307101439899924</v>
      </c>
      <c r="I23" s="897"/>
      <c r="J23" s="897"/>
      <c r="K23" s="897"/>
      <c r="L23" s="897"/>
      <c r="M23" s="897"/>
      <c r="N23" s="897"/>
      <c r="O23" s="897"/>
      <c r="P23" s="894"/>
      <c r="Q23" s="894"/>
      <c r="R23" s="894"/>
    </row>
    <row r="24" spans="2:19" ht="15" customHeight="1">
      <c r="B24" s="895">
        <v>18</v>
      </c>
      <c r="C24" s="896" t="s">
        <v>763</v>
      </c>
      <c r="D24" s="913">
        <v>1996.8569560000001</v>
      </c>
      <c r="E24" s="913">
        <v>2399.3905450000002</v>
      </c>
      <c r="F24" s="913">
        <v>2615.0705850000004</v>
      </c>
      <c r="G24" s="913">
        <v>20.158358754266231</v>
      </c>
      <c r="H24" s="914">
        <v>8.9889509838007768</v>
      </c>
      <c r="I24" s="897"/>
      <c r="J24" s="897"/>
      <c r="K24" s="897"/>
      <c r="L24" s="897"/>
      <c r="M24" s="897"/>
      <c r="N24" s="897"/>
      <c r="O24" s="897"/>
      <c r="P24" s="894"/>
      <c r="Q24" s="894"/>
      <c r="R24" s="894"/>
    </row>
    <row r="25" spans="2:19" ht="15" customHeight="1">
      <c r="B25" s="895">
        <v>19</v>
      </c>
      <c r="C25" s="896" t="s">
        <v>764</v>
      </c>
      <c r="D25" s="913">
        <v>7850.056888000001</v>
      </c>
      <c r="E25" s="913">
        <v>9625.5919950000007</v>
      </c>
      <c r="F25" s="913">
        <v>12807.452319</v>
      </c>
      <c r="G25" s="913">
        <v>22.618117707072585</v>
      </c>
      <c r="H25" s="914">
        <v>33.056255923301251</v>
      </c>
      <c r="I25" s="897"/>
      <c r="J25" s="897"/>
      <c r="K25" s="897"/>
      <c r="L25" s="897"/>
      <c r="M25" s="897"/>
      <c r="N25" s="897"/>
      <c r="O25" s="897"/>
      <c r="P25" s="894"/>
      <c r="Q25" s="894"/>
      <c r="R25" s="894"/>
    </row>
    <row r="26" spans="2:19" ht="15" customHeight="1">
      <c r="B26" s="895">
        <v>20</v>
      </c>
      <c r="C26" s="896" t="s">
        <v>765</v>
      </c>
      <c r="D26" s="913">
        <v>300.42364200000003</v>
      </c>
      <c r="E26" s="913">
        <v>440.40373699999998</v>
      </c>
      <c r="F26" s="913">
        <v>577.81856899999991</v>
      </c>
      <c r="G26" s="913">
        <v>46.594234084945953</v>
      </c>
      <c r="H26" s="914">
        <v>31.202013165478633</v>
      </c>
      <c r="I26" s="897"/>
      <c r="J26" s="897"/>
      <c r="K26" s="897"/>
      <c r="L26" s="897"/>
      <c r="M26" s="897"/>
      <c r="N26" s="897"/>
      <c r="O26" s="897"/>
      <c r="P26" s="894"/>
      <c r="Q26" s="894"/>
      <c r="R26" s="894"/>
    </row>
    <row r="27" spans="2:19" ht="15" customHeight="1">
      <c r="B27" s="895">
        <v>21</v>
      </c>
      <c r="C27" s="896" t="s">
        <v>766</v>
      </c>
      <c r="D27" s="913">
        <v>832.21405699999991</v>
      </c>
      <c r="E27" s="913">
        <v>1205.996079</v>
      </c>
      <c r="F27" s="913">
        <v>1207.6676770000001</v>
      </c>
      <c r="G27" s="913">
        <v>44.914168278702874</v>
      </c>
      <c r="H27" s="914">
        <v>0.13860724998262697</v>
      </c>
      <c r="I27" s="897"/>
      <c r="J27" s="897"/>
      <c r="K27" s="897"/>
      <c r="L27" s="897"/>
      <c r="M27" s="897"/>
      <c r="N27" s="897"/>
      <c r="O27" s="897"/>
      <c r="P27" s="894"/>
      <c r="Q27" s="894"/>
      <c r="R27" s="894"/>
    </row>
    <row r="28" spans="2:19" ht="15" customHeight="1">
      <c r="B28" s="895">
        <v>22</v>
      </c>
      <c r="C28" s="896" t="s">
        <v>690</v>
      </c>
      <c r="D28" s="913">
        <v>1712.314756</v>
      </c>
      <c r="E28" s="913">
        <v>1579.033942</v>
      </c>
      <c r="F28" s="913">
        <v>2130.715455</v>
      </c>
      <c r="G28" s="913">
        <v>-7.7836632273932196</v>
      </c>
      <c r="H28" s="914">
        <v>34.937913513197941</v>
      </c>
      <c r="I28" s="897"/>
      <c r="J28" s="897"/>
      <c r="K28" s="897"/>
      <c r="L28" s="897"/>
      <c r="M28" s="897"/>
      <c r="N28" s="897"/>
      <c r="O28" s="897"/>
      <c r="P28" s="894"/>
      <c r="Q28" s="894"/>
      <c r="R28" s="894"/>
    </row>
    <row r="29" spans="2:19" ht="15" customHeight="1">
      <c r="B29" s="895">
        <v>23</v>
      </c>
      <c r="C29" s="896" t="s">
        <v>767</v>
      </c>
      <c r="D29" s="913">
        <v>11600.364727</v>
      </c>
      <c r="E29" s="913">
        <v>31384.292140999994</v>
      </c>
      <c r="F29" s="913">
        <v>34253.275471000001</v>
      </c>
      <c r="G29" s="913">
        <v>170.54573610045765</v>
      </c>
      <c r="H29" s="914">
        <v>9.1414626052757342</v>
      </c>
      <c r="I29" s="897"/>
      <c r="J29" s="897"/>
      <c r="K29" s="897"/>
      <c r="L29" s="897"/>
      <c r="M29" s="897"/>
      <c r="N29" s="897"/>
      <c r="O29" s="897"/>
      <c r="P29" s="894"/>
      <c r="Q29" s="894"/>
      <c r="R29" s="894"/>
    </row>
    <row r="30" spans="2:19" ht="15" customHeight="1">
      <c r="B30" s="895">
        <v>24</v>
      </c>
      <c r="C30" s="896" t="s">
        <v>768</v>
      </c>
      <c r="D30" s="913">
        <v>5375.9351489999999</v>
      </c>
      <c r="E30" s="913">
        <v>6419.2391050000006</v>
      </c>
      <c r="F30" s="913">
        <v>8618.8474429999987</v>
      </c>
      <c r="G30" s="913">
        <v>19.406929717038523</v>
      </c>
      <c r="H30" s="914">
        <v>34.265873291535485</v>
      </c>
      <c r="I30" s="897"/>
      <c r="J30" s="897"/>
      <c r="K30" s="897"/>
      <c r="L30" s="897"/>
      <c r="M30" s="897"/>
      <c r="N30" s="897"/>
      <c r="O30" s="897"/>
      <c r="P30" s="894"/>
      <c r="Q30" s="894"/>
      <c r="R30" s="894"/>
    </row>
    <row r="31" spans="2:19" ht="15" customHeight="1">
      <c r="B31" s="895">
        <v>25</v>
      </c>
      <c r="C31" s="896" t="s">
        <v>769</v>
      </c>
      <c r="D31" s="913">
        <v>11718.656414000001</v>
      </c>
      <c r="E31" s="913">
        <v>14127.326588000002</v>
      </c>
      <c r="F31" s="913">
        <v>15651.139433999999</v>
      </c>
      <c r="G31" s="913">
        <v>20.55414963034859</v>
      </c>
      <c r="H31" s="914">
        <v>10.786278893660949</v>
      </c>
      <c r="I31" s="897"/>
      <c r="J31" s="897"/>
      <c r="K31" s="897"/>
      <c r="L31" s="897"/>
      <c r="M31" s="897"/>
      <c r="N31" s="897"/>
      <c r="O31" s="897"/>
      <c r="P31" s="894"/>
      <c r="Q31" s="894"/>
      <c r="R31" s="894"/>
    </row>
    <row r="32" spans="2:19" ht="15" customHeight="1">
      <c r="B32" s="895">
        <v>26</v>
      </c>
      <c r="C32" s="896" t="s">
        <v>770</v>
      </c>
      <c r="D32" s="913">
        <v>17.11637</v>
      </c>
      <c r="E32" s="913">
        <v>49.757106999999998</v>
      </c>
      <c r="F32" s="913">
        <v>61.406808999999996</v>
      </c>
      <c r="G32" s="913">
        <v>190.69894492815939</v>
      </c>
      <c r="H32" s="914">
        <v>23.413141764853805</v>
      </c>
      <c r="I32" s="897"/>
      <c r="J32" s="897"/>
      <c r="K32" s="897"/>
      <c r="L32" s="897"/>
      <c r="M32" s="897"/>
      <c r="N32" s="897"/>
      <c r="O32" s="897"/>
      <c r="P32" s="894"/>
      <c r="Q32" s="894"/>
      <c r="R32" s="894"/>
    </row>
    <row r="33" spans="2:18" ht="15" customHeight="1">
      <c r="B33" s="895">
        <v>27</v>
      </c>
      <c r="C33" s="896" t="s">
        <v>771</v>
      </c>
      <c r="D33" s="913">
        <v>9995.2648750000008</v>
      </c>
      <c r="E33" s="913">
        <v>16572.591380000002</v>
      </c>
      <c r="F33" s="913">
        <v>24471.421573</v>
      </c>
      <c r="G33" s="913">
        <v>65.804424267445938</v>
      </c>
      <c r="H33" s="914">
        <v>47.662010194328445</v>
      </c>
      <c r="I33" s="897"/>
      <c r="J33" s="897"/>
      <c r="K33" s="897"/>
      <c r="L33" s="897"/>
      <c r="M33" s="897"/>
      <c r="N33" s="897"/>
      <c r="O33" s="897"/>
      <c r="P33" s="894"/>
      <c r="Q33" s="894"/>
      <c r="R33" s="894"/>
    </row>
    <row r="34" spans="2:18" ht="15" customHeight="1">
      <c r="B34" s="895">
        <v>28</v>
      </c>
      <c r="C34" s="896" t="s">
        <v>772</v>
      </c>
      <c r="D34" s="913">
        <v>284.42741000000001</v>
      </c>
      <c r="E34" s="913">
        <v>413.47880999999995</v>
      </c>
      <c r="F34" s="913">
        <v>458.84733100000011</v>
      </c>
      <c r="G34" s="913">
        <v>45.37235001366426</v>
      </c>
      <c r="H34" s="914">
        <v>10.972393240659699</v>
      </c>
      <c r="I34" s="897"/>
      <c r="J34" s="897"/>
      <c r="K34" s="897"/>
      <c r="L34" s="897"/>
      <c r="M34" s="897"/>
      <c r="N34" s="897"/>
      <c r="O34" s="897"/>
      <c r="P34" s="894"/>
      <c r="Q34" s="894"/>
      <c r="R34" s="894"/>
    </row>
    <row r="35" spans="2:18" ht="15" customHeight="1">
      <c r="B35" s="895">
        <v>29</v>
      </c>
      <c r="C35" s="896" t="s">
        <v>697</v>
      </c>
      <c r="D35" s="913">
        <v>3037.4049339999997</v>
      </c>
      <c r="E35" s="913">
        <v>3725.0727710000001</v>
      </c>
      <c r="F35" s="913">
        <v>4055.8893479999997</v>
      </c>
      <c r="G35" s="913">
        <v>22.639978927485345</v>
      </c>
      <c r="H35" s="914">
        <v>8.880808438842692</v>
      </c>
      <c r="I35" s="897"/>
      <c r="J35" s="897"/>
      <c r="K35" s="897"/>
      <c r="L35" s="897"/>
      <c r="M35" s="897"/>
      <c r="N35" s="897"/>
      <c r="O35" s="897"/>
      <c r="P35" s="894"/>
      <c r="Q35" s="894"/>
      <c r="R35" s="894"/>
    </row>
    <row r="36" spans="2:18" ht="15" customHeight="1">
      <c r="B36" s="895">
        <v>30</v>
      </c>
      <c r="C36" s="896" t="s">
        <v>773</v>
      </c>
      <c r="D36" s="913">
        <v>30841.404624000003</v>
      </c>
      <c r="E36" s="913">
        <v>72391.628491999989</v>
      </c>
      <c r="F36" s="913">
        <v>99391.497828000007</v>
      </c>
      <c r="G36" s="913">
        <v>134.72221636645773</v>
      </c>
      <c r="H36" s="914">
        <v>37.296949797149239</v>
      </c>
      <c r="I36" s="897"/>
      <c r="J36" s="897"/>
      <c r="K36" s="897"/>
      <c r="L36" s="897"/>
      <c r="M36" s="897"/>
      <c r="N36" s="897"/>
      <c r="O36" s="897"/>
      <c r="P36" s="894"/>
      <c r="Q36" s="894"/>
      <c r="R36" s="894"/>
    </row>
    <row r="37" spans="2:18" ht="15" customHeight="1">
      <c r="B37" s="895">
        <v>31</v>
      </c>
      <c r="C37" s="896" t="s">
        <v>774</v>
      </c>
      <c r="D37" s="913">
        <v>771.35084700000004</v>
      </c>
      <c r="E37" s="913">
        <v>1160.843206</v>
      </c>
      <c r="F37" s="913">
        <v>1692.9023529999999</v>
      </c>
      <c r="G37" s="913">
        <v>50.49483779201708</v>
      </c>
      <c r="H37" s="914">
        <v>45.833851139410456</v>
      </c>
      <c r="I37" s="897"/>
      <c r="J37" s="897"/>
      <c r="K37" s="897"/>
      <c r="L37" s="897"/>
      <c r="M37" s="897"/>
      <c r="N37" s="897"/>
      <c r="O37" s="897"/>
      <c r="P37" s="894"/>
      <c r="Q37" s="894"/>
      <c r="R37" s="894"/>
    </row>
    <row r="38" spans="2:18" ht="15" customHeight="1">
      <c r="B38" s="895">
        <v>32</v>
      </c>
      <c r="C38" s="896" t="s">
        <v>700</v>
      </c>
      <c r="D38" s="913">
        <v>1309.725901</v>
      </c>
      <c r="E38" s="913">
        <v>1690.6360360000001</v>
      </c>
      <c r="F38" s="913">
        <v>2022.576073</v>
      </c>
      <c r="G38" s="913">
        <v>29.083194789777622</v>
      </c>
      <c r="H38" s="914">
        <v>19.634032987097626</v>
      </c>
      <c r="I38" s="897"/>
      <c r="J38" s="897"/>
      <c r="K38" s="897"/>
      <c r="L38" s="897"/>
      <c r="M38" s="897"/>
      <c r="N38" s="897"/>
      <c r="O38" s="897"/>
      <c r="P38" s="894"/>
      <c r="Q38" s="894"/>
      <c r="R38" s="894"/>
    </row>
    <row r="39" spans="2:18" ht="15" customHeight="1">
      <c r="B39" s="895">
        <v>33</v>
      </c>
      <c r="C39" s="896" t="s">
        <v>775</v>
      </c>
      <c r="D39" s="913">
        <v>776.46351199999992</v>
      </c>
      <c r="E39" s="913">
        <v>1252.7678840000001</v>
      </c>
      <c r="F39" s="913">
        <v>727.45501300000001</v>
      </c>
      <c r="G39" s="913">
        <v>61.342788764554371</v>
      </c>
      <c r="H39" s="914">
        <v>-41.932178954229961</v>
      </c>
      <c r="I39" s="897"/>
      <c r="J39" s="897"/>
      <c r="K39" s="897"/>
      <c r="L39" s="897"/>
      <c r="M39" s="897"/>
      <c r="N39" s="897"/>
      <c r="O39" s="897"/>
      <c r="P39" s="894"/>
      <c r="Q39" s="894"/>
      <c r="R39" s="894"/>
    </row>
    <row r="40" spans="2:18" ht="15" customHeight="1">
      <c r="B40" s="895">
        <v>34</v>
      </c>
      <c r="C40" s="896" t="s">
        <v>776</v>
      </c>
      <c r="D40" s="913">
        <v>147.494167</v>
      </c>
      <c r="E40" s="913">
        <v>146.66825699999998</v>
      </c>
      <c r="F40" s="913">
        <v>53.105131999999998</v>
      </c>
      <c r="G40" s="913">
        <v>-0.5599611271407241</v>
      </c>
      <c r="H40" s="914">
        <v>-63.792348060698636</v>
      </c>
      <c r="I40" s="897"/>
      <c r="J40" s="897"/>
      <c r="K40" s="897"/>
      <c r="L40" s="897"/>
      <c r="M40" s="897"/>
      <c r="N40" s="897"/>
      <c r="O40" s="897"/>
      <c r="P40" s="894"/>
      <c r="Q40" s="894"/>
      <c r="R40" s="894"/>
    </row>
    <row r="41" spans="2:18" ht="15" customHeight="1">
      <c r="B41" s="895">
        <v>35</v>
      </c>
      <c r="C41" s="896" t="s">
        <v>729</v>
      </c>
      <c r="D41" s="913">
        <v>2900.2106229999995</v>
      </c>
      <c r="E41" s="913">
        <v>3881.649265</v>
      </c>
      <c r="F41" s="913">
        <v>3417.6124799999998</v>
      </c>
      <c r="G41" s="913">
        <v>33.840254022130068</v>
      </c>
      <c r="H41" s="914">
        <v>-11.954629419616055</v>
      </c>
      <c r="I41" s="897"/>
      <c r="J41" s="897"/>
      <c r="K41" s="897"/>
      <c r="L41" s="897"/>
      <c r="M41" s="897"/>
      <c r="N41" s="897"/>
      <c r="O41" s="897"/>
      <c r="P41" s="894"/>
      <c r="Q41" s="894"/>
      <c r="R41" s="894"/>
    </row>
    <row r="42" spans="2:18" ht="15" customHeight="1">
      <c r="B42" s="895">
        <v>36</v>
      </c>
      <c r="C42" s="896" t="s">
        <v>777</v>
      </c>
      <c r="D42" s="913">
        <v>13430.491435</v>
      </c>
      <c r="E42" s="913">
        <v>16127.763938</v>
      </c>
      <c r="F42" s="913">
        <v>19304.880455000002</v>
      </c>
      <c r="G42" s="913">
        <v>20.083200350888731</v>
      </c>
      <c r="H42" s="914">
        <v>19.699671505695378</v>
      </c>
      <c r="I42" s="897"/>
      <c r="J42" s="897"/>
      <c r="K42" s="897"/>
      <c r="L42" s="897"/>
      <c r="M42" s="897"/>
      <c r="N42" s="897"/>
      <c r="O42" s="897"/>
      <c r="P42" s="894"/>
      <c r="Q42" s="894"/>
      <c r="R42" s="894"/>
    </row>
    <row r="43" spans="2:18" ht="15" customHeight="1">
      <c r="B43" s="895">
        <v>37</v>
      </c>
      <c r="C43" s="896" t="s">
        <v>778</v>
      </c>
      <c r="D43" s="913">
        <v>706.50731400000006</v>
      </c>
      <c r="E43" s="913">
        <v>481.11264999999997</v>
      </c>
      <c r="F43" s="913">
        <v>531.48478799999998</v>
      </c>
      <c r="G43" s="913">
        <v>-31.902665341692426</v>
      </c>
      <c r="H43" s="914">
        <v>10.469925910283166</v>
      </c>
      <c r="I43" s="897"/>
      <c r="J43" s="897"/>
      <c r="K43" s="897"/>
      <c r="L43" s="897"/>
      <c r="M43" s="897"/>
      <c r="N43" s="897"/>
      <c r="O43" s="897"/>
      <c r="P43" s="894"/>
      <c r="Q43" s="894"/>
      <c r="R43" s="894"/>
    </row>
    <row r="44" spans="2:18" ht="15" customHeight="1">
      <c r="B44" s="895">
        <v>38</v>
      </c>
      <c r="C44" s="896" t="s">
        <v>779</v>
      </c>
      <c r="D44" s="913">
        <v>2543.7297400000002</v>
      </c>
      <c r="E44" s="913">
        <v>3303.9166260000002</v>
      </c>
      <c r="F44" s="913">
        <v>1410.2898920000002</v>
      </c>
      <c r="G44" s="913">
        <v>29.884734767460003</v>
      </c>
      <c r="H44" s="914">
        <v>-57.314604100424411</v>
      </c>
      <c r="I44" s="897"/>
      <c r="J44" s="897"/>
      <c r="K44" s="897"/>
      <c r="L44" s="897"/>
      <c r="M44" s="897"/>
      <c r="N44" s="897"/>
      <c r="O44" s="897"/>
      <c r="P44" s="894"/>
      <c r="Q44" s="894"/>
      <c r="R44" s="894"/>
    </row>
    <row r="45" spans="2:18" ht="15" customHeight="1">
      <c r="B45" s="895">
        <v>39</v>
      </c>
      <c r="C45" s="896" t="s">
        <v>780</v>
      </c>
      <c r="D45" s="913">
        <v>490.81330300000002</v>
      </c>
      <c r="E45" s="913">
        <v>726.17695600000002</v>
      </c>
      <c r="F45" s="913">
        <v>667.44123000000002</v>
      </c>
      <c r="G45" s="913">
        <v>47.953804748442195</v>
      </c>
      <c r="H45" s="914">
        <v>-8.0883489230412948</v>
      </c>
      <c r="I45" s="897"/>
      <c r="J45" s="897"/>
      <c r="K45" s="897"/>
      <c r="L45" s="897"/>
      <c r="M45" s="897"/>
      <c r="N45" s="897"/>
      <c r="O45" s="897"/>
      <c r="P45" s="894"/>
      <c r="Q45" s="894"/>
      <c r="R45" s="894"/>
    </row>
    <row r="46" spans="2:18" ht="15" customHeight="1">
      <c r="B46" s="895">
        <v>40</v>
      </c>
      <c r="C46" s="896" t="s">
        <v>781</v>
      </c>
      <c r="D46" s="913">
        <v>54.016831000000003</v>
      </c>
      <c r="E46" s="913">
        <v>201.356661</v>
      </c>
      <c r="F46" s="913">
        <v>554.55872899999997</v>
      </c>
      <c r="G46" s="913">
        <v>272.76651975381526</v>
      </c>
      <c r="H46" s="914">
        <v>175.41116655683913</v>
      </c>
      <c r="I46" s="897"/>
      <c r="J46" s="897"/>
      <c r="K46" s="897"/>
      <c r="L46" s="897"/>
      <c r="M46" s="897"/>
      <c r="N46" s="897"/>
      <c r="O46" s="897"/>
      <c r="P46" s="894"/>
      <c r="Q46" s="894"/>
      <c r="R46" s="894"/>
    </row>
    <row r="47" spans="2:18" ht="15" customHeight="1">
      <c r="B47" s="895">
        <v>41</v>
      </c>
      <c r="C47" s="896" t="s">
        <v>782</v>
      </c>
      <c r="D47" s="913">
        <v>76.290008</v>
      </c>
      <c r="E47" s="913">
        <v>98.381050000000002</v>
      </c>
      <c r="F47" s="913">
        <v>46.898164000000001</v>
      </c>
      <c r="G47" s="913">
        <v>28.956664940971052</v>
      </c>
      <c r="H47" s="914">
        <v>-52.330083893188778</v>
      </c>
      <c r="I47" s="897"/>
      <c r="J47" s="897"/>
      <c r="K47" s="897"/>
      <c r="L47" s="897"/>
      <c r="M47" s="897"/>
      <c r="N47" s="897"/>
      <c r="O47" s="897"/>
      <c r="P47" s="894"/>
      <c r="Q47" s="894"/>
      <c r="R47" s="894"/>
    </row>
    <row r="48" spans="2:18" ht="15" customHeight="1">
      <c r="B48" s="895">
        <v>42</v>
      </c>
      <c r="C48" s="896" t="s">
        <v>734</v>
      </c>
      <c r="D48" s="913">
        <v>30.752068000000001</v>
      </c>
      <c r="E48" s="913">
        <v>51.266301999999996</v>
      </c>
      <c r="F48" s="913">
        <v>72.265763000000007</v>
      </c>
      <c r="G48" s="913">
        <v>66.70846981737941</v>
      </c>
      <c r="H48" s="914">
        <v>40.961528686036331</v>
      </c>
      <c r="I48" s="897"/>
      <c r="J48" s="897"/>
      <c r="K48" s="897"/>
      <c r="L48" s="897"/>
      <c r="M48" s="897"/>
      <c r="N48" s="897"/>
      <c r="O48" s="897"/>
      <c r="P48" s="894"/>
      <c r="Q48" s="894"/>
      <c r="R48" s="894"/>
    </row>
    <row r="49" spans="2:18" ht="15" customHeight="1">
      <c r="B49" s="895">
        <v>43</v>
      </c>
      <c r="C49" s="896" t="s">
        <v>783</v>
      </c>
      <c r="D49" s="913">
        <v>2752.2413099999999</v>
      </c>
      <c r="E49" s="913">
        <v>2821.1609699999999</v>
      </c>
      <c r="F49" s="913">
        <v>2889.3978319999997</v>
      </c>
      <c r="G49" s="913">
        <v>2.5041285351537823</v>
      </c>
      <c r="H49" s="914">
        <v>2.4187511001897803</v>
      </c>
      <c r="I49" s="897"/>
      <c r="J49" s="897"/>
      <c r="K49" s="897"/>
      <c r="L49" s="897"/>
      <c r="M49" s="897"/>
      <c r="N49" s="897"/>
      <c r="O49" s="897"/>
      <c r="P49" s="894"/>
      <c r="Q49" s="894"/>
      <c r="R49" s="894"/>
    </row>
    <row r="50" spans="2:18" ht="15" customHeight="1">
      <c r="B50" s="895">
        <v>44</v>
      </c>
      <c r="C50" s="896" t="s">
        <v>712</v>
      </c>
      <c r="D50" s="913">
        <v>4292.413501</v>
      </c>
      <c r="E50" s="913">
        <v>3937.5819289999999</v>
      </c>
      <c r="F50" s="913">
        <v>6187.1413289999991</v>
      </c>
      <c r="G50" s="913">
        <v>-8.2664815940341043</v>
      </c>
      <c r="H50" s="914">
        <v>57.130478566862564</v>
      </c>
      <c r="I50" s="897"/>
      <c r="J50" s="897"/>
      <c r="K50" s="897"/>
      <c r="L50" s="897"/>
      <c r="M50" s="897"/>
      <c r="N50" s="897"/>
      <c r="O50" s="897"/>
      <c r="P50" s="894"/>
      <c r="Q50" s="894"/>
      <c r="R50" s="894"/>
    </row>
    <row r="51" spans="2:18" ht="15" customHeight="1">
      <c r="B51" s="895">
        <v>45</v>
      </c>
      <c r="C51" s="896" t="s">
        <v>784</v>
      </c>
      <c r="D51" s="913">
        <v>1852.1153909999998</v>
      </c>
      <c r="E51" s="913">
        <v>1795.7302180000001</v>
      </c>
      <c r="F51" s="913">
        <v>1570.010583</v>
      </c>
      <c r="G51" s="913">
        <v>-3.0443660947904476</v>
      </c>
      <c r="H51" s="914">
        <v>-12.569796550586318</v>
      </c>
      <c r="I51" s="897"/>
      <c r="J51" s="897"/>
      <c r="K51" s="897"/>
      <c r="L51" s="897"/>
      <c r="M51" s="897"/>
      <c r="N51" s="897"/>
      <c r="O51" s="897"/>
      <c r="P51" s="894"/>
      <c r="Q51" s="894"/>
      <c r="R51" s="894"/>
    </row>
    <row r="52" spans="2:18" ht="15" customHeight="1">
      <c r="B52" s="895">
        <v>46</v>
      </c>
      <c r="C52" s="896" t="s">
        <v>785</v>
      </c>
      <c r="D52" s="913">
        <v>2127.0244480000001</v>
      </c>
      <c r="E52" s="913">
        <v>3684.3292350000002</v>
      </c>
      <c r="F52" s="913">
        <v>4625.2107660000001</v>
      </c>
      <c r="G52" s="913">
        <v>73.21518041150415</v>
      </c>
      <c r="H52" s="914">
        <v>25.53739014586192</v>
      </c>
      <c r="I52" s="897"/>
      <c r="J52" s="897"/>
      <c r="K52" s="897"/>
      <c r="L52" s="897"/>
      <c r="M52" s="897"/>
      <c r="N52" s="897"/>
      <c r="O52" s="897"/>
      <c r="P52" s="894"/>
      <c r="Q52" s="894"/>
      <c r="R52" s="894"/>
    </row>
    <row r="53" spans="2:18" ht="15" customHeight="1">
      <c r="B53" s="895">
        <v>47</v>
      </c>
      <c r="C53" s="896" t="s">
        <v>735</v>
      </c>
      <c r="D53" s="913">
        <v>5035.1457609999998</v>
      </c>
      <c r="E53" s="913">
        <v>7888.4601279999997</v>
      </c>
      <c r="F53" s="913">
        <v>7692.7020890000013</v>
      </c>
      <c r="G53" s="913">
        <v>56.667959626918929</v>
      </c>
      <c r="H53" s="914">
        <v>-2.4815748045066073</v>
      </c>
      <c r="I53" s="897"/>
      <c r="J53" s="897"/>
      <c r="K53" s="897"/>
      <c r="L53" s="897"/>
      <c r="M53" s="897"/>
      <c r="N53" s="897"/>
      <c r="O53" s="897"/>
      <c r="P53" s="894"/>
      <c r="Q53" s="894"/>
      <c r="R53" s="894"/>
    </row>
    <row r="54" spans="2:18" ht="15" customHeight="1">
      <c r="B54" s="895">
        <v>48</v>
      </c>
      <c r="C54" s="896" t="s">
        <v>786</v>
      </c>
      <c r="D54" s="913">
        <v>28597.670744000003</v>
      </c>
      <c r="E54" s="913">
        <v>55722.422832999997</v>
      </c>
      <c r="F54" s="913">
        <v>71551.974297999986</v>
      </c>
      <c r="G54" s="913">
        <v>94.849515304287365</v>
      </c>
      <c r="H54" s="914">
        <v>28.407866456993673</v>
      </c>
      <c r="I54" s="897"/>
      <c r="J54" s="897"/>
      <c r="K54" s="897"/>
      <c r="L54" s="897"/>
      <c r="M54" s="897"/>
      <c r="N54" s="897"/>
      <c r="O54" s="897"/>
      <c r="P54" s="894"/>
      <c r="Q54" s="894"/>
      <c r="R54" s="894"/>
    </row>
    <row r="55" spans="2:18" ht="15" customHeight="1">
      <c r="B55" s="895">
        <v>49</v>
      </c>
      <c r="C55" s="896" t="s">
        <v>787</v>
      </c>
      <c r="D55" s="913">
        <v>743.88990200000001</v>
      </c>
      <c r="E55" s="913">
        <v>1288.9893610000001</v>
      </c>
      <c r="F55" s="913">
        <v>2079.6808879999999</v>
      </c>
      <c r="G55" s="913">
        <v>73.276899919526016</v>
      </c>
      <c r="H55" s="914">
        <v>61.341974644893895</v>
      </c>
      <c r="I55" s="897"/>
      <c r="J55" s="897"/>
      <c r="K55" s="897"/>
      <c r="L55" s="897"/>
      <c r="M55" s="897"/>
      <c r="N55" s="897"/>
      <c r="O55" s="897"/>
      <c r="P55" s="894"/>
      <c r="Q55" s="894"/>
      <c r="R55" s="894"/>
    </row>
    <row r="56" spans="2:18" ht="15" customHeight="1">
      <c r="B56" s="898"/>
      <c r="C56" s="899" t="s">
        <v>717</v>
      </c>
      <c r="D56" s="1531">
        <v>59943.234383999988</v>
      </c>
      <c r="E56" s="1531">
        <v>83843.972282000002</v>
      </c>
      <c r="F56" s="1531">
        <v>101240.12690999999</v>
      </c>
      <c r="G56" s="1531">
        <v>39.872286078009154</v>
      </c>
      <c r="H56" s="1532">
        <v>20.748247195982003</v>
      </c>
      <c r="I56" s="894"/>
      <c r="J56" s="894"/>
      <c r="K56" s="894"/>
      <c r="L56" s="894"/>
      <c r="M56" s="894"/>
      <c r="N56" s="894"/>
      <c r="O56" s="894"/>
      <c r="P56" s="894"/>
      <c r="Q56" s="894"/>
      <c r="R56" s="894"/>
    </row>
    <row r="57" spans="2:18" ht="15" customHeight="1" thickBot="1">
      <c r="B57" s="900"/>
      <c r="C57" s="901" t="s">
        <v>718</v>
      </c>
      <c r="D57" s="1533">
        <v>258217.57921200001</v>
      </c>
      <c r="E57" s="1533">
        <v>410605.00828900002</v>
      </c>
      <c r="F57" s="1533">
        <v>502230.70354899997</v>
      </c>
      <c r="G57" s="1533">
        <v>59.015125748618345</v>
      </c>
      <c r="H57" s="1534">
        <v>22.314802160306371</v>
      </c>
      <c r="I57" s="894"/>
      <c r="J57" s="894"/>
      <c r="K57" s="894"/>
      <c r="L57" s="894"/>
      <c r="M57" s="894"/>
      <c r="N57" s="894"/>
      <c r="O57" s="894"/>
      <c r="P57" s="894"/>
      <c r="Q57" s="894"/>
      <c r="R57" s="894"/>
    </row>
    <row r="58" spans="2:18" ht="16.5" thickTop="1">
      <c r="B58" s="1661" t="s">
        <v>1036</v>
      </c>
      <c r="C58" s="1661"/>
      <c r="D58" s="1661"/>
      <c r="E58" s="1661"/>
      <c r="F58" s="1661"/>
      <c r="G58" s="1661"/>
      <c r="H58" s="1661"/>
    </row>
  </sheetData>
  <mergeCells count="6">
    <mergeCell ref="B58:H58"/>
    <mergeCell ref="B1:H1"/>
    <mergeCell ref="B2:H2"/>
    <mergeCell ref="B3:H3"/>
    <mergeCell ref="D4:F4"/>
    <mergeCell ref="G4:H4"/>
  </mergeCells>
  <printOptions horizontalCentered="1"/>
  <pageMargins left="0.7" right="0.7" top="0.5" bottom="0.5" header="0.5" footer="0.5"/>
  <pageSetup scale="74"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S65"/>
  <sheetViews>
    <sheetView workbookViewId="0">
      <selection activeCell="L25" sqref="L25"/>
    </sheetView>
  </sheetViews>
  <sheetFormatPr defaultRowHeight="15.75"/>
  <cols>
    <col min="1" max="1" width="9.140625" style="150"/>
    <col min="2" max="2" width="8.85546875" style="150" customWidth="1"/>
    <col min="3" max="3" width="50" style="150" bestFit="1" customWidth="1"/>
    <col min="4" max="4" width="9.140625" style="150" bestFit="1" customWidth="1"/>
    <col min="5" max="5" width="9.5703125" style="150" bestFit="1" customWidth="1"/>
    <col min="6" max="6" width="10.28515625" style="150" bestFit="1" customWidth="1"/>
    <col min="7" max="8" width="8.42578125" style="150" bestFit="1" customWidth="1"/>
    <col min="9" max="10" width="9.140625" style="150"/>
    <col min="11" max="11" width="1.5703125" style="150" bestFit="1" customWidth="1"/>
    <col min="12" max="257" width="9.140625" style="150"/>
    <col min="258" max="258" width="6.140625" style="150" customWidth="1"/>
    <col min="259" max="259" width="41.140625" style="150" bestFit="1" customWidth="1"/>
    <col min="260" max="264" width="10.7109375" style="150" customWidth="1"/>
    <col min="265" max="513" width="9.140625" style="150"/>
    <col min="514" max="514" width="6.140625" style="150" customWidth="1"/>
    <col min="515" max="515" width="41.140625" style="150" bestFit="1" customWidth="1"/>
    <col min="516" max="520" width="10.7109375" style="150" customWidth="1"/>
    <col min="521" max="769" width="9.140625" style="150"/>
    <col min="770" max="770" width="6.140625" style="150" customWidth="1"/>
    <col min="771" max="771" width="41.140625" style="150" bestFit="1" customWidth="1"/>
    <col min="772" max="776" width="10.7109375" style="150" customWidth="1"/>
    <col min="777" max="1025" width="9.140625" style="150"/>
    <col min="1026" max="1026" width="6.140625" style="150" customWidth="1"/>
    <col min="1027" max="1027" width="41.140625" style="150" bestFit="1" customWidth="1"/>
    <col min="1028" max="1032" width="10.7109375" style="150" customWidth="1"/>
    <col min="1033" max="1281" width="9.140625" style="150"/>
    <col min="1282" max="1282" width="6.140625" style="150" customWidth="1"/>
    <col min="1283" max="1283" width="41.140625" style="150" bestFit="1" customWidth="1"/>
    <col min="1284" max="1288" width="10.7109375" style="150" customWidth="1"/>
    <col min="1289" max="1537" width="9.140625" style="150"/>
    <col min="1538" max="1538" width="6.140625" style="150" customWidth="1"/>
    <col min="1539" max="1539" width="41.140625" style="150" bestFit="1" customWidth="1"/>
    <col min="1540" max="1544" width="10.7109375" style="150" customWidth="1"/>
    <col min="1545" max="1793" width="9.140625" style="150"/>
    <col min="1794" max="1794" width="6.140625" style="150" customWidth="1"/>
    <col min="1795" max="1795" width="41.140625" style="150" bestFit="1" customWidth="1"/>
    <col min="1796" max="1800" width="10.7109375" style="150" customWidth="1"/>
    <col min="1801" max="2049" width="9.140625" style="150"/>
    <col min="2050" max="2050" width="6.140625" style="150" customWidth="1"/>
    <col min="2051" max="2051" width="41.140625" style="150" bestFit="1" customWidth="1"/>
    <col min="2052" max="2056" width="10.7109375" style="150" customWidth="1"/>
    <col min="2057" max="2305" width="9.140625" style="150"/>
    <col min="2306" max="2306" width="6.140625" style="150" customWidth="1"/>
    <col min="2307" max="2307" width="41.140625" style="150" bestFit="1" customWidth="1"/>
    <col min="2308" max="2312" width="10.7109375" style="150" customWidth="1"/>
    <col min="2313" max="2561" width="9.140625" style="150"/>
    <col min="2562" max="2562" width="6.140625" style="150" customWidth="1"/>
    <col min="2563" max="2563" width="41.140625" style="150" bestFit="1" customWidth="1"/>
    <col min="2564" max="2568" width="10.7109375" style="150" customWidth="1"/>
    <col min="2569" max="2817" width="9.140625" style="150"/>
    <col min="2818" max="2818" width="6.140625" style="150" customWidth="1"/>
    <col min="2819" max="2819" width="41.140625" style="150" bestFit="1" customWidth="1"/>
    <col min="2820" max="2824" width="10.7109375" style="150" customWidth="1"/>
    <col min="2825" max="3073" width="9.140625" style="150"/>
    <col min="3074" max="3074" width="6.140625" style="150" customWidth="1"/>
    <col min="3075" max="3075" width="41.140625" style="150" bestFit="1" customWidth="1"/>
    <col min="3076" max="3080" width="10.7109375" style="150" customWidth="1"/>
    <col min="3081" max="3329" width="9.140625" style="150"/>
    <col min="3330" max="3330" width="6.140625" style="150" customWidth="1"/>
    <col min="3331" max="3331" width="41.140625" style="150" bestFit="1" customWidth="1"/>
    <col min="3332" max="3336" width="10.7109375" style="150" customWidth="1"/>
    <col min="3337" max="3585" width="9.140625" style="150"/>
    <col min="3586" max="3586" width="6.140625" style="150" customWidth="1"/>
    <col min="3587" max="3587" width="41.140625" style="150" bestFit="1" customWidth="1"/>
    <col min="3588" max="3592" width="10.7109375" style="150" customWidth="1"/>
    <col min="3593" max="3841" width="9.140625" style="150"/>
    <col min="3842" max="3842" width="6.140625" style="150" customWidth="1"/>
    <col min="3843" max="3843" width="41.140625" style="150" bestFit="1" customWidth="1"/>
    <col min="3844" max="3848" width="10.7109375" style="150" customWidth="1"/>
    <col min="3849" max="4097" width="9.140625" style="150"/>
    <col min="4098" max="4098" width="6.140625" style="150" customWidth="1"/>
    <col min="4099" max="4099" width="41.140625" style="150" bestFit="1" customWidth="1"/>
    <col min="4100" max="4104" width="10.7109375" style="150" customWidth="1"/>
    <col min="4105" max="4353" width="9.140625" style="150"/>
    <col min="4354" max="4354" width="6.140625" style="150" customWidth="1"/>
    <col min="4355" max="4355" width="41.140625" style="150" bestFit="1" customWidth="1"/>
    <col min="4356" max="4360" width="10.7109375" style="150" customWidth="1"/>
    <col min="4361" max="4609" width="9.140625" style="150"/>
    <col min="4610" max="4610" width="6.140625" style="150" customWidth="1"/>
    <col min="4611" max="4611" width="41.140625" style="150" bestFit="1" customWidth="1"/>
    <col min="4612" max="4616" width="10.7109375" style="150" customWidth="1"/>
    <col min="4617" max="4865" width="9.140625" style="150"/>
    <col min="4866" max="4866" width="6.140625" style="150" customWidth="1"/>
    <col min="4867" max="4867" width="41.140625" style="150" bestFit="1" customWidth="1"/>
    <col min="4868" max="4872" width="10.7109375" style="150" customWidth="1"/>
    <col min="4873" max="5121" width="9.140625" style="150"/>
    <col min="5122" max="5122" width="6.140625" style="150" customWidth="1"/>
    <col min="5123" max="5123" width="41.140625" style="150" bestFit="1" customWidth="1"/>
    <col min="5124" max="5128" width="10.7109375" style="150" customWidth="1"/>
    <col min="5129" max="5377" width="9.140625" style="150"/>
    <col min="5378" max="5378" width="6.140625" style="150" customWidth="1"/>
    <col min="5379" max="5379" width="41.140625" style="150" bestFit="1" customWidth="1"/>
    <col min="5380" max="5384" width="10.7109375" style="150" customWidth="1"/>
    <col min="5385" max="5633" width="9.140625" style="150"/>
    <col min="5634" max="5634" width="6.140625" style="150" customWidth="1"/>
    <col min="5635" max="5635" width="41.140625" style="150" bestFit="1" customWidth="1"/>
    <col min="5636" max="5640" width="10.7109375" style="150" customWidth="1"/>
    <col min="5641" max="5889" width="9.140625" style="150"/>
    <col min="5890" max="5890" width="6.140625" style="150" customWidth="1"/>
    <col min="5891" max="5891" width="41.140625" style="150" bestFit="1" customWidth="1"/>
    <col min="5892" max="5896" width="10.7109375" style="150" customWidth="1"/>
    <col min="5897" max="6145" width="9.140625" style="150"/>
    <col min="6146" max="6146" width="6.140625" style="150" customWidth="1"/>
    <col min="6147" max="6147" width="41.140625" style="150" bestFit="1" customWidth="1"/>
    <col min="6148" max="6152" width="10.7109375" style="150" customWidth="1"/>
    <col min="6153" max="6401" width="9.140625" style="150"/>
    <col min="6402" max="6402" width="6.140625" style="150" customWidth="1"/>
    <col min="6403" max="6403" width="41.140625" style="150" bestFit="1" customWidth="1"/>
    <col min="6404" max="6408" width="10.7109375" style="150" customWidth="1"/>
    <col min="6409" max="6657" width="9.140625" style="150"/>
    <col min="6658" max="6658" width="6.140625" style="150" customWidth="1"/>
    <col min="6659" max="6659" width="41.140625" style="150" bestFit="1" customWidth="1"/>
    <col min="6660" max="6664" width="10.7109375" style="150" customWidth="1"/>
    <col min="6665" max="6913" width="9.140625" style="150"/>
    <col min="6914" max="6914" width="6.140625" style="150" customWidth="1"/>
    <col min="6915" max="6915" width="41.140625" style="150" bestFit="1" customWidth="1"/>
    <col min="6916" max="6920" width="10.7109375" style="150" customWidth="1"/>
    <col min="6921" max="7169" width="9.140625" style="150"/>
    <col min="7170" max="7170" width="6.140625" style="150" customWidth="1"/>
    <col min="7171" max="7171" width="41.140625" style="150" bestFit="1" customWidth="1"/>
    <col min="7172" max="7176" width="10.7109375" style="150" customWidth="1"/>
    <col min="7177" max="7425" width="9.140625" style="150"/>
    <col min="7426" max="7426" width="6.140625" style="150" customWidth="1"/>
    <col min="7427" max="7427" width="41.140625" style="150" bestFit="1" customWidth="1"/>
    <col min="7428" max="7432" width="10.7109375" style="150" customWidth="1"/>
    <col min="7433" max="7681" width="9.140625" style="150"/>
    <col min="7682" max="7682" width="6.140625" style="150" customWidth="1"/>
    <col min="7683" max="7683" width="41.140625" style="150" bestFit="1" customWidth="1"/>
    <col min="7684" max="7688" width="10.7109375" style="150" customWidth="1"/>
    <col min="7689" max="7937" width="9.140625" style="150"/>
    <col min="7938" max="7938" width="6.140625" style="150" customWidth="1"/>
    <col min="7939" max="7939" width="41.140625" style="150" bestFit="1" customWidth="1"/>
    <col min="7940" max="7944" width="10.7109375" style="150" customWidth="1"/>
    <col min="7945" max="8193" width="9.140625" style="150"/>
    <col min="8194" max="8194" width="6.140625" style="150" customWidth="1"/>
    <col min="8195" max="8195" width="41.140625" style="150" bestFit="1" customWidth="1"/>
    <col min="8196" max="8200" width="10.7109375" style="150" customWidth="1"/>
    <col min="8201" max="8449" width="9.140625" style="150"/>
    <col min="8450" max="8450" width="6.140625" style="150" customWidth="1"/>
    <col min="8451" max="8451" width="41.140625" style="150" bestFit="1" customWidth="1"/>
    <col min="8452" max="8456" width="10.7109375" style="150" customWidth="1"/>
    <col min="8457" max="8705" width="9.140625" style="150"/>
    <col min="8706" max="8706" width="6.140625" style="150" customWidth="1"/>
    <col min="8707" max="8707" width="41.140625" style="150" bestFit="1" customWidth="1"/>
    <col min="8708" max="8712" width="10.7109375" style="150" customWidth="1"/>
    <col min="8713" max="8961" width="9.140625" style="150"/>
    <col min="8962" max="8962" width="6.140625" style="150" customWidth="1"/>
    <col min="8963" max="8963" width="41.140625" style="150" bestFit="1" customWidth="1"/>
    <col min="8964" max="8968" width="10.7109375" style="150" customWidth="1"/>
    <col min="8969" max="9217" width="9.140625" style="150"/>
    <col min="9218" max="9218" width="6.140625" style="150" customWidth="1"/>
    <col min="9219" max="9219" width="41.140625" style="150" bestFit="1" customWidth="1"/>
    <col min="9220" max="9224" width="10.7109375" style="150" customWidth="1"/>
    <col min="9225" max="9473" width="9.140625" style="150"/>
    <col min="9474" max="9474" width="6.140625" style="150" customWidth="1"/>
    <col min="9475" max="9475" width="41.140625" style="150" bestFit="1" customWidth="1"/>
    <col min="9476" max="9480" width="10.7109375" style="150" customWidth="1"/>
    <col min="9481" max="9729" width="9.140625" style="150"/>
    <col min="9730" max="9730" width="6.140625" style="150" customWidth="1"/>
    <col min="9731" max="9731" width="41.140625" style="150" bestFit="1" customWidth="1"/>
    <col min="9732" max="9736" width="10.7109375" style="150" customWidth="1"/>
    <col min="9737" max="9985" width="9.140625" style="150"/>
    <col min="9986" max="9986" width="6.140625" style="150" customWidth="1"/>
    <col min="9987" max="9987" width="41.140625" style="150" bestFit="1" customWidth="1"/>
    <col min="9988" max="9992" width="10.7109375" style="150" customWidth="1"/>
    <col min="9993" max="10241" width="9.140625" style="150"/>
    <col min="10242" max="10242" width="6.140625" style="150" customWidth="1"/>
    <col min="10243" max="10243" width="41.140625" style="150" bestFit="1" customWidth="1"/>
    <col min="10244" max="10248" width="10.7109375" style="150" customWidth="1"/>
    <col min="10249" max="10497" width="9.140625" style="150"/>
    <col min="10498" max="10498" width="6.140625" style="150" customWidth="1"/>
    <col min="10499" max="10499" width="41.140625" style="150" bestFit="1" customWidth="1"/>
    <col min="10500" max="10504" width="10.7109375" style="150" customWidth="1"/>
    <col min="10505" max="10753" width="9.140625" style="150"/>
    <col min="10754" max="10754" width="6.140625" style="150" customWidth="1"/>
    <col min="10755" max="10755" width="41.140625" style="150" bestFit="1" customWidth="1"/>
    <col min="10756" max="10760" width="10.7109375" style="150" customWidth="1"/>
    <col min="10761" max="11009" width="9.140625" style="150"/>
    <col min="11010" max="11010" width="6.140625" style="150" customWidth="1"/>
    <col min="11011" max="11011" width="41.140625" style="150" bestFit="1" customWidth="1"/>
    <col min="11012" max="11016" width="10.7109375" style="150" customWidth="1"/>
    <col min="11017" max="11265" width="9.140625" style="150"/>
    <col min="11266" max="11266" width="6.140625" style="150" customWidth="1"/>
    <col min="11267" max="11267" width="41.140625" style="150" bestFit="1" customWidth="1"/>
    <col min="11268" max="11272" width="10.7109375" style="150" customWidth="1"/>
    <col min="11273" max="11521" width="9.140625" style="150"/>
    <col min="11522" max="11522" width="6.140625" style="150" customWidth="1"/>
    <col min="11523" max="11523" width="41.140625" style="150" bestFit="1" customWidth="1"/>
    <col min="11524" max="11528" width="10.7109375" style="150" customWidth="1"/>
    <col min="11529" max="11777" width="9.140625" style="150"/>
    <col min="11778" max="11778" width="6.140625" style="150" customWidth="1"/>
    <col min="11779" max="11779" width="41.140625" style="150" bestFit="1" customWidth="1"/>
    <col min="11780" max="11784" width="10.7109375" style="150" customWidth="1"/>
    <col min="11785" max="12033" width="9.140625" style="150"/>
    <col min="12034" max="12034" width="6.140625" style="150" customWidth="1"/>
    <col min="12035" max="12035" width="41.140625" style="150" bestFit="1" customWidth="1"/>
    <col min="12036" max="12040" width="10.7109375" style="150" customWidth="1"/>
    <col min="12041" max="12289" width="9.140625" style="150"/>
    <col min="12290" max="12290" width="6.140625" style="150" customWidth="1"/>
    <col min="12291" max="12291" width="41.140625" style="150" bestFit="1" customWidth="1"/>
    <col min="12292" max="12296" width="10.7109375" style="150" customWidth="1"/>
    <col min="12297" max="12545" width="9.140625" style="150"/>
    <col min="12546" max="12546" width="6.140625" style="150" customWidth="1"/>
    <col min="12547" max="12547" width="41.140625" style="150" bestFit="1" customWidth="1"/>
    <col min="12548" max="12552" width="10.7109375" style="150" customWidth="1"/>
    <col min="12553" max="12801" width="9.140625" style="150"/>
    <col min="12802" max="12802" width="6.140625" style="150" customWidth="1"/>
    <col min="12803" max="12803" width="41.140625" style="150" bestFit="1" customWidth="1"/>
    <col min="12804" max="12808" width="10.7109375" style="150" customWidth="1"/>
    <col min="12809" max="13057" width="9.140625" style="150"/>
    <col min="13058" max="13058" width="6.140625" style="150" customWidth="1"/>
    <col min="13059" max="13059" width="41.140625" style="150" bestFit="1" customWidth="1"/>
    <col min="13060" max="13064" width="10.7109375" style="150" customWidth="1"/>
    <col min="13065" max="13313" width="9.140625" style="150"/>
    <col min="13314" max="13314" width="6.140625" style="150" customWidth="1"/>
    <col min="13315" max="13315" width="41.140625" style="150" bestFit="1" customWidth="1"/>
    <col min="13316" max="13320" width="10.7109375" style="150" customWidth="1"/>
    <col min="13321" max="13569" width="9.140625" style="150"/>
    <col min="13570" max="13570" width="6.140625" style="150" customWidth="1"/>
    <col min="13571" max="13571" width="41.140625" style="150" bestFit="1" customWidth="1"/>
    <col min="13572" max="13576" width="10.7109375" style="150" customWidth="1"/>
    <col min="13577" max="13825" width="9.140625" style="150"/>
    <col min="13826" max="13826" width="6.140625" style="150" customWidth="1"/>
    <col min="13827" max="13827" width="41.140625" style="150" bestFit="1" customWidth="1"/>
    <col min="13828" max="13832" width="10.7109375" style="150" customWidth="1"/>
    <col min="13833" max="14081" width="9.140625" style="150"/>
    <col min="14082" max="14082" width="6.140625" style="150" customWidth="1"/>
    <col min="14083" max="14083" width="41.140625" style="150" bestFit="1" customWidth="1"/>
    <col min="14084" max="14088" width="10.7109375" style="150" customWidth="1"/>
    <col min="14089" max="14337" width="9.140625" style="150"/>
    <col min="14338" max="14338" width="6.140625" style="150" customWidth="1"/>
    <col min="14339" max="14339" width="41.140625" style="150" bestFit="1" customWidth="1"/>
    <col min="14340" max="14344" width="10.7109375" style="150" customWidth="1"/>
    <col min="14345" max="14593" width="9.140625" style="150"/>
    <col min="14594" max="14594" width="6.140625" style="150" customWidth="1"/>
    <col min="14595" max="14595" width="41.140625" style="150" bestFit="1" customWidth="1"/>
    <col min="14596" max="14600" width="10.7109375" style="150" customWidth="1"/>
    <col min="14601" max="14849" width="9.140625" style="150"/>
    <col min="14850" max="14850" width="6.140625" style="150" customWidth="1"/>
    <col min="14851" max="14851" width="41.140625" style="150" bestFit="1" customWidth="1"/>
    <col min="14852" max="14856" width="10.7109375" style="150" customWidth="1"/>
    <col min="14857" max="15105" width="9.140625" style="150"/>
    <col min="15106" max="15106" width="6.140625" style="150" customWidth="1"/>
    <col min="15107" max="15107" width="41.140625" style="150" bestFit="1" customWidth="1"/>
    <col min="15108" max="15112" width="10.7109375" style="150" customWidth="1"/>
    <col min="15113" max="15361" width="9.140625" style="150"/>
    <col min="15362" max="15362" width="6.140625" style="150" customWidth="1"/>
    <col min="15363" max="15363" width="41.140625" style="150" bestFit="1" customWidth="1"/>
    <col min="15364" max="15368" width="10.7109375" style="150" customWidth="1"/>
    <col min="15369" max="15617" width="9.140625" style="150"/>
    <col min="15618" max="15618" width="6.140625" style="150" customWidth="1"/>
    <col min="15619" max="15619" width="41.140625" style="150" bestFit="1" customWidth="1"/>
    <col min="15620" max="15624" width="10.7109375" style="150" customWidth="1"/>
    <col min="15625" max="15873" width="9.140625" style="150"/>
    <col min="15874" max="15874" width="6.140625" style="150" customWidth="1"/>
    <col min="15875" max="15875" width="41.140625" style="150" bestFit="1" customWidth="1"/>
    <col min="15876" max="15880" width="10.7109375" style="150" customWidth="1"/>
    <col min="15881" max="16129" width="9.140625" style="150"/>
    <col min="16130" max="16130" width="6.140625" style="150" customWidth="1"/>
    <col min="16131" max="16131" width="41.140625" style="150" bestFit="1" customWidth="1"/>
    <col min="16132" max="16136" width="10.7109375" style="150" customWidth="1"/>
    <col min="16137" max="16384" width="9.140625" style="150"/>
  </cols>
  <sheetData>
    <row r="1" spans="2:19">
      <c r="B1" s="1671" t="s">
        <v>788</v>
      </c>
      <c r="C1" s="1671"/>
      <c r="D1" s="1671"/>
      <c r="E1" s="1671"/>
      <c r="F1" s="1671"/>
      <c r="G1" s="1671"/>
      <c r="H1" s="1671"/>
    </row>
    <row r="2" spans="2:19" ht="15" customHeight="1">
      <c r="B2" s="1682" t="s">
        <v>243</v>
      </c>
      <c r="C2" s="1682"/>
      <c r="D2" s="1682"/>
      <c r="E2" s="1682"/>
      <c r="F2" s="1682"/>
      <c r="G2" s="1682"/>
      <c r="H2" s="1682"/>
    </row>
    <row r="3" spans="2:19" ht="15" customHeight="1" thickBot="1">
      <c r="B3" s="1683" t="s">
        <v>70</v>
      </c>
      <c r="C3" s="1683"/>
      <c r="D3" s="1683"/>
      <c r="E3" s="1683"/>
      <c r="F3" s="1683"/>
      <c r="G3" s="1683"/>
      <c r="H3" s="1683"/>
    </row>
    <row r="4" spans="2:19" ht="15" customHeight="1" thickTop="1">
      <c r="B4" s="902"/>
      <c r="C4" s="903"/>
      <c r="D4" s="1684" t="str">
        <f>'M-India'!D4:F4</f>
        <v>Eight Months</v>
      </c>
      <c r="E4" s="1684"/>
      <c r="F4" s="1684"/>
      <c r="G4" s="1685" t="s">
        <v>4</v>
      </c>
      <c r="H4" s="1686"/>
    </row>
    <row r="5" spans="2:19" ht="15" customHeight="1">
      <c r="B5" s="904"/>
      <c r="C5" s="905"/>
      <c r="D5" s="906" t="s">
        <v>5</v>
      </c>
      <c r="E5" s="907" t="s">
        <v>1032</v>
      </c>
      <c r="F5" s="907" t="s">
        <v>1033</v>
      </c>
      <c r="G5" s="907" t="s">
        <v>6</v>
      </c>
      <c r="H5" s="908" t="s">
        <v>48</v>
      </c>
    </row>
    <row r="6" spans="2:19" ht="15" customHeight="1">
      <c r="B6" s="892"/>
      <c r="C6" s="893" t="s">
        <v>721</v>
      </c>
      <c r="D6" s="909">
        <v>50235.384016000018</v>
      </c>
      <c r="E6" s="909">
        <v>56873.883301000002</v>
      </c>
      <c r="F6" s="909">
        <v>71699.048819000018</v>
      </c>
      <c r="G6" s="909">
        <v>13.214787574602042</v>
      </c>
      <c r="H6" s="910">
        <v>26.066736887894805</v>
      </c>
      <c r="O6" s="722"/>
      <c r="P6" s="722"/>
      <c r="Q6" s="722"/>
      <c r="R6" s="722"/>
      <c r="S6" s="722"/>
    </row>
    <row r="7" spans="2:19" ht="15" customHeight="1">
      <c r="B7" s="895">
        <v>1</v>
      </c>
      <c r="C7" s="896" t="s">
        <v>789</v>
      </c>
      <c r="D7" s="911">
        <v>1111.9854869999999</v>
      </c>
      <c r="E7" s="911">
        <v>928.35757899999999</v>
      </c>
      <c r="F7" s="911">
        <v>1111.5927919999999</v>
      </c>
      <c r="G7" s="911">
        <v>-16.513516601318727</v>
      </c>
      <c r="H7" s="912">
        <v>19.737568491375441</v>
      </c>
      <c r="O7" s="722"/>
      <c r="P7" s="722"/>
      <c r="Q7" s="722"/>
      <c r="R7" s="722"/>
      <c r="S7" s="722"/>
    </row>
    <row r="8" spans="2:19" ht="15" customHeight="1">
      <c r="B8" s="895">
        <v>2</v>
      </c>
      <c r="C8" s="896" t="s">
        <v>790</v>
      </c>
      <c r="D8" s="911">
        <v>385.32708100000002</v>
      </c>
      <c r="E8" s="911">
        <v>435.65211499999998</v>
      </c>
      <c r="F8" s="911">
        <v>493.66816500000004</v>
      </c>
      <c r="G8" s="911">
        <v>13.060341845010342</v>
      </c>
      <c r="H8" s="912">
        <v>13.317059186089367</v>
      </c>
      <c r="O8" s="722"/>
      <c r="P8" s="722"/>
      <c r="Q8" s="722"/>
      <c r="R8" s="722"/>
      <c r="S8" s="722"/>
    </row>
    <row r="9" spans="2:19" ht="15" customHeight="1">
      <c r="B9" s="895">
        <v>3</v>
      </c>
      <c r="C9" s="896" t="s">
        <v>791</v>
      </c>
      <c r="D9" s="911">
        <v>168.18817800000002</v>
      </c>
      <c r="E9" s="911">
        <v>257.65178900000001</v>
      </c>
      <c r="F9" s="911">
        <v>358.20873899999992</v>
      </c>
      <c r="G9" s="911">
        <v>53.192568029365276</v>
      </c>
      <c r="H9" s="912">
        <v>39.028236671781826</v>
      </c>
      <c r="O9" s="722"/>
      <c r="P9" s="722"/>
      <c r="Q9" s="722"/>
      <c r="R9" s="722"/>
      <c r="S9" s="722"/>
    </row>
    <row r="10" spans="2:19" ht="15" customHeight="1">
      <c r="B10" s="895">
        <v>4</v>
      </c>
      <c r="C10" s="896" t="s">
        <v>792</v>
      </c>
      <c r="D10" s="911">
        <v>717.80685299999993</v>
      </c>
      <c r="E10" s="911">
        <v>686.7888999999999</v>
      </c>
      <c r="F10" s="911">
        <v>1064.1540620000001</v>
      </c>
      <c r="G10" s="911">
        <v>-4.3212116003579126</v>
      </c>
      <c r="H10" s="912">
        <v>54.946310576656117</v>
      </c>
      <c r="O10" s="722"/>
      <c r="P10" s="722"/>
      <c r="Q10" s="722"/>
      <c r="R10" s="722"/>
      <c r="S10" s="722"/>
    </row>
    <row r="11" spans="2:19" ht="15" customHeight="1">
      <c r="B11" s="895">
        <v>5</v>
      </c>
      <c r="C11" s="896" t="s">
        <v>754</v>
      </c>
      <c r="D11" s="911">
        <v>10744.34311</v>
      </c>
      <c r="E11" s="911">
        <v>5114.0286130000004</v>
      </c>
      <c r="F11" s="911">
        <v>5408.1621599999999</v>
      </c>
      <c r="G11" s="911">
        <v>-52.402593991620947</v>
      </c>
      <c r="H11" s="912">
        <v>5.7515037411465499</v>
      </c>
      <c r="O11" s="722"/>
      <c r="P11" s="722"/>
      <c r="Q11" s="722"/>
      <c r="R11" s="722"/>
      <c r="S11" s="722"/>
    </row>
    <row r="12" spans="2:19" ht="15" customHeight="1">
      <c r="B12" s="895">
        <v>6</v>
      </c>
      <c r="C12" s="896" t="s">
        <v>793</v>
      </c>
      <c r="D12" s="911">
        <v>212.91420699999998</v>
      </c>
      <c r="E12" s="911">
        <v>272.10748000000001</v>
      </c>
      <c r="F12" s="911">
        <v>395.55104900000003</v>
      </c>
      <c r="G12" s="911">
        <v>27.801467001213325</v>
      </c>
      <c r="H12" s="912">
        <v>45.365738935217792</v>
      </c>
      <c r="O12" s="722"/>
      <c r="P12" s="722"/>
      <c r="Q12" s="722"/>
      <c r="R12" s="722"/>
      <c r="S12" s="722"/>
    </row>
    <row r="13" spans="2:19" ht="15" customHeight="1">
      <c r="B13" s="895">
        <v>7</v>
      </c>
      <c r="C13" s="896" t="s">
        <v>760</v>
      </c>
      <c r="D13" s="911">
        <v>114.948993</v>
      </c>
      <c r="E13" s="911">
        <v>151.03344300000001</v>
      </c>
      <c r="F13" s="911">
        <v>83.338763999999998</v>
      </c>
      <c r="G13" s="911">
        <v>31.391706058703818</v>
      </c>
      <c r="H13" s="912">
        <v>-44.820986435434705</v>
      </c>
      <c r="O13" s="722"/>
      <c r="P13" s="722"/>
      <c r="Q13" s="722"/>
      <c r="R13" s="722"/>
      <c r="S13" s="722"/>
    </row>
    <row r="14" spans="2:19" ht="15" customHeight="1">
      <c r="B14" s="895">
        <v>8</v>
      </c>
      <c r="C14" s="896" t="s">
        <v>794</v>
      </c>
      <c r="D14" s="911">
        <v>4772.7989340000004</v>
      </c>
      <c r="E14" s="911">
        <v>6449.6520829999999</v>
      </c>
      <c r="F14" s="911">
        <v>6738.8050710000007</v>
      </c>
      <c r="G14" s="911">
        <v>35.133538458001993</v>
      </c>
      <c r="H14" s="912">
        <v>4.4832338904318618</v>
      </c>
      <c r="O14" s="722"/>
      <c r="P14" s="722"/>
      <c r="Q14" s="722"/>
      <c r="R14" s="722"/>
      <c r="S14" s="722"/>
    </row>
    <row r="15" spans="2:19" ht="15" customHeight="1">
      <c r="B15" s="895">
        <v>9</v>
      </c>
      <c r="C15" s="896" t="s">
        <v>795</v>
      </c>
      <c r="D15" s="911">
        <v>122.88177200000001</v>
      </c>
      <c r="E15" s="911">
        <v>150.67992099999998</v>
      </c>
      <c r="F15" s="911">
        <v>152.24084100000002</v>
      </c>
      <c r="G15" s="911">
        <v>22.621865348751612</v>
      </c>
      <c r="H15" s="912">
        <v>1.0359177185924153</v>
      </c>
      <c r="O15" s="722"/>
      <c r="P15" s="722"/>
      <c r="Q15" s="722"/>
      <c r="R15" s="722"/>
      <c r="S15" s="722"/>
    </row>
    <row r="16" spans="2:19" ht="15" customHeight="1">
      <c r="B16" s="895">
        <v>10</v>
      </c>
      <c r="C16" s="896" t="s">
        <v>796</v>
      </c>
      <c r="D16" s="911">
        <v>429.73044699999997</v>
      </c>
      <c r="E16" s="911">
        <v>282.05926799999997</v>
      </c>
      <c r="F16" s="911">
        <v>395.73673499999995</v>
      </c>
      <c r="G16" s="911">
        <v>-34.363676120905623</v>
      </c>
      <c r="H16" s="912">
        <v>40.302688086108191</v>
      </c>
      <c r="K16" s="150" t="s">
        <v>141</v>
      </c>
      <c r="O16" s="722"/>
      <c r="P16" s="722"/>
      <c r="Q16" s="722"/>
      <c r="R16" s="722"/>
      <c r="S16" s="722"/>
    </row>
    <row r="17" spans="2:19" ht="15" customHeight="1">
      <c r="B17" s="895">
        <v>11</v>
      </c>
      <c r="C17" s="896" t="s">
        <v>682</v>
      </c>
      <c r="D17" s="911">
        <v>0</v>
      </c>
      <c r="E17" s="911">
        <v>0</v>
      </c>
      <c r="F17" s="911">
        <v>0</v>
      </c>
      <c r="G17" s="913" t="s">
        <v>669</v>
      </c>
      <c r="H17" s="914" t="s">
        <v>669</v>
      </c>
      <c r="O17" s="722"/>
      <c r="P17" s="722"/>
      <c r="Q17" s="722"/>
      <c r="R17" s="722"/>
      <c r="S17" s="722"/>
    </row>
    <row r="18" spans="2:19" ht="15" customHeight="1">
      <c r="B18" s="895">
        <v>12</v>
      </c>
      <c r="C18" s="896" t="s">
        <v>797</v>
      </c>
      <c r="D18" s="911">
        <v>721.54069000000004</v>
      </c>
      <c r="E18" s="911">
        <v>887.52471200000002</v>
      </c>
      <c r="F18" s="911">
        <v>989.53879799999993</v>
      </c>
      <c r="G18" s="911">
        <v>23.00411110563978</v>
      </c>
      <c r="H18" s="912">
        <v>11.494224850383645</v>
      </c>
      <c r="O18" s="722"/>
      <c r="P18" s="722"/>
      <c r="Q18" s="722"/>
      <c r="R18" s="722"/>
      <c r="S18" s="722"/>
    </row>
    <row r="19" spans="2:19" ht="15" customHeight="1">
      <c r="B19" s="895">
        <v>13</v>
      </c>
      <c r="C19" s="896" t="s">
        <v>798</v>
      </c>
      <c r="D19" s="911">
        <v>876.08242500000006</v>
      </c>
      <c r="E19" s="911">
        <v>611.61289500000009</v>
      </c>
      <c r="F19" s="911">
        <v>1098.251152</v>
      </c>
      <c r="G19" s="911">
        <v>-30.187745177059099</v>
      </c>
      <c r="H19" s="912">
        <v>79.566382752606927</v>
      </c>
      <c r="O19" s="722"/>
      <c r="P19" s="722"/>
      <c r="Q19" s="722"/>
      <c r="R19" s="722"/>
      <c r="S19" s="722"/>
    </row>
    <row r="20" spans="2:19" ht="15" customHeight="1">
      <c r="B20" s="895">
        <v>14</v>
      </c>
      <c r="C20" s="896" t="s">
        <v>769</v>
      </c>
      <c r="D20" s="911">
        <v>254.77368200000001</v>
      </c>
      <c r="E20" s="911">
        <v>328.48891499999996</v>
      </c>
      <c r="F20" s="911">
        <v>489.27499699999998</v>
      </c>
      <c r="G20" s="911">
        <v>28.933613716035211</v>
      </c>
      <c r="H20" s="912">
        <v>48.947186543570297</v>
      </c>
      <c r="O20" s="722"/>
      <c r="P20" s="722"/>
      <c r="Q20" s="722"/>
      <c r="R20" s="722"/>
      <c r="S20" s="722"/>
    </row>
    <row r="21" spans="2:19" ht="15" customHeight="1">
      <c r="B21" s="895">
        <v>15</v>
      </c>
      <c r="C21" s="896" t="s">
        <v>799</v>
      </c>
      <c r="D21" s="911">
        <v>525.848388</v>
      </c>
      <c r="E21" s="911">
        <v>811.86024399999997</v>
      </c>
      <c r="F21" s="911">
        <v>808.92971399999999</v>
      </c>
      <c r="G21" s="911">
        <v>54.39055486845001</v>
      </c>
      <c r="H21" s="912">
        <v>-0.36096483620892172</v>
      </c>
      <c r="O21" s="722"/>
      <c r="P21" s="722"/>
      <c r="Q21" s="722"/>
      <c r="R21" s="722"/>
      <c r="S21" s="722"/>
    </row>
    <row r="22" spans="2:19" ht="15" customHeight="1">
      <c r="B22" s="895">
        <v>16</v>
      </c>
      <c r="C22" s="896" t="s">
        <v>800</v>
      </c>
      <c r="D22" s="911">
        <v>324.28858700000001</v>
      </c>
      <c r="E22" s="911">
        <v>546.29013700000007</v>
      </c>
      <c r="F22" s="911">
        <v>552.51840699999991</v>
      </c>
      <c r="G22" s="911">
        <v>68.458021311739856</v>
      </c>
      <c r="H22" s="912">
        <v>1.1401029559499136</v>
      </c>
      <c r="O22" s="722"/>
      <c r="P22" s="722"/>
      <c r="Q22" s="722"/>
      <c r="R22" s="722"/>
      <c r="S22" s="722"/>
    </row>
    <row r="23" spans="2:19" ht="15" customHeight="1">
      <c r="B23" s="895">
        <v>17</v>
      </c>
      <c r="C23" s="896" t="s">
        <v>801</v>
      </c>
      <c r="D23" s="911">
        <v>4119.9904150000002</v>
      </c>
      <c r="E23" s="911">
        <v>6412.8333689999999</v>
      </c>
      <c r="F23" s="911">
        <v>13444.832196000001</v>
      </c>
      <c r="G23" s="911">
        <v>55.651657480858461</v>
      </c>
      <c r="H23" s="912">
        <v>109.65509974098319</v>
      </c>
      <c r="O23" s="722"/>
      <c r="P23" s="722"/>
      <c r="Q23" s="722"/>
      <c r="R23" s="722"/>
      <c r="S23" s="722"/>
    </row>
    <row r="24" spans="2:19" ht="15" customHeight="1">
      <c r="B24" s="895">
        <v>18</v>
      </c>
      <c r="C24" s="896" t="s">
        <v>802</v>
      </c>
      <c r="D24" s="911">
        <v>234.82093099999997</v>
      </c>
      <c r="E24" s="911">
        <v>463.50694599999997</v>
      </c>
      <c r="F24" s="911">
        <v>430.07066800000001</v>
      </c>
      <c r="G24" s="911">
        <v>97.387406661802231</v>
      </c>
      <c r="H24" s="912">
        <v>-7.2137598559310305</v>
      </c>
      <c r="O24" s="722"/>
      <c r="P24" s="722"/>
      <c r="Q24" s="722"/>
      <c r="R24" s="722"/>
      <c r="S24" s="722"/>
    </row>
    <row r="25" spans="2:19" ht="15" customHeight="1">
      <c r="B25" s="895">
        <v>19</v>
      </c>
      <c r="C25" s="896" t="s">
        <v>803</v>
      </c>
      <c r="D25" s="911">
        <v>148.47939199999999</v>
      </c>
      <c r="E25" s="911">
        <v>28.082368000000002</v>
      </c>
      <c r="F25" s="911">
        <v>4.7733270000000001</v>
      </c>
      <c r="G25" s="911">
        <v>-81.086689794634935</v>
      </c>
      <c r="H25" s="912">
        <v>-83.002405637587259</v>
      </c>
      <c r="O25" s="722"/>
      <c r="P25" s="722"/>
      <c r="Q25" s="722"/>
      <c r="R25" s="722"/>
      <c r="S25" s="722"/>
    </row>
    <row r="26" spans="2:19" ht="15" customHeight="1">
      <c r="B26" s="895">
        <v>20</v>
      </c>
      <c r="C26" s="896" t="s">
        <v>774</v>
      </c>
      <c r="D26" s="911">
        <v>108.544258</v>
      </c>
      <c r="E26" s="911">
        <v>448.62272299999995</v>
      </c>
      <c r="F26" s="911">
        <v>544.47726799999998</v>
      </c>
      <c r="G26" s="911">
        <v>313.3085722507771</v>
      </c>
      <c r="H26" s="912">
        <v>21.366404349518447</v>
      </c>
      <c r="O26" s="722"/>
      <c r="P26" s="722"/>
      <c r="Q26" s="722"/>
      <c r="R26" s="722"/>
      <c r="S26" s="722"/>
    </row>
    <row r="27" spans="2:19" ht="15" customHeight="1">
      <c r="B27" s="895">
        <v>21</v>
      </c>
      <c r="C27" s="896" t="s">
        <v>804</v>
      </c>
      <c r="D27" s="911">
        <v>181.58449999999999</v>
      </c>
      <c r="E27" s="911">
        <v>250.953498</v>
      </c>
      <c r="F27" s="911">
        <v>260.93990600000001</v>
      </c>
      <c r="G27" s="911">
        <v>38.202048082297779</v>
      </c>
      <c r="H27" s="912">
        <v>3.9793858541872282</v>
      </c>
      <c r="O27" s="722"/>
      <c r="P27" s="722"/>
      <c r="Q27" s="722"/>
      <c r="R27" s="722"/>
      <c r="S27" s="722"/>
    </row>
    <row r="28" spans="2:19" ht="15" customHeight="1">
      <c r="B28" s="895">
        <v>22</v>
      </c>
      <c r="C28" s="896" t="s">
        <v>805</v>
      </c>
      <c r="D28" s="911">
        <v>0</v>
      </c>
      <c r="E28" s="911">
        <v>0</v>
      </c>
      <c r="F28" s="911">
        <v>12.2</v>
      </c>
      <c r="G28" s="913" t="s">
        <v>669</v>
      </c>
      <c r="H28" s="914" t="s">
        <v>669</v>
      </c>
      <c r="O28" s="722"/>
      <c r="P28" s="722"/>
      <c r="Q28" s="722"/>
      <c r="R28" s="722"/>
      <c r="S28" s="722"/>
    </row>
    <row r="29" spans="2:19" ht="15" customHeight="1">
      <c r="B29" s="895">
        <v>23</v>
      </c>
      <c r="C29" s="896" t="s">
        <v>806</v>
      </c>
      <c r="D29" s="911">
        <v>1016.7922409999999</v>
      </c>
      <c r="E29" s="911">
        <v>416.47069800000003</v>
      </c>
      <c r="F29" s="911">
        <v>1056.6853659999999</v>
      </c>
      <c r="G29" s="911">
        <v>-59.040728163857018</v>
      </c>
      <c r="H29" s="912">
        <v>153.72382044510604</v>
      </c>
      <c r="O29" s="722"/>
      <c r="P29" s="722"/>
      <c r="Q29" s="722"/>
      <c r="R29" s="722"/>
      <c r="S29" s="722"/>
    </row>
    <row r="30" spans="2:19" ht="15" customHeight="1">
      <c r="B30" s="895">
        <v>24</v>
      </c>
      <c r="C30" s="896" t="s">
        <v>807</v>
      </c>
      <c r="D30" s="911">
        <v>486.66411700000003</v>
      </c>
      <c r="E30" s="911">
        <v>470.07991299999998</v>
      </c>
      <c r="F30" s="911">
        <v>198.04765799999998</v>
      </c>
      <c r="G30" s="911">
        <v>-3.4077310039277222</v>
      </c>
      <c r="H30" s="912">
        <v>-57.869363799001555</v>
      </c>
      <c r="O30" s="722"/>
      <c r="P30" s="722"/>
      <c r="Q30" s="722"/>
      <c r="R30" s="722"/>
      <c r="S30" s="722"/>
    </row>
    <row r="31" spans="2:19" ht="15" customHeight="1">
      <c r="B31" s="895">
        <v>25</v>
      </c>
      <c r="C31" s="896" t="s">
        <v>729</v>
      </c>
      <c r="D31" s="911">
        <v>3977.4190309999994</v>
      </c>
      <c r="E31" s="911">
        <v>3437.0484819999997</v>
      </c>
      <c r="F31" s="911">
        <v>4159.9692340000001</v>
      </c>
      <c r="G31" s="911">
        <v>-13.585959759038531</v>
      </c>
      <c r="H31" s="912">
        <v>21.033184599692831</v>
      </c>
      <c r="O31" s="722"/>
      <c r="P31" s="722"/>
      <c r="Q31" s="722"/>
      <c r="R31" s="722"/>
      <c r="S31" s="722"/>
    </row>
    <row r="32" spans="2:19" ht="15" customHeight="1">
      <c r="B32" s="895">
        <v>26</v>
      </c>
      <c r="C32" s="896" t="s">
        <v>808</v>
      </c>
      <c r="D32" s="911">
        <v>25.183815000000003</v>
      </c>
      <c r="E32" s="911">
        <v>39.658234999999998</v>
      </c>
      <c r="F32" s="911">
        <v>40.297004999999999</v>
      </c>
      <c r="G32" s="911">
        <v>57.475088663095704</v>
      </c>
      <c r="H32" s="912">
        <v>1.6106869102974457</v>
      </c>
      <c r="O32" s="722"/>
      <c r="P32" s="722"/>
      <c r="Q32" s="722"/>
      <c r="R32" s="722"/>
      <c r="S32" s="722"/>
    </row>
    <row r="33" spans="2:19" ht="15" customHeight="1">
      <c r="B33" s="895">
        <v>27</v>
      </c>
      <c r="C33" s="896" t="s">
        <v>707</v>
      </c>
      <c r="D33" s="911">
        <v>1742.378158</v>
      </c>
      <c r="E33" s="911">
        <v>1463.2617630000002</v>
      </c>
      <c r="F33" s="911">
        <v>1542.9000289999999</v>
      </c>
      <c r="G33" s="911">
        <v>-16.019277659012062</v>
      </c>
      <c r="H33" s="912">
        <v>5.4425167125753404</v>
      </c>
      <c r="O33" s="722"/>
      <c r="P33" s="722"/>
      <c r="Q33" s="722"/>
      <c r="R33" s="722"/>
      <c r="S33" s="722"/>
    </row>
    <row r="34" spans="2:19" ht="15" customHeight="1">
      <c r="B34" s="895">
        <v>28</v>
      </c>
      <c r="C34" s="896" t="s">
        <v>809</v>
      </c>
      <c r="D34" s="911">
        <v>41.885628000000004</v>
      </c>
      <c r="E34" s="911">
        <v>86.846980999999985</v>
      </c>
      <c r="F34" s="911">
        <v>265.69388700000002</v>
      </c>
      <c r="G34" s="911">
        <v>107.34315121167569</v>
      </c>
      <c r="H34" s="912">
        <v>205.93335996331302</v>
      </c>
      <c r="O34" s="722"/>
      <c r="P34" s="722"/>
      <c r="Q34" s="722"/>
      <c r="R34" s="722"/>
      <c r="S34" s="722"/>
    </row>
    <row r="35" spans="2:19" ht="15" customHeight="1">
      <c r="B35" s="895">
        <v>29</v>
      </c>
      <c r="C35" s="896" t="s">
        <v>810</v>
      </c>
      <c r="D35" s="911">
        <v>340.99014000000005</v>
      </c>
      <c r="E35" s="911">
        <v>774.14978600000006</v>
      </c>
      <c r="F35" s="911">
        <v>305.15934700000003</v>
      </c>
      <c r="G35" s="911">
        <v>127.02996221532973</v>
      </c>
      <c r="H35" s="912">
        <v>-60.5813561511467</v>
      </c>
      <c r="O35" s="722"/>
      <c r="P35" s="722"/>
      <c r="Q35" s="722"/>
      <c r="R35" s="722"/>
      <c r="S35" s="722"/>
    </row>
    <row r="36" spans="2:19" ht="15" customHeight="1">
      <c r="B36" s="895">
        <v>30</v>
      </c>
      <c r="C36" s="896" t="s">
        <v>811</v>
      </c>
      <c r="D36" s="911">
        <v>27.211706</v>
      </c>
      <c r="E36" s="911">
        <v>583.46156799999994</v>
      </c>
      <c r="F36" s="911">
        <v>674.67455300000006</v>
      </c>
      <c r="G36" s="911" t="s">
        <v>669</v>
      </c>
      <c r="H36" s="912">
        <v>15.633075081990683</v>
      </c>
      <c r="O36" s="722"/>
      <c r="P36" s="722"/>
      <c r="Q36" s="722"/>
      <c r="R36" s="722"/>
      <c r="S36" s="722"/>
    </row>
    <row r="37" spans="2:19" ht="15" customHeight="1">
      <c r="B37" s="895">
        <v>31</v>
      </c>
      <c r="C37" s="896" t="s">
        <v>812</v>
      </c>
      <c r="D37" s="911">
        <v>283.85385000000002</v>
      </c>
      <c r="E37" s="911">
        <v>543.56279299999994</v>
      </c>
      <c r="F37" s="911">
        <v>480.80295699999994</v>
      </c>
      <c r="G37" s="911">
        <v>91.493894833556027</v>
      </c>
      <c r="H37" s="912">
        <v>-11.546013967148056</v>
      </c>
      <c r="O37" s="722"/>
      <c r="P37" s="722"/>
      <c r="Q37" s="722"/>
      <c r="R37" s="722"/>
      <c r="S37" s="722"/>
    </row>
    <row r="38" spans="2:19" ht="15" customHeight="1">
      <c r="B38" s="895">
        <v>32</v>
      </c>
      <c r="C38" s="896" t="s">
        <v>813</v>
      </c>
      <c r="D38" s="911">
        <v>11261.537995000001</v>
      </c>
      <c r="E38" s="911">
        <v>16023.191989999999</v>
      </c>
      <c r="F38" s="911">
        <v>18353.877901000003</v>
      </c>
      <c r="G38" s="911">
        <v>42.282448428572735</v>
      </c>
      <c r="H38" s="912">
        <v>14.545702956405776</v>
      </c>
      <c r="O38" s="722"/>
      <c r="P38" s="722"/>
      <c r="Q38" s="722"/>
      <c r="R38" s="722"/>
      <c r="S38" s="722"/>
    </row>
    <row r="39" spans="2:19" ht="15" customHeight="1">
      <c r="B39" s="895">
        <v>33</v>
      </c>
      <c r="C39" s="896" t="s">
        <v>814</v>
      </c>
      <c r="D39" s="911">
        <v>175.54489599999999</v>
      </c>
      <c r="E39" s="911">
        <v>222.898257</v>
      </c>
      <c r="F39" s="911">
        <v>235.18420899999998</v>
      </c>
      <c r="G39" s="911">
        <v>26.975071380030329</v>
      </c>
      <c r="H39" s="912">
        <v>5.511910306234455</v>
      </c>
      <c r="O39" s="722"/>
      <c r="P39" s="722"/>
      <c r="Q39" s="722"/>
      <c r="R39" s="722"/>
      <c r="S39" s="722"/>
    </row>
    <row r="40" spans="2:19" ht="15" customHeight="1">
      <c r="B40" s="895">
        <v>34</v>
      </c>
      <c r="C40" s="896" t="s">
        <v>815</v>
      </c>
      <c r="D40" s="911">
        <v>377.474671</v>
      </c>
      <c r="E40" s="911">
        <v>523.16055100000005</v>
      </c>
      <c r="F40" s="911">
        <v>529.24994100000004</v>
      </c>
      <c r="G40" s="911">
        <v>38.594875681075848</v>
      </c>
      <c r="H40" s="912">
        <v>1.1639619975857016</v>
      </c>
      <c r="O40" s="722"/>
      <c r="P40" s="722"/>
      <c r="Q40" s="722"/>
      <c r="R40" s="722"/>
      <c r="S40" s="722"/>
    </row>
    <row r="41" spans="2:19" ht="15" customHeight="1">
      <c r="B41" s="895">
        <v>35</v>
      </c>
      <c r="C41" s="896" t="s">
        <v>816</v>
      </c>
      <c r="D41" s="911">
        <v>861.63133500000004</v>
      </c>
      <c r="E41" s="911">
        <v>1802.8694969999999</v>
      </c>
      <c r="F41" s="911">
        <v>2042.6088789999999</v>
      </c>
      <c r="G41" s="911">
        <v>109.23908216499575</v>
      </c>
      <c r="H41" s="912">
        <v>13.297655897941013</v>
      </c>
      <c r="O41" s="722"/>
      <c r="P41" s="722"/>
      <c r="Q41" s="722"/>
      <c r="R41" s="722"/>
      <c r="S41" s="722"/>
    </row>
    <row r="42" spans="2:19" ht="15" customHeight="1">
      <c r="B42" s="895">
        <v>36</v>
      </c>
      <c r="C42" s="896" t="s">
        <v>817</v>
      </c>
      <c r="D42" s="911">
        <v>82.777820999999989</v>
      </c>
      <c r="E42" s="911">
        <v>96.842055000000002</v>
      </c>
      <c r="F42" s="911">
        <v>121.51720400000001</v>
      </c>
      <c r="G42" s="911">
        <v>16.990340927191141</v>
      </c>
      <c r="H42" s="912">
        <v>25.479786648476235</v>
      </c>
      <c r="O42" s="722"/>
      <c r="P42" s="722"/>
      <c r="Q42" s="722"/>
      <c r="R42" s="722"/>
      <c r="S42" s="722"/>
    </row>
    <row r="43" spans="2:19" ht="15" customHeight="1">
      <c r="B43" s="895">
        <v>37</v>
      </c>
      <c r="C43" s="896" t="s">
        <v>818</v>
      </c>
      <c r="D43" s="911">
        <v>2644.1914970000003</v>
      </c>
      <c r="E43" s="911">
        <v>3947.859414</v>
      </c>
      <c r="F43" s="911">
        <v>5944.1577299999999</v>
      </c>
      <c r="G43" s="911">
        <v>49.303082567170037</v>
      </c>
      <c r="H43" s="912">
        <v>50.566600951408645</v>
      </c>
      <c r="O43" s="722"/>
      <c r="P43" s="722"/>
      <c r="Q43" s="722"/>
      <c r="R43" s="722"/>
      <c r="S43" s="722"/>
    </row>
    <row r="44" spans="2:19" ht="15" customHeight="1">
      <c r="B44" s="895">
        <v>38</v>
      </c>
      <c r="C44" s="896" t="s">
        <v>819</v>
      </c>
      <c r="D44" s="911">
        <v>203.62176399999998</v>
      </c>
      <c r="E44" s="911">
        <v>308.24835300000001</v>
      </c>
      <c r="F44" s="911">
        <v>250.77991300000002</v>
      </c>
      <c r="G44" s="911">
        <v>51.382812399169694</v>
      </c>
      <c r="H44" s="912">
        <v>-18.643551357434177</v>
      </c>
      <c r="O44" s="722"/>
      <c r="P44" s="722"/>
      <c r="Q44" s="722"/>
      <c r="R44" s="722"/>
      <c r="S44" s="722"/>
    </row>
    <row r="45" spans="2:19" ht="15" customHeight="1">
      <c r="B45" s="895">
        <v>39</v>
      </c>
      <c r="C45" s="896" t="s">
        <v>820</v>
      </c>
      <c r="D45" s="911">
        <v>102.433415</v>
      </c>
      <c r="E45" s="911">
        <v>107.230223</v>
      </c>
      <c r="F45" s="911">
        <v>155.75594599999999</v>
      </c>
      <c r="G45" s="911">
        <v>4.6828547110335137</v>
      </c>
      <c r="H45" s="912">
        <v>45.253774208788144</v>
      </c>
      <c r="O45" s="722"/>
      <c r="P45" s="722"/>
      <c r="Q45" s="722"/>
      <c r="R45" s="722"/>
      <c r="S45" s="722"/>
    </row>
    <row r="46" spans="2:19" ht="15" customHeight="1">
      <c r="B46" s="895">
        <v>40</v>
      </c>
      <c r="C46" s="896" t="s">
        <v>821</v>
      </c>
      <c r="D46" s="911">
        <v>306.91360599999996</v>
      </c>
      <c r="E46" s="911">
        <v>509.25574399999999</v>
      </c>
      <c r="F46" s="911">
        <v>504.42224899999997</v>
      </c>
      <c r="G46" s="911">
        <v>65.928044258813344</v>
      </c>
      <c r="H46" s="912">
        <v>-0.94912920609100127</v>
      </c>
      <c r="O46" s="722"/>
      <c r="P46" s="722"/>
      <c r="Q46" s="722"/>
      <c r="R46" s="722"/>
      <c r="S46" s="722"/>
    </row>
    <row r="47" spans="2:19" ht="15" customHeight="1">
      <c r="B47" s="895"/>
      <c r="C47" s="899" t="s">
        <v>822</v>
      </c>
      <c r="D47" s="915">
        <v>20064.434822000003</v>
      </c>
      <c r="E47" s="915">
        <v>25707.414489000003</v>
      </c>
      <c r="F47" s="915">
        <v>29197.933577999993</v>
      </c>
      <c r="G47" s="915">
        <v>28.12428915671552</v>
      </c>
      <c r="H47" s="916">
        <v>13.57786910268068</v>
      </c>
      <c r="O47" s="722"/>
      <c r="P47" s="722"/>
      <c r="Q47" s="722"/>
      <c r="R47" s="722"/>
      <c r="S47" s="722"/>
    </row>
    <row r="48" spans="2:19" ht="15" customHeight="1" thickBot="1">
      <c r="B48" s="917"/>
      <c r="C48" s="901" t="s">
        <v>823</v>
      </c>
      <c r="D48" s="918">
        <v>70299.818837999992</v>
      </c>
      <c r="E48" s="918">
        <v>82581.297789999997</v>
      </c>
      <c r="F48" s="918">
        <v>100896.98239699999</v>
      </c>
      <c r="G48" s="918">
        <v>17.470143102788981</v>
      </c>
      <c r="H48" s="919">
        <v>22.17897405000322</v>
      </c>
      <c r="O48" s="722"/>
      <c r="P48" s="722"/>
      <c r="Q48" s="722"/>
      <c r="R48" s="722"/>
      <c r="S48" s="722"/>
    </row>
    <row r="49" spans="2:9" ht="15" customHeight="1" thickTop="1">
      <c r="B49" s="1661" t="s">
        <v>1034</v>
      </c>
      <c r="C49" s="1661"/>
      <c r="D49" s="1661"/>
      <c r="E49" s="1661"/>
      <c r="F49" s="1661"/>
      <c r="G49" s="1661"/>
      <c r="H49" s="1661"/>
    </row>
    <row r="50" spans="2:9" ht="15" customHeight="1">
      <c r="B50" s="920"/>
      <c r="C50" s="921"/>
      <c r="D50" s="921"/>
      <c r="E50" s="922"/>
      <c r="F50" s="922"/>
      <c r="G50" s="922"/>
      <c r="H50" s="897"/>
    </row>
    <row r="51" spans="2:9" ht="15" customHeight="1">
      <c r="B51" s="920"/>
      <c r="C51" s="921"/>
      <c r="D51" s="921"/>
      <c r="E51" s="922"/>
      <c r="F51" s="922"/>
      <c r="G51" s="922"/>
      <c r="H51" s="897"/>
    </row>
    <row r="52" spans="2:9" ht="15" customHeight="1">
      <c r="B52" s="920"/>
      <c r="C52" s="921"/>
      <c r="D52" s="921"/>
      <c r="E52" s="922"/>
      <c r="F52" s="922"/>
      <c r="G52" s="922"/>
      <c r="H52" s="897"/>
    </row>
    <row r="53" spans="2:9" ht="15" customHeight="1">
      <c r="B53" s="920"/>
      <c r="C53" s="921"/>
      <c r="D53" s="923"/>
      <c r="E53" s="924"/>
      <c r="F53" s="924"/>
      <c r="G53" s="924"/>
      <c r="H53" s="925"/>
      <c r="I53" s="722"/>
    </row>
    <row r="54" spans="2:9" ht="15" customHeight="1">
      <c r="B54" s="920"/>
      <c r="C54" s="921"/>
      <c r="D54" s="921"/>
      <c r="E54" s="922"/>
      <c r="F54" s="922"/>
      <c r="G54" s="922"/>
      <c r="H54" s="897"/>
    </row>
    <row r="55" spans="2:9" ht="15" customHeight="1">
      <c r="B55" s="920"/>
      <c r="C55" s="921"/>
      <c r="D55" s="921"/>
      <c r="E55" s="922"/>
      <c r="F55" s="922"/>
      <c r="G55" s="922"/>
      <c r="H55" s="897"/>
    </row>
    <row r="56" spans="2:9" ht="15" customHeight="1">
      <c r="B56" s="921"/>
      <c r="C56" s="926"/>
      <c r="D56" s="926"/>
      <c r="E56" s="927"/>
      <c r="F56" s="927"/>
      <c r="G56" s="927"/>
      <c r="H56" s="894"/>
    </row>
    <row r="57" spans="2:9" ht="15" customHeight="1">
      <c r="B57" s="921"/>
      <c r="C57" s="926"/>
      <c r="D57" s="926"/>
      <c r="E57" s="927"/>
      <c r="F57" s="927"/>
      <c r="G57" s="927"/>
      <c r="H57" s="894"/>
    </row>
    <row r="65" spans="8:8">
      <c r="H65" s="150" t="s">
        <v>141</v>
      </c>
    </row>
  </sheetData>
  <mergeCells count="6">
    <mergeCell ref="B49:H49"/>
    <mergeCell ref="B1:H1"/>
    <mergeCell ref="B2:H2"/>
    <mergeCell ref="B3:H3"/>
    <mergeCell ref="D4:F4"/>
    <mergeCell ref="G4:H4"/>
  </mergeCells>
  <printOptions horizontalCentered="1"/>
  <pageMargins left="0.7" right="0.7" top="0.5" bottom="0.5" header="0.3" footer="0.3"/>
  <pageSetup scale="86" orientation="portrait"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B1:J77"/>
  <sheetViews>
    <sheetView workbookViewId="0">
      <selection activeCell="L25" sqref="L25"/>
    </sheetView>
  </sheetViews>
  <sheetFormatPr defaultRowHeight="15.75"/>
  <cols>
    <col min="1" max="1" width="9.140625" style="150"/>
    <col min="2" max="2" width="6.42578125" style="150" customWidth="1"/>
    <col min="3" max="3" width="35.42578125" style="150" bestFit="1" customWidth="1"/>
    <col min="4" max="8" width="15.5703125" style="150" customWidth="1"/>
    <col min="9" max="9" width="9.28515625" style="150" customWidth="1"/>
    <col min="10" max="257" width="9.140625" style="150"/>
    <col min="258" max="258" width="4.7109375" style="150" customWidth="1"/>
    <col min="259" max="259" width="30" style="150" bestFit="1" customWidth="1"/>
    <col min="260" max="264" width="10.7109375" style="150" customWidth="1"/>
    <col min="265" max="265" width="9.28515625" style="150" customWidth="1"/>
    <col min="266" max="513" width="9.140625" style="150"/>
    <col min="514" max="514" width="4.7109375" style="150" customWidth="1"/>
    <col min="515" max="515" width="30" style="150" bestFit="1" customWidth="1"/>
    <col min="516" max="520" width="10.7109375" style="150" customWidth="1"/>
    <col min="521" max="521" width="9.28515625" style="150" customWidth="1"/>
    <col min="522" max="769" width="9.140625" style="150"/>
    <col min="770" max="770" width="4.7109375" style="150" customWidth="1"/>
    <col min="771" max="771" width="30" style="150" bestFit="1" customWidth="1"/>
    <col min="772" max="776" width="10.7109375" style="150" customWidth="1"/>
    <col min="777" max="777" width="9.28515625" style="150" customWidth="1"/>
    <col min="778" max="1025" width="9.140625" style="150"/>
    <col min="1026" max="1026" width="4.7109375" style="150" customWidth="1"/>
    <col min="1027" max="1027" width="30" style="150" bestFit="1" customWidth="1"/>
    <col min="1028" max="1032" width="10.7109375" style="150" customWidth="1"/>
    <col min="1033" max="1033" width="9.28515625" style="150" customWidth="1"/>
    <col min="1034" max="1281" width="9.140625" style="150"/>
    <col min="1282" max="1282" width="4.7109375" style="150" customWidth="1"/>
    <col min="1283" max="1283" width="30" style="150" bestFit="1" customWidth="1"/>
    <col min="1284" max="1288" width="10.7109375" style="150" customWidth="1"/>
    <col min="1289" max="1289" width="9.28515625" style="150" customWidth="1"/>
    <col min="1290" max="1537" width="9.140625" style="150"/>
    <col min="1538" max="1538" width="4.7109375" style="150" customWidth="1"/>
    <col min="1539" max="1539" width="30" style="150" bestFit="1" customWidth="1"/>
    <col min="1540" max="1544" width="10.7109375" style="150" customWidth="1"/>
    <col min="1545" max="1545" width="9.28515625" style="150" customWidth="1"/>
    <col min="1546" max="1793" width="9.140625" style="150"/>
    <col min="1794" max="1794" width="4.7109375" style="150" customWidth="1"/>
    <col min="1795" max="1795" width="30" style="150" bestFit="1" customWidth="1"/>
    <col min="1796" max="1800" width="10.7109375" style="150" customWidth="1"/>
    <col min="1801" max="1801" width="9.28515625" style="150" customWidth="1"/>
    <col min="1802" max="2049" width="9.140625" style="150"/>
    <col min="2050" max="2050" width="4.7109375" style="150" customWidth="1"/>
    <col min="2051" max="2051" width="30" style="150" bestFit="1" customWidth="1"/>
    <col min="2052" max="2056" width="10.7109375" style="150" customWidth="1"/>
    <col min="2057" max="2057" width="9.28515625" style="150" customWidth="1"/>
    <col min="2058" max="2305" width="9.140625" style="150"/>
    <col min="2306" max="2306" width="4.7109375" style="150" customWidth="1"/>
    <col min="2307" max="2307" width="30" style="150" bestFit="1" customWidth="1"/>
    <col min="2308" max="2312" width="10.7109375" style="150" customWidth="1"/>
    <col min="2313" max="2313" width="9.28515625" style="150" customWidth="1"/>
    <col min="2314" max="2561" width="9.140625" style="150"/>
    <col min="2562" max="2562" width="4.7109375" style="150" customWidth="1"/>
    <col min="2563" max="2563" width="30" style="150" bestFit="1" customWidth="1"/>
    <col min="2564" max="2568" width="10.7109375" style="150" customWidth="1"/>
    <col min="2569" max="2569" width="9.28515625" style="150" customWidth="1"/>
    <col min="2570" max="2817" width="9.140625" style="150"/>
    <col min="2818" max="2818" width="4.7109375" style="150" customWidth="1"/>
    <col min="2819" max="2819" width="30" style="150" bestFit="1" customWidth="1"/>
    <col min="2820" max="2824" width="10.7109375" style="150" customWidth="1"/>
    <col min="2825" max="2825" width="9.28515625" style="150" customWidth="1"/>
    <col min="2826" max="3073" width="9.140625" style="150"/>
    <col min="3074" max="3074" width="4.7109375" style="150" customWidth="1"/>
    <col min="3075" max="3075" width="30" style="150" bestFit="1" customWidth="1"/>
    <col min="3076" max="3080" width="10.7109375" style="150" customWidth="1"/>
    <col min="3081" max="3081" width="9.28515625" style="150" customWidth="1"/>
    <col min="3082" max="3329" width="9.140625" style="150"/>
    <col min="3330" max="3330" width="4.7109375" style="150" customWidth="1"/>
    <col min="3331" max="3331" width="30" style="150" bestFit="1" customWidth="1"/>
    <col min="3332" max="3336" width="10.7109375" style="150" customWidth="1"/>
    <col min="3337" max="3337" width="9.28515625" style="150" customWidth="1"/>
    <col min="3338" max="3585" width="9.140625" style="150"/>
    <col min="3586" max="3586" width="4.7109375" style="150" customWidth="1"/>
    <col min="3587" max="3587" width="30" style="150" bestFit="1" customWidth="1"/>
    <col min="3588" max="3592" width="10.7109375" style="150" customWidth="1"/>
    <col min="3593" max="3593" width="9.28515625" style="150" customWidth="1"/>
    <col min="3594" max="3841" width="9.140625" style="150"/>
    <col min="3842" max="3842" width="4.7109375" style="150" customWidth="1"/>
    <col min="3843" max="3843" width="30" style="150" bestFit="1" customWidth="1"/>
    <col min="3844" max="3848" width="10.7109375" style="150" customWidth="1"/>
    <col min="3849" max="3849" width="9.28515625" style="150" customWidth="1"/>
    <col min="3850" max="4097" width="9.140625" style="150"/>
    <col min="4098" max="4098" width="4.7109375" style="150" customWidth="1"/>
    <col min="4099" max="4099" width="30" style="150" bestFit="1" customWidth="1"/>
    <col min="4100" max="4104" width="10.7109375" style="150" customWidth="1"/>
    <col min="4105" max="4105" width="9.28515625" style="150" customWidth="1"/>
    <col min="4106" max="4353" width="9.140625" style="150"/>
    <col min="4354" max="4354" width="4.7109375" style="150" customWidth="1"/>
    <col min="4355" max="4355" width="30" style="150" bestFit="1" customWidth="1"/>
    <col min="4356" max="4360" width="10.7109375" style="150" customWidth="1"/>
    <col min="4361" max="4361" width="9.28515625" style="150" customWidth="1"/>
    <col min="4362" max="4609" width="9.140625" style="150"/>
    <col min="4610" max="4610" width="4.7109375" style="150" customWidth="1"/>
    <col min="4611" max="4611" width="30" style="150" bestFit="1" customWidth="1"/>
    <col min="4612" max="4616" width="10.7109375" style="150" customWidth="1"/>
    <col min="4617" max="4617" width="9.28515625" style="150" customWidth="1"/>
    <col min="4618" max="4865" width="9.140625" style="150"/>
    <col min="4866" max="4866" width="4.7109375" style="150" customWidth="1"/>
    <col min="4867" max="4867" width="30" style="150" bestFit="1" customWidth="1"/>
    <col min="4868" max="4872" width="10.7109375" style="150" customWidth="1"/>
    <col min="4873" max="4873" width="9.28515625" style="150" customWidth="1"/>
    <col min="4874" max="5121" width="9.140625" style="150"/>
    <col min="5122" max="5122" width="4.7109375" style="150" customWidth="1"/>
    <col min="5123" max="5123" width="30" style="150" bestFit="1" customWidth="1"/>
    <col min="5124" max="5128" width="10.7109375" style="150" customWidth="1"/>
    <col min="5129" max="5129" width="9.28515625" style="150" customWidth="1"/>
    <col min="5130" max="5377" width="9.140625" style="150"/>
    <col min="5378" max="5378" width="4.7109375" style="150" customWidth="1"/>
    <col min="5379" max="5379" width="30" style="150" bestFit="1" customWidth="1"/>
    <col min="5380" max="5384" width="10.7109375" style="150" customWidth="1"/>
    <col min="5385" max="5385" width="9.28515625" style="150" customWidth="1"/>
    <col min="5386" max="5633" width="9.140625" style="150"/>
    <col min="5634" max="5634" width="4.7109375" style="150" customWidth="1"/>
    <col min="5635" max="5635" width="30" style="150" bestFit="1" customWidth="1"/>
    <col min="5636" max="5640" width="10.7109375" style="150" customWidth="1"/>
    <col min="5641" max="5641" width="9.28515625" style="150" customWidth="1"/>
    <col min="5642" max="5889" width="9.140625" style="150"/>
    <col min="5890" max="5890" width="4.7109375" style="150" customWidth="1"/>
    <col min="5891" max="5891" width="30" style="150" bestFit="1" customWidth="1"/>
    <col min="5892" max="5896" width="10.7109375" style="150" customWidth="1"/>
    <col min="5897" max="5897" width="9.28515625" style="150" customWidth="1"/>
    <col min="5898" max="6145" width="9.140625" style="150"/>
    <col min="6146" max="6146" width="4.7109375" style="150" customWidth="1"/>
    <col min="6147" max="6147" width="30" style="150" bestFit="1" customWidth="1"/>
    <col min="6148" max="6152" width="10.7109375" style="150" customWidth="1"/>
    <col min="6153" max="6153" width="9.28515625" style="150" customWidth="1"/>
    <col min="6154" max="6401" width="9.140625" style="150"/>
    <col min="6402" max="6402" width="4.7109375" style="150" customWidth="1"/>
    <col min="6403" max="6403" width="30" style="150" bestFit="1" customWidth="1"/>
    <col min="6404" max="6408" width="10.7109375" style="150" customWidth="1"/>
    <col min="6409" max="6409" width="9.28515625" style="150" customWidth="1"/>
    <col min="6410" max="6657" width="9.140625" style="150"/>
    <col min="6658" max="6658" width="4.7109375" style="150" customWidth="1"/>
    <col min="6659" max="6659" width="30" style="150" bestFit="1" customWidth="1"/>
    <col min="6660" max="6664" width="10.7109375" style="150" customWidth="1"/>
    <col min="6665" max="6665" width="9.28515625" style="150" customWidth="1"/>
    <col min="6666" max="6913" width="9.140625" style="150"/>
    <col min="6914" max="6914" width="4.7109375" style="150" customWidth="1"/>
    <col min="6915" max="6915" width="30" style="150" bestFit="1" customWidth="1"/>
    <col min="6916" max="6920" width="10.7109375" style="150" customWidth="1"/>
    <col min="6921" max="6921" width="9.28515625" style="150" customWidth="1"/>
    <col min="6922" max="7169" width="9.140625" style="150"/>
    <col min="7170" max="7170" width="4.7109375" style="150" customWidth="1"/>
    <col min="7171" max="7171" width="30" style="150" bestFit="1" customWidth="1"/>
    <col min="7172" max="7176" width="10.7109375" style="150" customWidth="1"/>
    <col min="7177" max="7177" width="9.28515625" style="150" customWidth="1"/>
    <col min="7178" max="7425" width="9.140625" style="150"/>
    <col min="7426" max="7426" width="4.7109375" style="150" customWidth="1"/>
    <col min="7427" max="7427" width="30" style="150" bestFit="1" customWidth="1"/>
    <col min="7428" max="7432" width="10.7109375" style="150" customWidth="1"/>
    <col min="7433" max="7433" width="9.28515625" style="150" customWidth="1"/>
    <col min="7434" max="7681" width="9.140625" style="150"/>
    <col min="7682" max="7682" width="4.7109375" style="150" customWidth="1"/>
    <col min="7683" max="7683" width="30" style="150" bestFit="1" customWidth="1"/>
    <col min="7684" max="7688" width="10.7109375" style="150" customWidth="1"/>
    <col min="7689" max="7689" width="9.28515625" style="150" customWidth="1"/>
    <col min="7690" max="7937" width="9.140625" style="150"/>
    <col min="7938" max="7938" width="4.7109375" style="150" customWidth="1"/>
    <col min="7939" max="7939" width="30" style="150" bestFit="1" customWidth="1"/>
    <col min="7940" max="7944" width="10.7109375" style="150" customWidth="1"/>
    <col min="7945" max="7945" width="9.28515625" style="150" customWidth="1"/>
    <col min="7946" max="8193" width="9.140625" style="150"/>
    <col min="8194" max="8194" width="4.7109375" style="150" customWidth="1"/>
    <col min="8195" max="8195" width="30" style="150" bestFit="1" customWidth="1"/>
    <col min="8196" max="8200" width="10.7109375" style="150" customWidth="1"/>
    <col min="8201" max="8201" width="9.28515625" style="150" customWidth="1"/>
    <col min="8202" max="8449" width="9.140625" style="150"/>
    <col min="8450" max="8450" width="4.7109375" style="150" customWidth="1"/>
    <col min="8451" max="8451" width="30" style="150" bestFit="1" customWidth="1"/>
    <col min="8452" max="8456" width="10.7109375" style="150" customWidth="1"/>
    <col min="8457" max="8457" width="9.28515625" style="150" customWidth="1"/>
    <col min="8458" max="8705" width="9.140625" style="150"/>
    <col min="8706" max="8706" width="4.7109375" style="150" customWidth="1"/>
    <col min="8707" max="8707" width="30" style="150" bestFit="1" customWidth="1"/>
    <col min="8708" max="8712" width="10.7109375" style="150" customWidth="1"/>
    <col min="8713" max="8713" width="9.28515625" style="150" customWidth="1"/>
    <col min="8714" max="8961" width="9.140625" style="150"/>
    <col min="8962" max="8962" width="4.7109375" style="150" customWidth="1"/>
    <col min="8963" max="8963" width="30" style="150" bestFit="1" customWidth="1"/>
    <col min="8964" max="8968" width="10.7109375" style="150" customWidth="1"/>
    <col min="8969" max="8969" width="9.28515625" style="150" customWidth="1"/>
    <col min="8970" max="9217" width="9.140625" style="150"/>
    <col min="9218" max="9218" width="4.7109375" style="150" customWidth="1"/>
    <col min="9219" max="9219" width="30" style="150" bestFit="1" customWidth="1"/>
    <col min="9220" max="9224" width="10.7109375" style="150" customWidth="1"/>
    <col min="9225" max="9225" width="9.28515625" style="150" customWidth="1"/>
    <col min="9226" max="9473" width="9.140625" style="150"/>
    <col min="9474" max="9474" width="4.7109375" style="150" customWidth="1"/>
    <col min="9475" max="9475" width="30" style="150" bestFit="1" customWidth="1"/>
    <col min="9476" max="9480" width="10.7109375" style="150" customWidth="1"/>
    <col min="9481" max="9481" width="9.28515625" style="150" customWidth="1"/>
    <col min="9482" max="9729" width="9.140625" style="150"/>
    <col min="9730" max="9730" width="4.7109375" style="150" customWidth="1"/>
    <col min="9731" max="9731" width="30" style="150" bestFit="1" customWidth="1"/>
    <col min="9732" max="9736" width="10.7109375" style="150" customWidth="1"/>
    <col min="9737" max="9737" width="9.28515625" style="150" customWidth="1"/>
    <col min="9738" max="9985" width="9.140625" style="150"/>
    <col min="9986" max="9986" width="4.7109375" style="150" customWidth="1"/>
    <col min="9987" max="9987" width="30" style="150" bestFit="1" customWidth="1"/>
    <col min="9988" max="9992" width="10.7109375" style="150" customWidth="1"/>
    <col min="9993" max="9993" width="9.28515625" style="150" customWidth="1"/>
    <col min="9994" max="10241" width="9.140625" style="150"/>
    <col min="10242" max="10242" width="4.7109375" style="150" customWidth="1"/>
    <col min="10243" max="10243" width="30" style="150" bestFit="1" customWidth="1"/>
    <col min="10244" max="10248" width="10.7109375" style="150" customWidth="1"/>
    <col min="10249" max="10249" width="9.28515625" style="150" customWidth="1"/>
    <col min="10250" max="10497" width="9.140625" style="150"/>
    <col min="10498" max="10498" width="4.7109375" style="150" customWidth="1"/>
    <col min="10499" max="10499" width="30" style="150" bestFit="1" customWidth="1"/>
    <col min="10500" max="10504" width="10.7109375" style="150" customWidth="1"/>
    <col min="10505" max="10505" width="9.28515625" style="150" customWidth="1"/>
    <col min="10506" max="10753" width="9.140625" style="150"/>
    <col min="10754" max="10754" width="4.7109375" style="150" customWidth="1"/>
    <col min="10755" max="10755" width="30" style="150" bestFit="1" customWidth="1"/>
    <col min="10756" max="10760" width="10.7109375" style="150" customWidth="1"/>
    <col min="10761" max="10761" width="9.28515625" style="150" customWidth="1"/>
    <col min="10762" max="11009" width="9.140625" style="150"/>
    <col min="11010" max="11010" width="4.7109375" style="150" customWidth="1"/>
    <col min="11011" max="11011" width="30" style="150" bestFit="1" customWidth="1"/>
    <col min="11012" max="11016" width="10.7109375" style="150" customWidth="1"/>
    <col min="11017" max="11017" width="9.28515625" style="150" customWidth="1"/>
    <col min="11018" max="11265" width="9.140625" style="150"/>
    <col min="11266" max="11266" width="4.7109375" style="150" customWidth="1"/>
    <col min="11267" max="11267" width="30" style="150" bestFit="1" customWidth="1"/>
    <col min="11268" max="11272" width="10.7109375" style="150" customWidth="1"/>
    <col min="11273" max="11273" width="9.28515625" style="150" customWidth="1"/>
    <col min="11274" max="11521" width="9.140625" style="150"/>
    <col min="11522" max="11522" width="4.7109375" style="150" customWidth="1"/>
    <col min="11523" max="11523" width="30" style="150" bestFit="1" customWidth="1"/>
    <col min="11524" max="11528" width="10.7109375" style="150" customWidth="1"/>
    <col min="11529" max="11529" width="9.28515625" style="150" customWidth="1"/>
    <col min="11530" max="11777" width="9.140625" style="150"/>
    <col min="11778" max="11778" width="4.7109375" style="150" customWidth="1"/>
    <col min="11779" max="11779" width="30" style="150" bestFit="1" customWidth="1"/>
    <col min="11780" max="11784" width="10.7109375" style="150" customWidth="1"/>
    <col min="11785" max="11785" width="9.28515625" style="150" customWidth="1"/>
    <col min="11786" max="12033" width="9.140625" style="150"/>
    <col min="12034" max="12034" width="4.7109375" style="150" customWidth="1"/>
    <col min="12035" max="12035" width="30" style="150" bestFit="1" customWidth="1"/>
    <col min="12036" max="12040" width="10.7109375" style="150" customWidth="1"/>
    <col min="12041" max="12041" width="9.28515625" style="150" customWidth="1"/>
    <col min="12042" max="12289" width="9.140625" style="150"/>
    <col min="12290" max="12290" width="4.7109375" style="150" customWidth="1"/>
    <col min="12291" max="12291" width="30" style="150" bestFit="1" customWidth="1"/>
    <col min="12292" max="12296" width="10.7109375" style="150" customWidth="1"/>
    <col min="12297" max="12297" width="9.28515625" style="150" customWidth="1"/>
    <col min="12298" max="12545" width="9.140625" style="150"/>
    <col min="12546" max="12546" width="4.7109375" style="150" customWidth="1"/>
    <col min="12547" max="12547" width="30" style="150" bestFit="1" customWidth="1"/>
    <col min="12548" max="12552" width="10.7109375" style="150" customWidth="1"/>
    <col min="12553" max="12553" width="9.28515625" style="150" customWidth="1"/>
    <col min="12554" max="12801" width="9.140625" style="150"/>
    <col min="12802" max="12802" width="4.7109375" style="150" customWidth="1"/>
    <col min="12803" max="12803" width="30" style="150" bestFit="1" customWidth="1"/>
    <col min="12804" max="12808" width="10.7109375" style="150" customWidth="1"/>
    <col min="12809" max="12809" width="9.28515625" style="150" customWidth="1"/>
    <col min="12810" max="13057" width="9.140625" style="150"/>
    <col min="13058" max="13058" width="4.7109375" style="150" customWidth="1"/>
    <col min="13059" max="13059" width="30" style="150" bestFit="1" customWidth="1"/>
    <col min="13060" max="13064" width="10.7109375" style="150" customWidth="1"/>
    <col min="13065" max="13065" width="9.28515625" style="150" customWidth="1"/>
    <col min="13066" max="13313" width="9.140625" style="150"/>
    <col min="13314" max="13314" width="4.7109375" style="150" customWidth="1"/>
    <col min="13315" max="13315" width="30" style="150" bestFit="1" customWidth="1"/>
    <col min="13316" max="13320" width="10.7109375" style="150" customWidth="1"/>
    <col min="13321" max="13321" width="9.28515625" style="150" customWidth="1"/>
    <col min="13322" max="13569" width="9.140625" style="150"/>
    <col min="13570" max="13570" width="4.7109375" style="150" customWidth="1"/>
    <col min="13571" max="13571" width="30" style="150" bestFit="1" customWidth="1"/>
    <col min="13572" max="13576" width="10.7109375" style="150" customWidth="1"/>
    <col min="13577" max="13577" width="9.28515625" style="150" customWidth="1"/>
    <col min="13578" max="13825" width="9.140625" style="150"/>
    <col min="13826" max="13826" width="4.7109375" style="150" customWidth="1"/>
    <col min="13827" max="13827" width="30" style="150" bestFit="1" customWidth="1"/>
    <col min="13828" max="13832" width="10.7109375" style="150" customWidth="1"/>
    <col min="13833" max="13833" width="9.28515625" style="150" customWidth="1"/>
    <col min="13834" max="14081" width="9.140625" style="150"/>
    <col min="14082" max="14082" width="4.7109375" style="150" customWidth="1"/>
    <col min="14083" max="14083" width="30" style="150" bestFit="1" customWidth="1"/>
    <col min="14084" max="14088" width="10.7109375" style="150" customWidth="1"/>
    <col min="14089" max="14089" width="9.28515625" style="150" customWidth="1"/>
    <col min="14090" max="14337" width="9.140625" style="150"/>
    <col min="14338" max="14338" width="4.7109375" style="150" customWidth="1"/>
    <col min="14339" max="14339" width="30" style="150" bestFit="1" customWidth="1"/>
    <col min="14340" max="14344" width="10.7109375" style="150" customWidth="1"/>
    <col min="14345" max="14345" width="9.28515625" style="150" customWidth="1"/>
    <col min="14346" max="14593" width="9.140625" style="150"/>
    <col min="14594" max="14594" width="4.7109375" style="150" customWidth="1"/>
    <col min="14595" max="14595" width="30" style="150" bestFit="1" customWidth="1"/>
    <col min="14596" max="14600" width="10.7109375" style="150" customWidth="1"/>
    <col min="14601" max="14601" width="9.28515625" style="150" customWidth="1"/>
    <col min="14602" max="14849" width="9.140625" style="150"/>
    <col min="14850" max="14850" width="4.7109375" style="150" customWidth="1"/>
    <col min="14851" max="14851" width="30" style="150" bestFit="1" customWidth="1"/>
    <col min="14852" max="14856" width="10.7109375" style="150" customWidth="1"/>
    <col min="14857" max="14857" width="9.28515625" style="150" customWidth="1"/>
    <col min="14858" max="15105" width="9.140625" style="150"/>
    <col min="15106" max="15106" width="4.7109375" style="150" customWidth="1"/>
    <col min="15107" max="15107" width="30" style="150" bestFit="1" customWidth="1"/>
    <col min="15108" max="15112" width="10.7109375" style="150" customWidth="1"/>
    <col min="15113" max="15113" width="9.28515625" style="150" customWidth="1"/>
    <col min="15114" max="15361" width="9.140625" style="150"/>
    <col min="15362" max="15362" width="4.7109375" style="150" customWidth="1"/>
    <col min="15363" max="15363" width="30" style="150" bestFit="1" customWidth="1"/>
    <col min="15364" max="15368" width="10.7109375" style="150" customWidth="1"/>
    <col min="15369" max="15369" width="9.28515625" style="150" customWidth="1"/>
    <col min="15370" max="15617" width="9.140625" style="150"/>
    <col min="15618" max="15618" width="4.7109375" style="150" customWidth="1"/>
    <col min="15619" max="15619" width="30" style="150" bestFit="1" customWidth="1"/>
    <col min="15620" max="15624" width="10.7109375" style="150" customWidth="1"/>
    <col min="15625" max="15625" width="9.28515625" style="150" customWidth="1"/>
    <col min="15626" max="15873" width="9.140625" style="150"/>
    <col min="15874" max="15874" width="4.7109375" style="150" customWidth="1"/>
    <col min="15875" max="15875" width="30" style="150" bestFit="1" customWidth="1"/>
    <col min="15876" max="15880" width="10.7109375" style="150" customWidth="1"/>
    <col min="15881" max="15881" width="9.28515625" style="150" customWidth="1"/>
    <col min="15882" max="16129" width="9.140625" style="150"/>
    <col min="16130" max="16130" width="4.7109375" style="150" customWidth="1"/>
    <col min="16131" max="16131" width="30" style="150" bestFit="1" customWidth="1"/>
    <col min="16132" max="16136" width="10.7109375" style="150" customWidth="1"/>
    <col min="16137" max="16137" width="9.28515625" style="150" customWidth="1"/>
    <col min="16138" max="16384" width="9.140625" style="150"/>
  </cols>
  <sheetData>
    <row r="1" spans="2:8">
      <c r="B1" s="1671" t="s">
        <v>824</v>
      </c>
      <c r="C1" s="1671"/>
      <c r="D1" s="1671"/>
      <c r="E1" s="1671"/>
      <c r="F1" s="1671"/>
      <c r="G1" s="1671"/>
      <c r="H1" s="1671"/>
    </row>
    <row r="2" spans="2:8" ht="15" customHeight="1">
      <c r="B2" s="1687" t="s">
        <v>244</v>
      </c>
      <c r="C2" s="1687"/>
      <c r="D2" s="1687"/>
      <c r="E2" s="1687"/>
      <c r="F2" s="1687"/>
      <c r="G2" s="1687"/>
      <c r="H2" s="1687"/>
    </row>
    <row r="3" spans="2:8" ht="15" customHeight="1" thickBot="1">
      <c r="B3" s="1688" t="s">
        <v>70</v>
      </c>
      <c r="C3" s="1688"/>
      <c r="D3" s="1688"/>
      <c r="E3" s="1688"/>
      <c r="F3" s="1688"/>
      <c r="G3" s="1688"/>
      <c r="H3" s="1688"/>
    </row>
    <row r="4" spans="2:8" ht="15" customHeight="1" thickTop="1">
      <c r="B4" s="928"/>
      <c r="C4" s="929"/>
      <c r="D4" s="1689" t="str">
        <f>'M-China'!D4:F4</f>
        <v>Eight Months</v>
      </c>
      <c r="E4" s="1689"/>
      <c r="F4" s="1689"/>
      <c r="G4" s="1690" t="s">
        <v>4</v>
      </c>
      <c r="H4" s="1691"/>
    </row>
    <row r="5" spans="2:8" ht="15" customHeight="1">
      <c r="B5" s="930"/>
      <c r="C5" s="931"/>
      <c r="D5" s="932" t="s">
        <v>5</v>
      </c>
      <c r="E5" s="933" t="s">
        <v>1032</v>
      </c>
      <c r="F5" s="933" t="s">
        <v>1033</v>
      </c>
      <c r="G5" s="933" t="s">
        <v>6</v>
      </c>
      <c r="H5" s="934" t="s">
        <v>48</v>
      </c>
    </row>
    <row r="6" spans="2:8" ht="15" customHeight="1">
      <c r="B6" s="935"/>
      <c r="C6" s="936" t="s">
        <v>666</v>
      </c>
      <c r="D6" s="937">
        <v>76020.199200000017</v>
      </c>
      <c r="E6" s="937">
        <v>93978.622311000014</v>
      </c>
      <c r="F6" s="937">
        <v>115584.06056900005</v>
      </c>
      <c r="G6" s="937">
        <v>23.623225537404252</v>
      </c>
      <c r="H6" s="938">
        <v>22.989737162247351</v>
      </c>
    </row>
    <row r="7" spans="2:8" ht="15" customHeight="1">
      <c r="B7" s="939">
        <v>1</v>
      </c>
      <c r="C7" s="940" t="s">
        <v>825</v>
      </c>
      <c r="D7" s="941">
        <v>6777.676128000001</v>
      </c>
      <c r="E7" s="941">
        <v>9179.1358679999994</v>
      </c>
      <c r="F7" s="941">
        <v>6504.9736680000005</v>
      </c>
      <c r="G7" s="941">
        <v>35.431904603394457</v>
      </c>
      <c r="H7" s="942">
        <v>-29.133049542523665</v>
      </c>
    </row>
    <row r="8" spans="2:8" ht="15" customHeight="1">
      <c r="B8" s="939">
        <v>2</v>
      </c>
      <c r="C8" s="940" t="s">
        <v>790</v>
      </c>
      <c r="D8" s="941">
        <v>31.035827999999999</v>
      </c>
      <c r="E8" s="941">
        <v>24.050298999999999</v>
      </c>
      <c r="F8" s="941">
        <v>40.510782999999996</v>
      </c>
      <c r="G8" s="941">
        <v>-22.50795113312266</v>
      </c>
      <c r="H8" s="942">
        <v>68.44191001533909</v>
      </c>
    </row>
    <row r="9" spans="2:8" ht="15" customHeight="1">
      <c r="B9" s="939">
        <v>3</v>
      </c>
      <c r="C9" s="940" t="s">
        <v>826</v>
      </c>
      <c r="D9" s="941">
        <v>1140.6273940000001</v>
      </c>
      <c r="E9" s="941">
        <v>620.30667300000005</v>
      </c>
      <c r="F9" s="941">
        <v>1162.530712</v>
      </c>
      <c r="G9" s="941">
        <v>-45.617063358027679</v>
      </c>
      <c r="H9" s="942">
        <v>87.412253100169352</v>
      </c>
    </row>
    <row r="10" spans="2:8" ht="15" customHeight="1">
      <c r="B10" s="939">
        <v>4</v>
      </c>
      <c r="C10" s="940" t="s">
        <v>827</v>
      </c>
      <c r="D10" s="941">
        <v>2.2258329999999997</v>
      </c>
      <c r="E10" s="941">
        <v>0.21274000000000004</v>
      </c>
      <c r="F10" s="941">
        <v>0.47525899999999999</v>
      </c>
      <c r="G10" s="941">
        <v>-90.442229942677642</v>
      </c>
      <c r="H10" s="942">
        <v>123.39898467613045</v>
      </c>
    </row>
    <row r="11" spans="2:8" ht="15" customHeight="1">
      <c r="B11" s="939">
        <v>5</v>
      </c>
      <c r="C11" s="940" t="s">
        <v>791</v>
      </c>
      <c r="D11" s="941">
        <v>155.182513</v>
      </c>
      <c r="E11" s="941">
        <v>285.43025299999999</v>
      </c>
      <c r="F11" s="941">
        <v>391.60278600000004</v>
      </c>
      <c r="G11" s="941">
        <v>83.93196983477128</v>
      </c>
      <c r="H11" s="942">
        <v>37.197364989898261</v>
      </c>
    </row>
    <row r="12" spans="2:8" ht="15" customHeight="1">
      <c r="B12" s="939">
        <v>6</v>
      </c>
      <c r="C12" s="940" t="s">
        <v>754</v>
      </c>
      <c r="D12" s="941">
        <v>2.6745000000000001E-2</v>
      </c>
      <c r="E12" s="941">
        <v>1941.23525</v>
      </c>
      <c r="F12" s="941">
        <v>3506.6820390000003</v>
      </c>
      <c r="G12" s="941" t="s">
        <v>669</v>
      </c>
      <c r="H12" s="942">
        <v>80.641786666505283</v>
      </c>
    </row>
    <row r="13" spans="2:8" ht="15" customHeight="1">
      <c r="B13" s="939">
        <v>7</v>
      </c>
      <c r="C13" s="940" t="s">
        <v>828</v>
      </c>
      <c r="D13" s="941">
        <v>24.109455000000001</v>
      </c>
      <c r="E13" s="941">
        <v>28.981663000000001</v>
      </c>
      <c r="F13" s="941">
        <v>34.645019999999995</v>
      </c>
      <c r="G13" s="941">
        <v>20.208702353495767</v>
      </c>
      <c r="H13" s="942">
        <v>19.541173327424289</v>
      </c>
    </row>
    <row r="14" spans="2:8" ht="15" customHeight="1">
      <c r="B14" s="939">
        <v>8</v>
      </c>
      <c r="C14" s="940" t="s">
        <v>829</v>
      </c>
      <c r="D14" s="941">
        <v>16.290175000000001</v>
      </c>
      <c r="E14" s="941">
        <v>72.184055000000001</v>
      </c>
      <c r="F14" s="941">
        <v>42.847666000000004</v>
      </c>
      <c r="G14" s="941">
        <v>343.11405494416107</v>
      </c>
      <c r="H14" s="942">
        <v>-40.641093105672709</v>
      </c>
    </row>
    <row r="15" spans="2:8" ht="15" customHeight="1">
      <c r="B15" s="939">
        <v>9</v>
      </c>
      <c r="C15" s="940" t="s">
        <v>830</v>
      </c>
      <c r="D15" s="941">
        <v>14.388888</v>
      </c>
      <c r="E15" s="941">
        <v>19.522545000000001</v>
      </c>
      <c r="F15" s="941">
        <v>24.619594999999997</v>
      </c>
      <c r="G15" s="941">
        <v>35.677927300566949</v>
      </c>
      <c r="H15" s="942">
        <v>26.108532468487056</v>
      </c>
    </row>
    <row r="16" spans="2:8" ht="15" customHeight="1">
      <c r="B16" s="939">
        <v>10</v>
      </c>
      <c r="C16" s="940" t="s">
        <v>831</v>
      </c>
      <c r="D16" s="941">
        <v>804.64104900000007</v>
      </c>
      <c r="E16" s="941">
        <v>1263.9769229999999</v>
      </c>
      <c r="F16" s="941">
        <v>1170.0121940000001</v>
      </c>
      <c r="G16" s="941">
        <v>57.085811688436479</v>
      </c>
      <c r="H16" s="942">
        <v>-7.4340541579650221</v>
      </c>
    </row>
    <row r="17" spans="2:8" ht="15" customHeight="1">
      <c r="B17" s="939">
        <v>11</v>
      </c>
      <c r="C17" s="940" t="s">
        <v>832</v>
      </c>
      <c r="D17" s="941">
        <v>1086.006797</v>
      </c>
      <c r="E17" s="941">
        <v>1056.6351209999998</v>
      </c>
      <c r="F17" s="941">
        <v>1399.4584129999998</v>
      </c>
      <c r="G17" s="941">
        <v>-2.7045572901695465</v>
      </c>
      <c r="H17" s="942">
        <v>32.444813274382938</v>
      </c>
    </row>
    <row r="18" spans="2:8" ht="15" customHeight="1">
      <c r="B18" s="939">
        <v>12</v>
      </c>
      <c r="C18" s="940" t="s">
        <v>793</v>
      </c>
      <c r="D18" s="941">
        <v>578.30911000000003</v>
      </c>
      <c r="E18" s="941">
        <v>789.30102100000011</v>
      </c>
      <c r="F18" s="941">
        <v>850.88094000000001</v>
      </c>
      <c r="G18" s="941">
        <v>36.484279315606841</v>
      </c>
      <c r="H18" s="942">
        <v>7.8018293859523453</v>
      </c>
    </row>
    <row r="19" spans="2:8" ht="15" customHeight="1">
      <c r="B19" s="939">
        <v>13</v>
      </c>
      <c r="C19" s="940" t="s">
        <v>833</v>
      </c>
      <c r="D19" s="941">
        <v>9.6951530000000012</v>
      </c>
      <c r="E19" s="941">
        <v>0</v>
      </c>
      <c r="F19" s="941">
        <v>6.5700149999999997</v>
      </c>
      <c r="G19" s="941">
        <v>-100</v>
      </c>
      <c r="H19" s="942" t="s">
        <v>669</v>
      </c>
    </row>
    <row r="20" spans="2:8" ht="15" customHeight="1">
      <c r="B20" s="939">
        <v>14</v>
      </c>
      <c r="C20" s="940" t="s">
        <v>834</v>
      </c>
      <c r="D20" s="941">
        <v>1745.6964889999999</v>
      </c>
      <c r="E20" s="941">
        <v>2816.9726010000004</v>
      </c>
      <c r="F20" s="941">
        <v>2967.089176</v>
      </c>
      <c r="G20" s="941">
        <v>61.366687665945165</v>
      </c>
      <c r="H20" s="942">
        <v>5.3290037306968969</v>
      </c>
    </row>
    <row r="21" spans="2:8" ht="15" customHeight="1">
      <c r="B21" s="939">
        <v>15</v>
      </c>
      <c r="C21" s="940" t="s">
        <v>835</v>
      </c>
      <c r="D21" s="941">
        <v>7990.1447230000003</v>
      </c>
      <c r="E21" s="941">
        <v>8296.6433119999983</v>
      </c>
      <c r="F21" s="941">
        <v>10310.948865999999</v>
      </c>
      <c r="G21" s="941">
        <v>3.8359579159777724</v>
      </c>
      <c r="H21" s="942">
        <v>24.278560355687134</v>
      </c>
    </row>
    <row r="22" spans="2:8" ht="15" customHeight="1">
      <c r="B22" s="939">
        <v>16</v>
      </c>
      <c r="C22" s="940" t="s">
        <v>836</v>
      </c>
      <c r="D22" s="941">
        <v>0.13452800000000001</v>
      </c>
      <c r="E22" s="941">
        <v>2.8</v>
      </c>
      <c r="F22" s="941">
        <v>5.6529999999999997E-2</v>
      </c>
      <c r="G22" s="941" t="s">
        <v>669</v>
      </c>
      <c r="H22" s="942">
        <v>-97.981071428571425</v>
      </c>
    </row>
    <row r="23" spans="2:8" ht="15" customHeight="1">
      <c r="B23" s="939">
        <v>17</v>
      </c>
      <c r="C23" s="940" t="s">
        <v>837</v>
      </c>
      <c r="D23" s="941">
        <v>5.3960749999999997</v>
      </c>
      <c r="E23" s="941">
        <v>3.2043059999999999</v>
      </c>
      <c r="F23" s="941">
        <v>3.2394450000000004</v>
      </c>
      <c r="G23" s="941">
        <v>-40.617837965558302</v>
      </c>
      <c r="H23" s="942">
        <v>1.0966181132513668</v>
      </c>
    </row>
    <row r="24" spans="2:8" ht="15" customHeight="1">
      <c r="B24" s="939">
        <v>18</v>
      </c>
      <c r="C24" s="940" t="s">
        <v>838</v>
      </c>
      <c r="D24" s="941">
        <v>15.286987</v>
      </c>
      <c r="E24" s="941">
        <v>12.244515</v>
      </c>
      <c r="F24" s="941">
        <v>32.414767999999995</v>
      </c>
      <c r="G24" s="941">
        <v>-19.90236532548893</v>
      </c>
      <c r="H24" s="942">
        <v>164.72888472920323</v>
      </c>
    </row>
    <row r="25" spans="2:8" ht="15" customHeight="1">
      <c r="B25" s="939">
        <v>19</v>
      </c>
      <c r="C25" s="940" t="s">
        <v>839</v>
      </c>
      <c r="D25" s="941">
        <v>356.89372899999995</v>
      </c>
      <c r="E25" s="941">
        <v>5048.820044000001</v>
      </c>
      <c r="F25" s="941">
        <v>4250.4042570000001</v>
      </c>
      <c r="G25" s="941" t="s">
        <v>669</v>
      </c>
      <c r="H25" s="942">
        <v>-15.813908597293647</v>
      </c>
    </row>
    <row r="26" spans="2:8" ht="15" customHeight="1">
      <c r="B26" s="939">
        <v>20</v>
      </c>
      <c r="C26" s="940" t="s">
        <v>794</v>
      </c>
      <c r="D26" s="941">
        <v>1185.5915770000001</v>
      </c>
      <c r="E26" s="941">
        <v>959.14839700000005</v>
      </c>
      <c r="F26" s="941">
        <v>1361.8499450000002</v>
      </c>
      <c r="G26" s="941">
        <v>-19.099594193557607</v>
      </c>
      <c r="H26" s="942">
        <v>41.985322527729778</v>
      </c>
    </row>
    <row r="27" spans="2:8" ht="15" customHeight="1">
      <c r="B27" s="939">
        <v>21</v>
      </c>
      <c r="C27" s="940" t="s">
        <v>795</v>
      </c>
      <c r="D27" s="941">
        <v>9.6197189999999999</v>
      </c>
      <c r="E27" s="941">
        <v>0.59461699999999995</v>
      </c>
      <c r="F27" s="941">
        <v>1.2072340000000001</v>
      </c>
      <c r="G27" s="941">
        <v>-93.81876955033718</v>
      </c>
      <c r="H27" s="942">
        <v>103.02715865843061</v>
      </c>
    </row>
    <row r="28" spans="2:8" ht="15" customHeight="1">
      <c r="B28" s="939">
        <v>22</v>
      </c>
      <c r="C28" s="940" t="s">
        <v>840</v>
      </c>
      <c r="D28" s="941">
        <v>4.9250699999999998</v>
      </c>
      <c r="E28" s="941">
        <v>10.897451000000002</v>
      </c>
      <c r="F28" s="941">
        <v>7.0302869999999995</v>
      </c>
      <c r="G28" s="941">
        <v>121.2648957273704</v>
      </c>
      <c r="H28" s="942">
        <v>-35.486867525258901</v>
      </c>
    </row>
    <row r="29" spans="2:8" ht="15" customHeight="1">
      <c r="B29" s="939">
        <v>23</v>
      </c>
      <c r="C29" s="940" t="s">
        <v>841</v>
      </c>
      <c r="D29" s="941">
        <v>0.65767500000000001</v>
      </c>
      <c r="E29" s="941">
        <v>1.5478350000000001</v>
      </c>
      <c r="F29" s="941">
        <v>2.41303</v>
      </c>
      <c r="G29" s="941">
        <v>135.34952674193178</v>
      </c>
      <c r="H29" s="942">
        <v>55.897107895867435</v>
      </c>
    </row>
    <row r="30" spans="2:8" ht="15" customHeight="1">
      <c r="B30" s="939">
        <v>24</v>
      </c>
      <c r="C30" s="940" t="s">
        <v>797</v>
      </c>
      <c r="D30" s="941">
        <v>74.648309999999995</v>
      </c>
      <c r="E30" s="941">
        <v>190.22486800000001</v>
      </c>
      <c r="F30" s="941">
        <v>261.94439399999999</v>
      </c>
      <c r="G30" s="941">
        <v>154.82809724694374</v>
      </c>
      <c r="H30" s="942">
        <v>37.702497446338072</v>
      </c>
    </row>
    <row r="31" spans="2:8" ht="15" customHeight="1">
      <c r="B31" s="939">
        <v>25</v>
      </c>
      <c r="C31" s="940" t="s">
        <v>842</v>
      </c>
      <c r="D31" s="941">
        <v>14138.468076000001</v>
      </c>
      <c r="E31" s="941">
        <v>16272.154884</v>
      </c>
      <c r="F31" s="941">
        <v>20357.771314000001</v>
      </c>
      <c r="G31" s="941">
        <v>15.091357822718592</v>
      </c>
      <c r="H31" s="942">
        <v>25.108023240470061</v>
      </c>
    </row>
    <row r="32" spans="2:8" ht="15" customHeight="1">
      <c r="B32" s="939">
        <v>26</v>
      </c>
      <c r="C32" s="940" t="s">
        <v>766</v>
      </c>
      <c r="D32" s="941">
        <v>48.271833000000001</v>
      </c>
      <c r="E32" s="941">
        <v>89.986660999999998</v>
      </c>
      <c r="F32" s="941">
        <v>77.327870000000004</v>
      </c>
      <c r="G32" s="941">
        <v>86.416498830694906</v>
      </c>
      <c r="H32" s="942">
        <v>-14.067408279544892</v>
      </c>
    </row>
    <row r="33" spans="2:10" ht="15" customHeight="1">
      <c r="B33" s="939">
        <v>27</v>
      </c>
      <c r="C33" s="940" t="s">
        <v>767</v>
      </c>
      <c r="D33" s="941">
        <v>3.3019999999999998E-3</v>
      </c>
      <c r="E33" s="941">
        <v>0</v>
      </c>
      <c r="F33" s="941">
        <v>0</v>
      </c>
      <c r="G33" s="941">
        <v>-100</v>
      </c>
      <c r="H33" s="942" t="s">
        <v>669</v>
      </c>
    </row>
    <row r="34" spans="2:10" ht="15" customHeight="1">
      <c r="B34" s="939">
        <v>28</v>
      </c>
      <c r="C34" s="940" t="s">
        <v>843</v>
      </c>
      <c r="D34" s="941">
        <v>1.198458</v>
      </c>
      <c r="E34" s="941">
        <v>21</v>
      </c>
      <c r="F34" s="941">
        <v>1.524E-3</v>
      </c>
      <c r="G34" s="941" t="s">
        <v>669</v>
      </c>
      <c r="H34" s="942">
        <v>-99.992742857142858</v>
      </c>
    </row>
    <row r="35" spans="2:10" ht="15" customHeight="1">
      <c r="B35" s="939">
        <v>29</v>
      </c>
      <c r="C35" s="940" t="s">
        <v>798</v>
      </c>
      <c r="D35" s="941">
        <v>2630.9396030000003</v>
      </c>
      <c r="E35" s="941">
        <v>3242.6841119999999</v>
      </c>
      <c r="F35" s="941">
        <v>5769.9527189999999</v>
      </c>
      <c r="G35" s="941">
        <v>23.251940420921912</v>
      </c>
      <c r="H35" s="942">
        <v>77.937551722891953</v>
      </c>
      <c r="J35" s="150" t="s">
        <v>141</v>
      </c>
    </row>
    <row r="36" spans="2:10" ht="15" customHeight="1">
      <c r="B36" s="939">
        <v>30</v>
      </c>
      <c r="C36" s="940" t="s">
        <v>769</v>
      </c>
      <c r="D36" s="941">
        <v>7261.8812250000001</v>
      </c>
      <c r="E36" s="941">
        <v>1764.5883349999997</v>
      </c>
      <c r="F36" s="941">
        <v>3746.7788739999996</v>
      </c>
      <c r="G36" s="941">
        <v>-75.70067203901425</v>
      </c>
      <c r="H36" s="942">
        <v>112.33161297079528</v>
      </c>
    </row>
    <row r="37" spans="2:10" ht="15" customHeight="1">
      <c r="B37" s="939">
        <v>31</v>
      </c>
      <c r="C37" s="940" t="s">
        <v>800</v>
      </c>
      <c r="D37" s="941">
        <v>319.73319299999997</v>
      </c>
      <c r="E37" s="941">
        <v>527.38657299999988</v>
      </c>
      <c r="F37" s="941">
        <v>609.144991</v>
      </c>
      <c r="G37" s="941">
        <v>64.94583125750097</v>
      </c>
      <c r="H37" s="942">
        <v>15.502559637596264</v>
      </c>
    </row>
    <row r="38" spans="2:10" ht="15" customHeight="1">
      <c r="B38" s="939">
        <v>32</v>
      </c>
      <c r="C38" s="940" t="s">
        <v>844</v>
      </c>
      <c r="D38" s="941">
        <v>3545.9323479999998</v>
      </c>
      <c r="E38" s="941">
        <v>4046.0392069999998</v>
      </c>
      <c r="F38" s="941">
        <v>7281.4716389999994</v>
      </c>
      <c r="G38" s="941">
        <v>14.103677394806297</v>
      </c>
      <c r="H38" s="942">
        <v>79.965424615817369</v>
      </c>
    </row>
    <row r="39" spans="2:10" ht="15" customHeight="1">
      <c r="B39" s="939">
        <v>33</v>
      </c>
      <c r="C39" s="940" t="s">
        <v>802</v>
      </c>
      <c r="D39" s="941">
        <v>366.21848199999999</v>
      </c>
      <c r="E39" s="941">
        <v>342.94865900000002</v>
      </c>
      <c r="F39" s="941">
        <v>392.51952399999993</v>
      </c>
      <c r="G39" s="941">
        <v>-6.3540820968178195</v>
      </c>
      <c r="H39" s="942">
        <v>14.454310783585811</v>
      </c>
    </row>
    <row r="40" spans="2:10" ht="15" customHeight="1">
      <c r="B40" s="939">
        <v>34</v>
      </c>
      <c r="C40" s="940" t="s">
        <v>845</v>
      </c>
      <c r="D40" s="941">
        <v>945.05970000000002</v>
      </c>
      <c r="E40" s="941">
        <v>1416.8439309999999</v>
      </c>
      <c r="F40" s="941">
        <v>1576.141417</v>
      </c>
      <c r="G40" s="941">
        <v>49.921103502773406</v>
      </c>
      <c r="H40" s="942">
        <v>11.243121596855701</v>
      </c>
    </row>
    <row r="41" spans="2:10" ht="15" customHeight="1">
      <c r="B41" s="939">
        <v>35</v>
      </c>
      <c r="C41" s="940" t="s">
        <v>846</v>
      </c>
      <c r="D41" s="941">
        <v>406.18498399999999</v>
      </c>
      <c r="E41" s="941">
        <v>355.84819700000003</v>
      </c>
      <c r="F41" s="941">
        <v>418.46924700000005</v>
      </c>
      <c r="G41" s="941">
        <v>-12.392577023477543</v>
      </c>
      <c r="H41" s="942">
        <v>17.597686465164244</v>
      </c>
    </row>
    <row r="42" spans="2:10" ht="15" customHeight="1">
      <c r="B42" s="939">
        <v>36</v>
      </c>
      <c r="C42" s="940" t="s">
        <v>803</v>
      </c>
      <c r="D42" s="941">
        <v>22.537599</v>
      </c>
      <c r="E42" s="941">
        <v>22.868895999999996</v>
      </c>
      <c r="F42" s="941">
        <v>6.2706790000000003</v>
      </c>
      <c r="G42" s="941">
        <v>1.4699746854134617</v>
      </c>
      <c r="H42" s="942">
        <v>-72.579878801320348</v>
      </c>
    </row>
    <row r="43" spans="2:10" ht="15" customHeight="1">
      <c r="B43" s="939">
        <v>37</v>
      </c>
      <c r="C43" s="940" t="s">
        <v>773</v>
      </c>
      <c r="D43" s="941">
        <v>1183.8686250000001</v>
      </c>
      <c r="E43" s="941">
        <v>1734.2429970000003</v>
      </c>
      <c r="F43" s="941">
        <v>1208.8691570000001</v>
      </c>
      <c r="G43" s="941">
        <v>46.489480367806863</v>
      </c>
      <c r="H43" s="942">
        <v>-30.294130690383298</v>
      </c>
    </row>
    <row r="44" spans="2:10" ht="15" customHeight="1">
      <c r="B44" s="939">
        <v>38</v>
      </c>
      <c r="C44" s="940" t="s">
        <v>847</v>
      </c>
      <c r="D44" s="941">
        <v>122.76764600000001</v>
      </c>
      <c r="E44" s="941">
        <v>15.426783</v>
      </c>
      <c r="F44" s="941">
        <v>92.525542000000002</v>
      </c>
      <c r="G44" s="941">
        <v>-87.434162417678024</v>
      </c>
      <c r="H44" s="942">
        <v>499.77211062085985</v>
      </c>
    </row>
    <row r="45" spans="2:10" ht="15" customHeight="1">
      <c r="B45" s="939">
        <v>39</v>
      </c>
      <c r="C45" s="940" t="s">
        <v>848</v>
      </c>
      <c r="D45" s="941">
        <v>5060.3652920000004</v>
      </c>
      <c r="E45" s="941">
        <v>5297.4118180000005</v>
      </c>
      <c r="F45" s="941">
        <v>9137.3552549999986</v>
      </c>
      <c r="G45" s="941">
        <v>4.684375777668663</v>
      </c>
      <c r="H45" s="942">
        <v>72.48716106896407</v>
      </c>
    </row>
    <row r="46" spans="2:10" ht="15" customHeight="1">
      <c r="B46" s="939">
        <v>40</v>
      </c>
      <c r="C46" s="940" t="s">
        <v>849</v>
      </c>
      <c r="D46" s="941">
        <v>82.597194999999999</v>
      </c>
      <c r="E46" s="941">
        <v>263.99158599999998</v>
      </c>
      <c r="F46" s="941">
        <v>347.28082599999999</v>
      </c>
      <c r="G46" s="941">
        <v>219.61325805313362</v>
      </c>
      <c r="H46" s="942">
        <v>31.549960080924706</v>
      </c>
    </row>
    <row r="47" spans="2:10" ht="15" customHeight="1">
      <c r="B47" s="939">
        <v>41</v>
      </c>
      <c r="C47" s="940" t="s">
        <v>806</v>
      </c>
      <c r="D47" s="941">
        <v>2.0388609999999998</v>
      </c>
      <c r="E47" s="941">
        <v>2.6332000000000001E-2</v>
      </c>
      <c r="F47" s="941">
        <v>1.4737020000000001</v>
      </c>
      <c r="G47" s="941">
        <v>-98.708494595757145</v>
      </c>
      <c r="H47" s="942" t="s">
        <v>669</v>
      </c>
    </row>
    <row r="48" spans="2:10" ht="15" customHeight="1">
      <c r="B48" s="939">
        <v>42</v>
      </c>
      <c r="C48" s="940" t="s">
        <v>807</v>
      </c>
      <c r="D48" s="941">
        <v>500.78057199999995</v>
      </c>
      <c r="E48" s="941">
        <v>547.54959799999995</v>
      </c>
      <c r="F48" s="941">
        <v>444.72277700000001</v>
      </c>
      <c r="G48" s="941">
        <v>9.3392253244201271</v>
      </c>
      <c r="H48" s="942">
        <v>-18.779453290731837</v>
      </c>
    </row>
    <row r="49" spans="2:8" ht="15" customHeight="1">
      <c r="B49" s="939">
        <v>43</v>
      </c>
      <c r="C49" s="940" t="s">
        <v>729</v>
      </c>
      <c r="D49" s="941">
        <v>1080.26233</v>
      </c>
      <c r="E49" s="941">
        <v>630.31860400000005</v>
      </c>
      <c r="F49" s="941">
        <v>629.05642599999999</v>
      </c>
      <c r="G49" s="941">
        <v>-41.651339077981177</v>
      </c>
      <c r="H49" s="942">
        <v>-0.20024444653708429</v>
      </c>
    </row>
    <row r="50" spans="2:8" ht="15" customHeight="1">
      <c r="B50" s="939">
        <v>44</v>
      </c>
      <c r="C50" s="940" t="s">
        <v>850</v>
      </c>
      <c r="D50" s="941">
        <v>151.79650599999999</v>
      </c>
      <c r="E50" s="941">
        <v>143.77820700000001</v>
      </c>
      <c r="F50" s="941">
        <v>125.68887600000001</v>
      </c>
      <c r="G50" s="941">
        <v>-5.2822684864696328</v>
      </c>
      <c r="H50" s="942">
        <v>-12.581413676969831</v>
      </c>
    </row>
    <row r="51" spans="2:8" ht="15" customHeight="1">
      <c r="B51" s="939">
        <v>45</v>
      </c>
      <c r="C51" s="940" t="s">
        <v>851</v>
      </c>
      <c r="D51" s="941">
        <v>5115.3827259999998</v>
      </c>
      <c r="E51" s="941">
        <v>6112.9457809999994</v>
      </c>
      <c r="F51" s="941">
        <v>9434.5190619999994</v>
      </c>
      <c r="G51" s="941">
        <v>19.50123985698427</v>
      </c>
      <c r="H51" s="942">
        <v>54.33670443019426</v>
      </c>
    </row>
    <row r="52" spans="2:8" ht="15" customHeight="1">
      <c r="B52" s="939">
        <v>46</v>
      </c>
      <c r="C52" s="940" t="s">
        <v>852</v>
      </c>
      <c r="D52" s="941">
        <v>195.260987</v>
      </c>
      <c r="E52" s="941">
        <v>921.47936899999991</v>
      </c>
      <c r="F52" s="941">
        <v>103.42650999999999</v>
      </c>
      <c r="G52" s="941">
        <v>371.92190470695505</v>
      </c>
      <c r="H52" s="942">
        <v>-88.77603628692853</v>
      </c>
    </row>
    <row r="53" spans="2:8" ht="15" customHeight="1">
      <c r="B53" s="939">
        <v>47</v>
      </c>
      <c r="C53" s="940" t="s">
        <v>811</v>
      </c>
      <c r="D53" s="941">
        <v>14.930265</v>
      </c>
      <c r="E53" s="941">
        <v>26.761374000000004</v>
      </c>
      <c r="F53" s="941">
        <v>64.832470000000001</v>
      </c>
      <c r="G53" s="941">
        <v>79.242458188116558</v>
      </c>
      <c r="H53" s="942">
        <v>142.26136520494049</v>
      </c>
    </row>
    <row r="54" spans="2:8" ht="15" customHeight="1">
      <c r="B54" s="939">
        <v>48</v>
      </c>
      <c r="C54" s="940" t="s">
        <v>812</v>
      </c>
      <c r="D54" s="941">
        <v>375.18944700000003</v>
      </c>
      <c r="E54" s="941">
        <v>564.60655599999996</v>
      </c>
      <c r="F54" s="941">
        <v>390.73095000000001</v>
      </c>
      <c r="G54" s="941">
        <v>50.485724082745833</v>
      </c>
      <c r="H54" s="942">
        <v>-30.79588859751037</v>
      </c>
    </row>
    <row r="55" spans="2:8" ht="15" customHeight="1">
      <c r="B55" s="939">
        <v>49</v>
      </c>
      <c r="C55" s="940" t="s">
        <v>853</v>
      </c>
      <c r="D55" s="941">
        <v>97.057640000000021</v>
      </c>
      <c r="E55" s="941">
        <v>117.65839600000001</v>
      </c>
      <c r="F55" s="941">
        <v>187.38108299999999</v>
      </c>
      <c r="G55" s="941">
        <v>21.225280153113133</v>
      </c>
      <c r="H55" s="942">
        <v>59.258573438312027</v>
      </c>
    </row>
    <row r="56" spans="2:8" ht="15" customHeight="1">
      <c r="B56" s="939">
        <v>50</v>
      </c>
      <c r="C56" s="940" t="s">
        <v>854</v>
      </c>
      <c r="D56" s="941">
        <v>301.819659</v>
      </c>
      <c r="E56" s="941">
        <v>458.46975799999996</v>
      </c>
      <c r="F56" s="941">
        <v>341.205759</v>
      </c>
      <c r="G56" s="941">
        <v>51.901887212721277</v>
      </c>
      <c r="H56" s="942">
        <v>-25.57725934018967</v>
      </c>
    </row>
    <row r="57" spans="2:8" ht="15" customHeight="1">
      <c r="B57" s="939">
        <v>51</v>
      </c>
      <c r="C57" s="940" t="s">
        <v>855</v>
      </c>
      <c r="D57" s="941">
        <v>2583.0789049999998</v>
      </c>
      <c r="E57" s="941">
        <v>4025.3535420000007</v>
      </c>
      <c r="F57" s="941">
        <v>4358.076368</v>
      </c>
      <c r="G57" s="941">
        <v>55.835485095256928</v>
      </c>
      <c r="H57" s="942">
        <v>8.2656795863621255</v>
      </c>
    </row>
    <row r="58" spans="2:8" ht="15" customHeight="1">
      <c r="B58" s="939">
        <v>52</v>
      </c>
      <c r="C58" s="940" t="s">
        <v>856</v>
      </c>
      <c r="D58" s="941">
        <v>59.215937000000004</v>
      </c>
      <c r="E58" s="941">
        <v>56.907465000000009</v>
      </c>
      <c r="F58" s="941">
        <v>126.83044199999999</v>
      </c>
      <c r="G58" s="941">
        <v>-3.89839647390869</v>
      </c>
      <c r="H58" s="942">
        <v>122.87136142859282</v>
      </c>
    </row>
    <row r="59" spans="2:8" ht="15" customHeight="1">
      <c r="B59" s="939">
        <v>53</v>
      </c>
      <c r="C59" s="940" t="s">
        <v>857</v>
      </c>
      <c r="D59" s="941">
        <v>68.949139000000002</v>
      </c>
      <c r="E59" s="941">
        <v>68.288983999999999</v>
      </c>
      <c r="F59" s="941">
        <v>99.034293000000019</v>
      </c>
      <c r="G59" s="941">
        <v>-0.95745213004038021</v>
      </c>
      <c r="H59" s="942">
        <v>45.022355289397808</v>
      </c>
    </row>
    <row r="60" spans="2:8" ht="15" customHeight="1">
      <c r="B60" s="939">
        <v>54</v>
      </c>
      <c r="C60" s="940" t="s">
        <v>783</v>
      </c>
      <c r="D60" s="941">
        <v>382.21722399999999</v>
      </c>
      <c r="E60" s="941">
        <v>400.64135399999998</v>
      </c>
      <c r="F60" s="941">
        <v>468.98792900000001</v>
      </c>
      <c r="G60" s="941">
        <v>4.8203296039845753</v>
      </c>
      <c r="H60" s="942">
        <v>17.059291138477946</v>
      </c>
    </row>
    <row r="61" spans="2:8" ht="15" customHeight="1">
      <c r="B61" s="939">
        <v>55</v>
      </c>
      <c r="C61" s="940" t="s">
        <v>858</v>
      </c>
      <c r="D61" s="941">
        <v>1449.944418</v>
      </c>
      <c r="E61" s="941">
        <v>1131.8507529999999</v>
      </c>
      <c r="F61" s="941">
        <v>1867.3527960000004</v>
      </c>
      <c r="G61" s="941">
        <v>-21.938335087269536</v>
      </c>
      <c r="H61" s="942">
        <v>64.982246206095027</v>
      </c>
    </row>
    <row r="62" spans="2:8" ht="15" customHeight="1">
      <c r="B62" s="939">
        <v>56</v>
      </c>
      <c r="C62" s="940" t="s">
        <v>815</v>
      </c>
      <c r="D62" s="941">
        <v>46.618431000000001</v>
      </c>
      <c r="E62" s="941">
        <v>85.163309999999996</v>
      </c>
      <c r="F62" s="941">
        <v>342.45722899999998</v>
      </c>
      <c r="G62" s="941">
        <v>82.681630791049145</v>
      </c>
      <c r="H62" s="942">
        <v>302.11827017996364</v>
      </c>
    </row>
    <row r="63" spans="2:8" ht="15" customHeight="1">
      <c r="B63" s="939">
        <v>57</v>
      </c>
      <c r="C63" s="940" t="s">
        <v>816</v>
      </c>
      <c r="D63" s="941">
        <v>2714.4826350000003</v>
      </c>
      <c r="E63" s="941">
        <v>5296.7623190000004</v>
      </c>
      <c r="F63" s="941">
        <v>6205.5221460000002</v>
      </c>
      <c r="G63" s="941">
        <v>95.129718300813522</v>
      </c>
      <c r="H63" s="942">
        <v>17.156892687825362</v>
      </c>
    </row>
    <row r="64" spans="2:8" ht="15" customHeight="1">
      <c r="B64" s="939">
        <v>58</v>
      </c>
      <c r="C64" s="940" t="s">
        <v>859</v>
      </c>
      <c r="D64" s="941">
        <v>302.363023</v>
      </c>
      <c r="E64" s="941">
        <v>400.42758299999997</v>
      </c>
      <c r="F64" s="941">
        <v>365.10786300000007</v>
      </c>
      <c r="G64" s="941">
        <v>32.432722436433636</v>
      </c>
      <c r="H64" s="942">
        <v>-8.8205012590253773</v>
      </c>
    </row>
    <row r="65" spans="2:8" ht="15" customHeight="1">
      <c r="B65" s="939">
        <v>59</v>
      </c>
      <c r="C65" s="940" t="s">
        <v>860</v>
      </c>
      <c r="D65" s="941">
        <v>0.82277599999999995</v>
      </c>
      <c r="E65" s="941">
        <v>1.01783</v>
      </c>
      <c r="F65" s="941">
        <v>3.3682999999999998E-2</v>
      </c>
      <c r="G65" s="941">
        <v>23.706816922224291</v>
      </c>
      <c r="H65" s="942">
        <v>-96.690704734582397</v>
      </c>
    </row>
    <row r="66" spans="2:8" ht="15" customHeight="1">
      <c r="B66" s="939">
        <v>60</v>
      </c>
      <c r="C66" s="940" t="s">
        <v>818</v>
      </c>
      <c r="D66" s="941">
        <v>636.47918500000003</v>
      </c>
      <c r="E66" s="941">
        <v>1332.053058</v>
      </c>
      <c r="F66" s="941">
        <v>1751.3824729999999</v>
      </c>
      <c r="G66" s="941">
        <v>109.28462224573767</v>
      </c>
      <c r="H66" s="942">
        <v>31.479933361633385</v>
      </c>
    </row>
    <row r="67" spans="2:8" ht="15" customHeight="1">
      <c r="B67" s="939">
        <v>61</v>
      </c>
      <c r="C67" s="940" t="s">
        <v>861</v>
      </c>
      <c r="D67" s="941">
        <v>301.70738800000004</v>
      </c>
      <c r="E67" s="941">
        <v>337.21371799999997</v>
      </c>
      <c r="F67" s="941">
        <v>340.95817799999998</v>
      </c>
      <c r="G67" s="941">
        <v>11.768465543840108</v>
      </c>
      <c r="H67" s="942">
        <v>1.110411528394593</v>
      </c>
    </row>
    <row r="68" spans="2:8" ht="15" customHeight="1">
      <c r="B68" s="939">
        <v>62</v>
      </c>
      <c r="C68" s="940" t="s">
        <v>821</v>
      </c>
      <c r="D68" s="941">
        <v>1140.79917</v>
      </c>
      <c r="E68" s="941">
        <v>1728.090481</v>
      </c>
      <c r="F68" s="941">
        <v>1818.9787390000001</v>
      </c>
      <c r="G68" s="941">
        <v>51.480692346576632</v>
      </c>
      <c r="H68" s="942">
        <v>5.2594617584726109</v>
      </c>
    </row>
    <row r="69" spans="2:8" ht="15" customHeight="1">
      <c r="B69" s="939">
        <v>63</v>
      </c>
      <c r="C69" s="940" t="s">
        <v>862</v>
      </c>
      <c r="D69" s="941">
        <v>180.32686800000002</v>
      </c>
      <c r="E69" s="941">
        <v>282.11772300000001</v>
      </c>
      <c r="F69" s="941">
        <v>346.10122700000005</v>
      </c>
      <c r="G69" s="941">
        <v>56.447969251038046</v>
      </c>
      <c r="H69" s="942">
        <v>22.679717998432892</v>
      </c>
    </row>
    <row r="70" spans="2:8" ht="15" customHeight="1">
      <c r="B70" s="939">
        <v>64</v>
      </c>
      <c r="C70" s="940" t="s">
        <v>863</v>
      </c>
      <c r="D70" s="941">
        <v>153.43759700000001</v>
      </c>
      <c r="E70" s="941">
        <v>1271.6472199999998</v>
      </c>
      <c r="F70" s="941">
        <v>413.91198800000001</v>
      </c>
      <c r="G70" s="941">
        <v>728.77159500875109</v>
      </c>
      <c r="H70" s="942">
        <v>-67.450722064253</v>
      </c>
    </row>
    <row r="71" spans="2:8" ht="15" customHeight="1">
      <c r="B71" s="943"/>
      <c r="C71" s="944" t="s">
        <v>717</v>
      </c>
      <c r="D71" s="945">
        <v>31263.496270999989</v>
      </c>
      <c r="E71" s="945">
        <v>41395.711309999999</v>
      </c>
      <c r="F71" s="945">
        <v>48645.867461000009</v>
      </c>
      <c r="G71" s="945">
        <v>32.409091264685742</v>
      </c>
      <c r="H71" s="946">
        <v>17.514268801194817</v>
      </c>
    </row>
    <row r="72" spans="2:8" ht="15" customHeight="1" thickBot="1">
      <c r="B72" s="947"/>
      <c r="C72" s="948" t="s">
        <v>718</v>
      </c>
      <c r="D72" s="949">
        <v>107283.69547100001</v>
      </c>
      <c r="E72" s="949">
        <v>135374.333621</v>
      </c>
      <c r="F72" s="949">
        <v>164229.92802999998</v>
      </c>
      <c r="G72" s="949">
        <v>26.183510948868459</v>
      </c>
      <c r="H72" s="950">
        <v>21.315410120344808</v>
      </c>
    </row>
    <row r="73" spans="2:8" ht="16.5" thickTop="1">
      <c r="B73" s="1661" t="s">
        <v>1034</v>
      </c>
      <c r="C73" s="1661"/>
      <c r="D73" s="1661"/>
      <c r="E73" s="1661"/>
      <c r="F73" s="1661"/>
      <c r="G73" s="1661"/>
      <c r="H73" s="1661"/>
    </row>
    <row r="75" spans="2:8">
      <c r="D75" s="722"/>
      <c r="E75" s="722"/>
      <c r="F75" s="722"/>
    </row>
    <row r="77" spans="2:8">
      <c r="D77" s="692"/>
    </row>
  </sheetData>
  <mergeCells count="6">
    <mergeCell ref="B73:H73"/>
    <mergeCell ref="B1:H1"/>
    <mergeCell ref="B2:H2"/>
    <mergeCell ref="B3:H3"/>
    <mergeCell ref="D4:F4"/>
    <mergeCell ref="G4:H4"/>
  </mergeCells>
  <printOptions horizontalCentered="1"/>
  <pageMargins left="0.7" right="0.7" top="0.5" bottom="0.5" header="0.5" footer="0.5"/>
  <pageSetup scale="67" orientation="portrait"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B1:L26"/>
  <sheetViews>
    <sheetView zoomScale="90" zoomScaleNormal="90" workbookViewId="0">
      <selection activeCell="O11" sqref="O11"/>
    </sheetView>
  </sheetViews>
  <sheetFormatPr defaultRowHeight="15.75"/>
  <cols>
    <col min="1" max="1" width="7.7109375" style="54" customWidth="1"/>
    <col min="2" max="2" width="11.85546875" style="54" customWidth="1"/>
    <col min="3" max="3" width="33.5703125" style="54" bestFit="1" customWidth="1"/>
    <col min="4" max="9" width="15" style="54" customWidth="1"/>
    <col min="10" max="10" width="9.140625" style="54"/>
    <col min="11" max="12" width="1.7109375" style="54" bestFit="1" customWidth="1"/>
    <col min="13" max="256" width="9.140625" style="54"/>
    <col min="257" max="257" width="7.7109375" style="54" customWidth="1"/>
    <col min="258" max="258" width="9.140625" style="54"/>
    <col min="259" max="259" width="31.85546875" style="54" bestFit="1" customWidth="1"/>
    <col min="260" max="260" width="12.140625" style="54" customWidth="1"/>
    <col min="261" max="261" width="11.7109375" style="54" customWidth="1"/>
    <col min="262" max="262" width="10.85546875" style="54" customWidth="1"/>
    <col min="263" max="263" width="13.140625" style="54" customWidth="1"/>
    <col min="264" max="264" width="12.5703125" style="54" customWidth="1"/>
    <col min="265" max="265" width="12.28515625" style="54" customWidth="1"/>
    <col min="266" max="512" width="9.140625" style="54"/>
    <col min="513" max="513" width="7.7109375" style="54" customWidth="1"/>
    <col min="514" max="514" width="9.140625" style="54"/>
    <col min="515" max="515" width="31.85546875" style="54" bestFit="1" customWidth="1"/>
    <col min="516" max="516" width="12.140625" style="54" customWidth="1"/>
    <col min="517" max="517" width="11.7109375" style="54" customWidth="1"/>
    <col min="518" max="518" width="10.85546875" style="54" customWidth="1"/>
    <col min="519" max="519" width="13.140625" style="54" customWidth="1"/>
    <col min="520" max="520" width="12.5703125" style="54" customWidth="1"/>
    <col min="521" max="521" width="12.28515625" style="54" customWidth="1"/>
    <col min="522" max="768" width="9.140625" style="54"/>
    <col min="769" max="769" width="7.7109375" style="54" customWidth="1"/>
    <col min="770" max="770" width="9.140625" style="54"/>
    <col min="771" max="771" width="31.85546875" style="54" bestFit="1" customWidth="1"/>
    <col min="772" max="772" width="12.140625" style="54" customWidth="1"/>
    <col min="773" max="773" width="11.7109375" style="54" customWidth="1"/>
    <col min="774" max="774" width="10.85546875" style="54" customWidth="1"/>
    <col min="775" max="775" width="13.140625" style="54" customWidth="1"/>
    <col min="776" max="776" width="12.5703125" style="54" customWidth="1"/>
    <col min="777" max="777" width="12.28515625" style="54" customWidth="1"/>
    <col min="778" max="1024" width="9.140625" style="54"/>
    <col min="1025" max="1025" width="7.7109375" style="54" customWidth="1"/>
    <col min="1026" max="1026" width="9.140625" style="54"/>
    <col min="1027" max="1027" width="31.85546875" style="54" bestFit="1" customWidth="1"/>
    <col min="1028" max="1028" width="12.140625" style="54" customWidth="1"/>
    <col min="1029" max="1029" width="11.7109375" style="54" customWidth="1"/>
    <col min="1030" max="1030" width="10.85546875" style="54" customWidth="1"/>
    <col min="1031" max="1031" width="13.140625" style="54" customWidth="1"/>
    <col min="1032" max="1032" width="12.5703125" style="54" customWidth="1"/>
    <col min="1033" max="1033" width="12.28515625" style="54" customWidth="1"/>
    <col min="1034" max="1280" width="9.140625" style="54"/>
    <col min="1281" max="1281" width="7.7109375" style="54" customWidth="1"/>
    <col min="1282" max="1282" width="9.140625" style="54"/>
    <col min="1283" max="1283" width="31.85546875" style="54" bestFit="1" customWidth="1"/>
    <col min="1284" max="1284" width="12.140625" style="54" customWidth="1"/>
    <col min="1285" max="1285" width="11.7109375" style="54" customWidth="1"/>
    <col min="1286" max="1286" width="10.85546875" style="54" customWidth="1"/>
    <col min="1287" max="1287" width="13.140625" style="54" customWidth="1"/>
    <col min="1288" max="1288" width="12.5703125" style="54" customWidth="1"/>
    <col min="1289" max="1289" width="12.28515625" style="54" customWidth="1"/>
    <col min="1290" max="1536" width="9.140625" style="54"/>
    <col min="1537" max="1537" width="7.7109375" style="54" customWidth="1"/>
    <col min="1538" max="1538" width="9.140625" style="54"/>
    <col min="1539" max="1539" width="31.85546875" style="54" bestFit="1" customWidth="1"/>
    <col min="1540" max="1540" width="12.140625" style="54" customWidth="1"/>
    <col min="1541" max="1541" width="11.7109375" style="54" customWidth="1"/>
    <col min="1542" max="1542" width="10.85546875" style="54" customWidth="1"/>
    <col min="1543" max="1543" width="13.140625" style="54" customWidth="1"/>
    <col min="1544" max="1544" width="12.5703125" style="54" customWidth="1"/>
    <col min="1545" max="1545" width="12.28515625" style="54" customWidth="1"/>
    <col min="1546" max="1792" width="9.140625" style="54"/>
    <col min="1793" max="1793" width="7.7109375" style="54" customWidth="1"/>
    <col min="1794" max="1794" width="9.140625" style="54"/>
    <col min="1795" max="1795" width="31.85546875" style="54" bestFit="1" customWidth="1"/>
    <col min="1796" max="1796" width="12.140625" style="54" customWidth="1"/>
    <col min="1797" max="1797" width="11.7109375" style="54" customWidth="1"/>
    <col min="1798" max="1798" width="10.85546875" style="54" customWidth="1"/>
    <col min="1799" max="1799" width="13.140625" style="54" customWidth="1"/>
    <col min="1800" max="1800" width="12.5703125" style="54" customWidth="1"/>
    <col min="1801" max="1801" width="12.28515625" style="54" customWidth="1"/>
    <col min="1802" max="2048" width="9.140625" style="54"/>
    <col min="2049" max="2049" width="7.7109375" style="54" customWidth="1"/>
    <col min="2050" max="2050" width="9.140625" style="54"/>
    <col min="2051" max="2051" width="31.85546875" style="54" bestFit="1" customWidth="1"/>
    <col min="2052" max="2052" width="12.140625" style="54" customWidth="1"/>
    <col min="2053" max="2053" width="11.7109375" style="54" customWidth="1"/>
    <col min="2054" max="2054" width="10.85546875" style="54" customWidth="1"/>
    <col min="2055" max="2055" width="13.140625" style="54" customWidth="1"/>
    <col min="2056" max="2056" width="12.5703125" style="54" customWidth="1"/>
    <col min="2057" max="2057" width="12.28515625" style="54" customWidth="1"/>
    <col min="2058" max="2304" width="9.140625" style="54"/>
    <col min="2305" max="2305" width="7.7109375" style="54" customWidth="1"/>
    <col min="2306" max="2306" width="9.140625" style="54"/>
    <col min="2307" max="2307" width="31.85546875" style="54" bestFit="1" customWidth="1"/>
    <col min="2308" max="2308" width="12.140625" style="54" customWidth="1"/>
    <col min="2309" max="2309" width="11.7109375" style="54" customWidth="1"/>
    <col min="2310" max="2310" width="10.85546875" style="54" customWidth="1"/>
    <col min="2311" max="2311" width="13.140625" style="54" customWidth="1"/>
    <col min="2312" max="2312" width="12.5703125" style="54" customWidth="1"/>
    <col min="2313" max="2313" width="12.28515625" style="54" customWidth="1"/>
    <col min="2314" max="2560" width="9.140625" style="54"/>
    <col min="2561" max="2561" width="7.7109375" style="54" customWidth="1"/>
    <col min="2562" max="2562" width="9.140625" style="54"/>
    <col min="2563" max="2563" width="31.85546875" style="54" bestFit="1" customWidth="1"/>
    <col min="2564" max="2564" width="12.140625" style="54" customWidth="1"/>
    <col min="2565" max="2565" width="11.7109375" style="54" customWidth="1"/>
    <col min="2566" max="2566" width="10.85546875" style="54" customWidth="1"/>
    <col min="2567" max="2567" width="13.140625" style="54" customWidth="1"/>
    <col min="2568" max="2568" width="12.5703125" style="54" customWidth="1"/>
    <col min="2569" max="2569" width="12.28515625" style="54" customWidth="1"/>
    <col min="2570" max="2816" width="9.140625" style="54"/>
    <col min="2817" max="2817" width="7.7109375" style="54" customWidth="1"/>
    <col min="2818" max="2818" width="9.140625" style="54"/>
    <col min="2819" max="2819" width="31.85546875" style="54" bestFit="1" customWidth="1"/>
    <col min="2820" max="2820" width="12.140625" style="54" customWidth="1"/>
    <col min="2821" max="2821" width="11.7109375" style="54" customWidth="1"/>
    <col min="2822" max="2822" width="10.85546875" style="54" customWidth="1"/>
    <col min="2823" max="2823" width="13.140625" style="54" customWidth="1"/>
    <col min="2824" max="2824" width="12.5703125" style="54" customWidth="1"/>
    <col min="2825" max="2825" width="12.28515625" style="54" customWidth="1"/>
    <col min="2826" max="3072" width="9.140625" style="54"/>
    <col min="3073" max="3073" width="7.7109375" style="54" customWidth="1"/>
    <col min="3074" max="3074" width="9.140625" style="54"/>
    <col min="3075" max="3075" width="31.85546875" style="54" bestFit="1" customWidth="1"/>
    <col min="3076" max="3076" width="12.140625" style="54" customWidth="1"/>
    <col min="3077" max="3077" width="11.7109375" style="54" customWidth="1"/>
    <col min="3078" max="3078" width="10.85546875" style="54" customWidth="1"/>
    <col min="3079" max="3079" width="13.140625" style="54" customWidth="1"/>
    <col min="3080" max="3080" width="12.5703125" style="54" customWidth="1"/>
    <col min="3081" max="3081" width="12.28515625" style="54" customWidth="1"/>
    <col min="3082" max="3328" width="9.140625" style="54"/>
    <col min="3329" max="3329" width="7.7109375" style="54" customWidth="1"/>
    <col min="3330" max="3330" width="9.140625" style="54"/>
    <col min="3331" max="3331" width="31.85546875" style="54" bestFit="1" customWidth="1"/>
    <col min="3332" max="3332" width="12.140625" style="54" customWidth="1"/>
    <col min="3333" max="3333" width="11.7109375" style="54" customWidth="1"/>
    <col min="3334" max="3334" width="10.85546875" style="54" customWidth="1"/>
    <col min="3335" max="3335" width="13.140625" style="54" customWidth="1"/>
    <col min="3336" max="3336" width="12.5703125" style="54" customWidth="1"/>
    <col min="3337" max="3337" width="12.28515625" style="54" customWidth="1"/>
    <col min="3338" max="3584" width="9.140625" style="54"/>
    <col min="3585" max="3585" width="7.7109375" style="54" customWidth="1"/>
    <col min="3586" max="3586" width="9.140625" style="54"/>
    <col min="3587" max="3587" width="31.85546875" style="54" bestFit="1" customWidth="1"/>
    <col min="3588" max="3588" width="12.140625" style="54" customWidth="1"/>
    <col min="3589" max="3589" width="11.7109375" style="54" customWidth="1"/>
    <col min="3590" max="3590" width="10.85546875" style="54" customWidth="1"/>
    <col min="3591" max="3591" width="13.140625" style="54" customWidth="1"/>
    <col min="3592" max="3592" width="12.5703125" style="54" customWidth="1"/>
    <col min="3593" max="3593" width="12.28515625" style="54" customWidth="1"/>
    <col min="3594" max="3840" width="9.140625" style="54"/>
    <col min="3841" max="3841" width="7.7109375" style="54" customWidth="1"/>
    <col min="3842" max="3842" width="9.140625" style="54"/>
    <col min="3843" max="3843" width="31.85546875" style="54" bestFit="1" customWidth="1"/>
    <col min="3844" max="3844" width="12.140625" style="54" customWidth="1"/>
    <col min="3845" max="3845" width="11.7109375" style="54" customWidth="1"/>
    <col min="3846" max="3846" width="10.85546875" style="54" customWidth="1"/>
    <col min="3847" max="3847" width="13.140625" style="54" customWidth="1"/>
    <col min="3848" max="3848" width="12.5703125" style="54" customWidth="1"/>
    <col min="3849" max="3849" width="12.28515625" style="54" customWidth="1"/>
    <col min="3850" max="4096" width="9.140625" style="54"/>
    <col min="4097" max="4097" width="7.7109375" style="54" customWidth="1"/>
    <col min="4098" max="4098" width="9.140625" style="54"/>
    <col min="4099" max="4099" width="31.85546875" style="54" bestFit="1" customWidth="1"/>
    <col min="4100" max="4100" width="12.140625" style="54" customWidth="1"/>
    <col min="4101" max="4101" width="11.7109375" style="54" customWidth="1"/>
    <col min="4102" max="4102" width="10.85546875" style="54" customWidth="1"/>
    <col min="4103" max="4103" width="13.140625" style="54" customWidth="1"/>
    <col min="4104" max="4104" width="12.5703125" style="54" customWidth="1"/>
    <col min="4105" max="4105" width="12.28515625" style="54" customWidth="1"/>
    <col min="4106" max="4352" width="9.140625" style="54"/>
    <col min="4353" max="4353" width="7.7109375" style="54" customWidth="1"/>
    <col min="4354" max="4354" width="9.140625" style="54"/>
    <col min="4355" max="4355" width="31.85546875" style="54" bestFit="1" customWidth="1"/>
    <col min="4356" max="4356" width="12.140625" style="54" customWidth="1"/>
    <col min="4357" max="4357" width="11.7109375" style="54" customWidth="1"/>
    <col min="4358" max="4358" width="10.85546875" style="54" customWidth="1"/>
    <col min="4359" max="4359" width="13.140625" style="54" customWidth="1"/>
    <col min="4360" max="4360" width="12.5703125" style="54" customWidth="1"/>
    <col min="4361" max="4361" width="12.28515625" style="54" customWidth="1"/>
    <col min="4362" max="4608" width="9.140625" style="54"/>
    <col min="4609" max="4609" width="7.7109375" style="54" customWidth="1"/>
    <col min="4610" max="4610" width="9.140625" style="54"/>
    <col min="4611" max="4611" width="31.85546875" style="54" bestFit="1" customWidth="1"/>
    <col min="4612" max="4612" width="12.140625" style="54" customWidth="1"/>
    <col min="4613" max="4613" width="11.7109375" style="54" customWidth="1"/>
    <col min="4614" max="4614" width="10.85546875" style="54" customWidth="1"/>
    <col min="4615" max="4615" width="13.140625" style="54" customWidth="1"/>
    <col min="4616" max="4616" width="12.5703125" style="54" customWidth="1"/>
    <col min="4617" max="4617" width="12.28515625" style="54" customWidth="1"/>
    <col min="4618" max="4864" width="9.140625" style="54"/>
    <col min="4865" max="4865" width="7.7109375" style="54" customWidth="1"/>
    <col min="4866" max="4866" width="9.140625" style="54"/>
    <col min="4867" max="4867" width="31.85546875" style="54" bestFit="1" customWidth="1"/>
    <col min="4868" max="4868" width="12.140625" style="54" customWidth="1"/>
    <col min="4869" max="4869" width="11.7109375" style="54" customWidth="1"/>
    <col min="4870" max="4870" width="10.85546875" style="54" customWidth="1"/>
    <col min="4871" max="4871" width="13.140625" style="54" customWidth="1"/>
    <col min="4872" max="4872" width="12.5703125" style="54" customWidth="1"/>
    <col min="4873" max="4873" width="12.28515625" style="54" customWidth="1"/>
    <col min="4874" max="5120" width="9.140625" style="54"/>
    <col min="5121" max="5121" width="7.7109375" style="54" customWidth="1"/>
    <col min="5122" max="5122" width="9.140625" style="54"/>
    <col min="5123" max="5123" width="31.85546875" style="54" bestFit="1" customWidth="1"/>
    <col min="5124" max="5124" width="12.140625" style="54" customWidth="1"/>
    <col min="5125" max="5125" width="11.7109375" style="54" customWidth="1"/>
    <col min="5126" max="5126" width="10.85546875" style="54" customWidth="1"/>
    <col min="5127" max="5127" width="13.140625" style="54" customWidth="1"/>
    <col min="5128" max="5128" width="12.5703125" style="54" customWidth="1"/>
    <col min="5129" max="5129" width="12.28515625" style="54" customWidth="1"/>
    <col min="5130" max="5376" width="9.140625" style="54"/>
    <col min="5377" max="5377" width="7.7109375" style="54" customWidth="1"/>
    <col min="5378" max="5378" width="9.140625" style="54"/>
    <col min="5379" max="5379" width="31.85546875" style="54" bestFit="1" customWidth="1"/>
    <col min="5380" max="5380" width="12.140625" style="54" customWidth="1"/>
    <col min="5381" max="5381" width="11.7109375" style="54" customWidth="1"/>
    <col min="5382" max="5382" width="10.85546875" style="54" customWidth="1"/>
    <col min="5383" max="5383" width="13.140625" style="54" customWidth="1"/>
    <col min="5384" max="5384" width="12.5703125" style="54" customWidth="1"/>
    <col min="5385" max="5385" width="12.28515625" style="54" customWidth="1"/>
    <col min="5386" max="5632" width="9.140625" style="54"/>
    <col min="5633" max="5633" width="7.7109375" style="54" customWidth="1"/>
    <col min="5634" max="5634" width="9.140625" style="54"/>
    <col min="5635" max="5635" width="31.85546875" style="54" bestFit="1" customWidth="1"/>
    <col min="5636" max="5636" width="12.140625" style="54" customWidth="1"/>
    <col min="5637" max="5637" width="11.7109375" style="54" customWidth="1"/>
    <col min="5638" max="5638" width="10.85546875" style="54" customWidth="1"/>
    <col min="5639" max="5639" width="13.140625" style="54" customWidth="1"/>
    <col min="5640" max="5640" width="12.5703125" style="54" customWidth="1"/>
    <col min="5641" max="5641" width="12.28515625" style="54" customWidth="1"/>
    <col min="5642" max="5888" width="9.140625" style="54"/>
    <col min="5889" max="5889" width="7.7109375" style="54" customWidth="1"/>
    <col min="5890" max="5890" width="9.140625" style="54"/>
    <col min="5891" max="5891" width="31.85546875" style="54" bestFit="1" customWidth="1"/>
    <col min="5892" max="5892" width="12.140625" style="54" customWidth="1"/>
    <col min="5893" max="5893" width="11.7109375" style="54" customWidth="1"/>
    <col min="5894" max="5894" width="10.85546875" style="54" customWidth="1"/>
    <col min="5895" max="5895" width="13.140625" style="54" customWidth="1"/>
    <col min="5896" max="5896" width="12.5703125" style="54" customWidth="1"/>
    <col min="5897" max="5897" width="12.28515625" style="54" customWidth="1"/>
    <col min="5898" max="6144" width="9.140625" style="54"/>
    <col min="6145" max="6145" width="7.7109375" style="54" customWidth="1"/>
    <col min="6146" max="6146" width="9.140625" style="54"/>
    <col min="6147" max="6147" width="31.85546875" style="54" bestFit="1" customWidth="1"/>
    <col min="6148" max="6148" width="12.140625" style="54" customWidth="1"/>
    <col min="6149" max="6149" width="11.7109375" style="54" customWidth="1"/>
    <col min="6150" max="6150" width="10.85546875" style="54" customWidth="1"/>
    <col min="6151" max="6151" width="13.140625" style="54" customWidth="1"/>
    <col min="6152" max="6152" width="12.5703125" style="54" customWidth="1"/>
    <col min="6153" max="6153" width="12.28515625" style="54" customWidth="1"/>
    <col min="6154" max="6400" width="9.140625" style="54"/>
    <col min="6401" max="6401" width="7.7109375" style="54" customWidth="1"/>
    <col min="6402" max="6402" width="9.140625" style="54"/>
    <col min="6403" max="6403" width="31.85546875" style="54" bestFit="1" customWidth="1"/>
    <col min="6404" max="6404" width="12.140625" style="54" customWidth="1"/>
    <col min="6405" max="6405" width="11.7109375" style="54" customWidth="1"/>
    <col min="6406" max="6406" width="10.85546875" style="54" customWidth="1"/>
    <col min="6407" max="6407" width="13.140625" style="54" customWidth="1"/>
    <col min="6408" max="6408" width="12.5703125" style="54" customWidth="1"/>
    <col min="6409" max="6409" width="12.28515625" style="54" customWidth="1"/>
    <col min="6410" max="6656" width="9.140625" style="54"/>
    <col min="6657" max="6657" width="7.7109375" style="54" customWidth="1"/>
    <col min="6658" max="6658" width="9.140625" style="54"/>
    <col min="6659" max="6659" width="31.85546875" style="54" bestFit="1" customWidth="1"/>
    <col min="6660" max="6660" width="12.140625" style="54" customWidth="1"/>
    <col min="6661" max="6661" width="11.7109375" style="54" customWidth="1"/>
    <col min="6662" max="6662" width="10.85546875" style="54" customWidth="1"/>
    <col min="6663" max="6663" width="13.140625" style="54" customWidth="1"/>
    <col min="6664" max="6664" width="12.5703125" style="54" customWidth="1"/>
    <col min="6665" max="6665" width="12.28515625" style="54" customWidth="1"/>
    <col min="6666" max="6912" width="9.140625" style="54"/>
    <col min="6913" max="6913" width="7.7109375" style="54" customWidth="1"/>
    <col min="6914" max="6914" width="9.140625" style="54"/>
    <col min="6915" max="6915" width="31.85546875" style="54" bestFit="1" customWidth="1"/>
    <col min="6916" max="6916" width="12.140625" style="54" customWidth="1"/>
    <col min="6917" max="6917" width="11.7109375" style="54" customWidth="1"/>
    <col min="6918" max="6918" width="10.85546875" style="54" customWidth="1"/>
    <col min="6919" max="6919" width="13.140625" style="54" customWidth="1"/>
    <col min="6920" max="6920" width="12.5703125" style="54" customWidth="1"/>
    <col min="6921" max="6921" width="12.28515625" style="54" customWidth="1"/>
    <col min="6922" max="7168" width="9.140625" style="54"/>
    <col min="7169" max="7169" width="7.7109375" style="54" customWidth="1"/>
    <col min="7170" max="7170" width="9.140625" style="54"/>
    <col min="7171" max="7171" width="31.85546875" style="54" bestFit="1" customWidth="1"/>
    <col min="7172" max="7172" width="12.140625" style="54" customWidth="1"/>
    <col min="7173" max="7173" width="11.7109375" style="54" customWidth="1"/>
    <col min="7174" max="7174" width="10.85546875" style="54" customWidth="1"/>
    <col min="7175" max="7175" width="13.140625" style="54" customWidth="1"/>
    <col min="7176" max="7176" width="12.5703125" style="54" customWidth="1"/>
    <col min="7177" max="7177" width="12.28515625" style="54" customWidth="1"/>
    <col min="7178" max="7424" width="9.140625" style="54"/>
    <col min="7425" max="7425" width="7.7109375" style="54" customWidth="1"/>
    <col min="7426" max="7426" width="9.140625" style="54"/>
    <col min="7427" max="7427" width="31.85546875" style="54" bestFit="1" customWidth="1"/>
    <col min="7428" max="7428" width="12.140625" style="54" customWidth="1"/>
    <col min="7429" max="7429" width="11.7109375" style="54" customWidth="1"/>
    <col min="7430" max="7430" width="10.85546875" style="54" customWidth="1"/>
    <col min="7431" max="7431" width="13.140625" style="54" customWidth="1"/>
    <col min="7432" max="7432" width="12.5703125" style="54" customWidth="1"/>
    <col min="7433" max="7433" width="12.28515625" style="54" customWidth="1"/>
    <col min="7434" max="7680" width="9.140625" style="54"/>
    <col min="7681" max="7681" width="7.7109375" style="54" customWidth="1"/>
    <col min="7682" max="7682" width="9.140625" style="54"/>
    <col min="7683" max="7683" width="31.85546875" style="54" bestFit="1" customWidth="1"/>
    <col min="7684" max="7684" width="12.140625" style="54" customWidth="1"/>
    <col min="7685" max="7685" width="11.7109375" style="54" customWidth="1"/>
    <col min="7686" max="7686" width="10.85546875" style="54" customWidth="1"/>
    <col min="7687" max="7687" width="13.140625" style="54" customWidth="1"/>
    <col min="7688" max="7688" width="12.5703125" style="54" customWidth="1"/>
    <col min="7689" max="7689" width="12.28515625" style="54" customWidth="1"/>
    <col min="7690" max="7936" width="9.140625" style="54"/>
    <col min="7937" max="7937" width="7.7109375" style="54" customWidth="1"/>
    <col min="7938" max="7938" width="9.140625" style="54"/>
    <col min="7939" max="7939" width="31.85546875" style="54" bestFit="1" customWidth="1"/>
    <col min="7940" max="7940" width="12.140625" style="54" customWidth="1"/>
    <col min="7941" max="7941" width="11.7109375" style="54" customWidth="1"/>
    <col min="7942" max="7942" width="10.85546875" style="54" customWidth="1"/>
    <col min="7943" max="7943" width="13.140625" style="54" customWidth="1"/>
    <col min="7944" max="7944" width="12.5703125" style="54" customWidth="1"/>
    <col min="7945" max="7945" width="12.28515625" style="54" customWidth="1"/>
    <col min="7946" max="8192" width="9.140625" style="54"/>
    <col min="8193" max="8193" width="7.7109375" style="54" customWidth="1"/>
    <col min="8194" max="8194" width="9.140625" style="54"/>
    <col min="8195" max="8195" width="31.85546875" style="54" bestFit="1" customWidth="1"/>
    <col min="8196" max="8196" width="12.140625" style="54" customWidth="1"/>
    <col min="8197" max="8197" width="11.7109375" style="54" customWidth="1"/>
    <col min="8198" max="8198" width="10.85546875" style="54" customWidth="1"/>
    <col min="8199" max="8199" width="13.140625" style="54" customWidth="1"/>
    <col min="8200" max="8200" width="12.5703125" style="54" customWidth="1"/>
    <col min="8201" max="8201" width="12.28515625" style="54" customWidth="1"/>
    <col min="8202" max="8448" width="9.140625" style="54"/>
    <col min="8449" max="8449" width="7.7109375" style="54" customWidth="1"/>
    <col min="8450" max="8450" width="9.140625" style="54"/>
    <col min="8451" max="8451" width="31.85546875" style="54" bestFit="1" customWidth="1"/>
    <col min="8452" max="8452" width="12.140625" style="54" customWidth="1"/>
    <col min="8453" max="8453" width="11.7109375" style="54" customWidth="1"/>
    <col min="8454" max="8454" width="10.85546875" style="54" customWidth="1"/>
    <col min="8455" max="8455" width="13.140625" style="54" customWidth="1"/>
    <col min="8456" max="8456" width="12.5703125" style="54" customWidth="1"/>
    <col min="8457" max="8457" width="12.28515625" style="54" customWidth="1"/>
    <col min="8458" max="8704" width="9.140625" style="54"/>
    <col min="8705" max="8705" width="7.7109375" style="54" customWidth="1"/>
    <col min="8706" max="8706" width="9.140625" style="54"/>
    <col min="8707" max="8707" width="31.85546875" style="54" bestFit="1" customWidth="1"/>
    <col min="8708" max="8708" width="12.140625" style="54" customWidth="1"/>
    <col min="8709" max="8709" width="11.7109375" style="54" customWidth="1"/>
    <col min="8710" max="8710" width="10.85546875" style="54" customWidth="1"/>
    <col min="8711" max="8711" width="13.140625" style="54" customWidth="1"/>
    <col min="8712" max="8712" width="12.5703125" style="54" customWidth="1"/>
    <col min="8713" max="8713" width="12.28515625" style="54" customWidth="1"/>
    <col min="8714" max="8960" width="9.140625" style="54"/>
    <col min="8961" max="8961" width="7.7109375" style="54" customWidth="1"/>
    <col min="8962" max="8962" width="9.140625" style="54"/>
    <col min="8963" max="8963" width="31.85546875" style="54" bestFit="1" customWidth="1"/>
    <col min="8964" max="8964" width="12.140625" style="54" customWidth="1"/>
    <col min="8965" max="8965" width="11.7109375" style="54" customWidth="1"/>
    <col min="8966" max="8966" width="10.85546875" style="54" customWidth="1"/>
    <col min="8967" max="8967" width="13.140625" style="54" customWidth="1"/>
    <col min="8968" max="8968" width="12.5703125" style="54" customWidth="1"/>
    <col min="8969" max="8969" width="12.28515625" style="54" customWidth="1"/>
    <col min="8970" max="9216" width="9.140625" style="54"/>
    <col min="9217" max="9217" width="7.7109375" style="54" customWidth="1"/>
    <col min="9218" max="9218" width="9.140625" style="54"/>
    <col min="9219" max="9219" width="31.85546875" style="54" bestFit="1" customWidth="1"/>
    <col min="9220" max="9220" width="12.140625" style="54" customWidth="1"/>
    <col min="9221" max="9221" width="11.7109375" style="54" customWidth="1"/>
    <col min="9222" max="9222" width="10.85546875" style="54" customWidth="1"/>
    <col min="9223" max="9223" width="13.140625" style="54" customWidth="1"/>
    <col min="9224" max="9224" width="12.5703125" style="54" customWidth="1"/>
    <col min="9225" max="9225" width="12.28515625" style="54" customWidth="1"/>
    <col min="9226" max="9472" width="9.140625" style="54"/>
    <col min="9473" max="9473" width="7.7109375" style="54" customWidth="1"/>
    <col min="9474" max="9474" width="9.140625" style="54"/>
    <col min="9475" max="9475" width="31.85546875" style="54" bestFit="1" customWidth="1"/>
    <col min="9476" max="9476" width="12.140625" style="54" customWidth="1"/>
    <col min="9477" max="9477" width="11.7109375" style="54" customWidth="1"/>
    <col min="9478" max="9478" width="10.85546875" style="54" customWidth="1"/>
    <col min="9479" max="9479" width="13.140625" style="54" customWidth="1"/>
    <col min="9480" max="9480" width="12.5703125" style="54" customWidth="1"/>
    <col min="9481" max="9481" width="12.28515625" style="54" customWidth="1"/>
    <col min="9482" max="9728" width="9.140625" style="54"/>
    <col min="9729" max="9729" width="7.7109375" style="54" customWidth="1"/>
    <col min="9730" max="9730" width="9.140625" style="54"/>
    <col min="9731" max="9731" width="31.85546875" style="54" bestFit="1" customWidth="1"/>
    <col min="9732" max="9732" width="12.140625" style="54" customWidth="1"/>
    <col min="9733" max="9733" width="11.7109375" style="54" customWidth="1"/>
    <col min="9734" max="9734" width="10.85546875" style="54" customWidth="1"/>
    <col min="9735" max="9735" width="13.140625" style="54" customWidth="1"/>
    <col min="9736" max="9736" width="12.5703125" style="54" customWidth="1"/>
    <col min="9737" max="9737" width="12.28515625" style="54" customWidth="1"/>
    <col min="9738" max="9984" width="9.140625" style="54"/>
    <col min="9985" max="9985" width="7.7109375" style="54" customWidth="1"/>
    <col min="9986" max="9986" width="9.140625" style="54"/>
    <col min="9987" max="9987" width="31.85546875" style="54" bestFit="1" customWidth="1"/>
    <col min="9988" max="9988" width="12.140625" style="54" customWidth="1"/>
    <col min="9989" max="9989" width="11.7109375" style="54" customWidth="1"/>
    <col min="9990" max="9990" width="10.85546875" style="54" customWidth="1"/>
    <col min="9991" max="9991" width="13.140625" style="54" customWidth="1"/>
    <col min="9992" max="9992" width="12.5703125" style="54" customWidth="1"/>
    <col min="9993" max="9993" width="12.28515625" style="54" customWidth="1"/>
    <col min="9994" max="10240" width="9.140625" style="54"/>
    <col min="10241" max="10241" width="7.7109375" style="54" customWidth="1"/>
    <col min="10242" max="10242" width="9.140625" style="54"/>
    <col min="10243" max="10243" width="31.85546875" style="54" bestFit="1" customWidth="1"/>
    <col min="10244" max="10244" width="12.140625" style="54" customWidth="1"/>
    <col min="10245" max="10245" width="11.7109375" style="54" customWidth="1"/>
    <col min="10246" max="10246" width="10.85546875" style="54" customWidth="1"/>
    <col min="10247" max="10247" width="13.140625" style="54" customWidth="1"/>
    <col min="10248" max="10248" width="12.5703125" style="54" customWidth="1"/>
    <col min="10249" max="10249" width="12.28515625" style="54" customWidth="1"/>
    <col min="10250" max="10496" width="9.140625" style="54"/>
    <col min="10497" max="10497" width="7.7109375" style="54" customWidth="1"/>
    <col min="10498" max="10498" width="9.140625" style="54"/>
    <col min="10499" max="10499" width="31.85546875" style="54" bestFit="1" customWidth="1"/>
    <col min="10500" max="10500" width="12.140625" style="54" customWidth="1"/>
    <col min="10501" max="10501" width="11.7109375" style="54" customWidth="1"/>
    <col min="10502" max="10502" width="10.85546875" style="54" customWidth="1"/>
    <col min="10503" max="10503" width="13.140625" style="54" customWidth="1"/>
    <col min="10504" max="10504" width="12.5703125" style="54" customWidth="1"/>
    <col min="10505" max="10505" width="12.28515625" style="54" customWidth="1"/>
    <col min="10506" max="10752" width="9.140625" style="54"/>
    <col min="10753" max="10753" width="7.7109375" style="54" customWidth="1"/>
    <col min="10754" max="10754" width="9.140625" style="54"/>
    <col min="10755" max="10755" width="31.85546875" style="54" bestFit="1" customWidth="1"/>
    <col min="10756" max="10756" width="12.140625" style="54" customWidth="1"/>
    <col min="10757" max="10757" width="11.7109375" style="54" customWidth="1"/>
    <col min="10758" max="10758" width="10.85546875" style="54" customWidth="1"/>
    <col min="10759" max="10759" width="13.140625" style="54" customWidth="1"/>
    <col min="10760" max="10760" width="12.5703125" style="54" customWidth="1"/>
    <col min="10761" max="10761" width="12.28515625" style="54" customWidth="1"/>
    <col min="10762" max="11008" width="9.140625" style="54"/>
    <col min="11009" max="11009" width="7.7109375" style="54" customWidth="1"/>
    <col min="11010" max="11010" width="9.140625" style="54"/>
    <col min="11011" max="11011" width="31.85546875" style="54" bestFit="1" customWidth="1"/>
    <col min="11012" max="11012" width="12.140625" style="54" customWidth="1"/>
    <col min="11013" max="11013" width="11.7109375" style="54" customWidth="1"/>
    <col min="11014" max="11014" width="10.85546875" style="54" customWidth="1"/>
    <col min="11015" max="11015" width="13.140625" style="54" customWidth="1"/>
    <col min="11016" max="11016" width="12.5703125" style="54" customWidth="1"/>
    <col min="11017" max="11017" width="12.28515625" style="54" customWidth="1"/>
    <col min="11018" max="11264" width="9.140625" style="54"/>
    <col min="11265" max="11265" width="7.7109375" style="54" customWidth="1"/>
    <col min="11266" max="11266" width="9.140625" style="54"/>
    <col min="11267" max="11267" width="31.85546875" style="54" bestFit="1" customWidth="1"/>
    <col min="11268" max="11268" width="12.140625" style="54" customWidth="1"/>
    <col min="11269" max="11269" width="11.7109375" style="54" customWidth="1"/>
    <col min="11270" max="11270" width="10.85546875" style="54" customWidth="1"/>
    <col min="11271" max="11271" width="13.140625" style="54" customWidth="1"/>
    <col min="11272" max="11272" width="12.5703125" style="54" customWidth="1"/>
    <col min="11273" max="11273" width="12.28515625" style="54" customWidth="1"/>
    <col min="11274" max="11520" width="9.140625" style="54"/>
    <col min="11521" max="11521" width="7.7109375" style="54" customWidth="1"/>
    <col min="11522" max="11522" width="9.140625" style="54"/>
    <col min="11523" max="11523" width="31.85546875" style="54" bestFit="1" customWidth="1"/>
    <col min="11524" max="11524" width="12.140625" style="54" customWidth="1"/>
    <col min="11525" max="11525" width="11.7109375" style="54" customWidth="1"/>
    <col min="11526" max="11526" width="10.85546875" style="54" customWidth="1"/>
    <col min="11527" max="11527" width="13.140625" style="54" customWidth="1"/>
    <col min="11528" max="11528" width="12.5703125" style="54" customWidth="1"/>
    <col min="11529" max="11529" width="12.28515625" style="54" customWidth="1"/>
    <col min="11530" max="11776" width="9.140625" style="54"/>
    <col min="11777" max="11777" width="7.7109375" style="54" customWidth="1"/>
    <col min="11778" max="11778" width="9.140625" style="54"/>
    <col min="11779" max="11779" width="31.85546875" style="54" bestFit="1" customWidth="1"/>
    <col min="11780" max="11780" width="12.140625" style="54" customWidth="1"/>
    <col min="11781" max="11781" width="11.7109375" style="54" customWidth="1"/>
    <col min="11782" max="11782" width="10.85546875" style="54" customWidth="1"/>
    <col min="11783" max="11783" width="13.140625" style="54" customWidth="1"/>
    <col min="11784" max="11784" width="12.5703125" style="54" customWidth="1"/>
    <col min="11785" max="11785" width="12.28515625" style="54" customWidth="1"/>
    <col min="11786" max="12032" width="9.140625" style="54"/>
    <col min="12033" max="12033" width="7.7109375" style="54" customWidth="1"/>
    <col min="12034" max="12034" width="9.140625" style="54"/>
    <col min="12035" max="12035" width="31.85546875" style="54" bestFit="1" customWidth="1"/>
    <col min="12036" max="12036" width="12.140625" style="54" customWidth="1"/>
    <col min="12037" max="12037" width="11.7109375" style="54" customWidth="1"/>
    <col min="12038" max="12038" width="10.85546875" style="54" customWidth="1"/>
    <col min="12039" max="12039" width="13.140625" style="54" customWidth="1"/>
    <col min="12040" max="12040" width="12.5703125" style="54" customWidth="1"/>
    <col min="12041" max="12041" width="12.28515625" style="54" customWidth="1"/>
    <col min="12042" max="12288" width="9.140625" style="54"/>
    <col min="12289" max="12289" width="7.7109375" style="54" customWidth="1"/>
    <col min="12290" max="12290" width="9.140625" style="54"/>
    <col min="12291" max="12291" width="31.85546875" style="54" bestFit="1" customWidth="1"/>
    <col min="12292" max="12292" width="12.140625" style="54" customWidth="1"/>
    <col min="12293" max="12293" width="11.7109375" style="54" customWidth="1"/>
    <col min="12294" max="12294" width="10.85546875" style="54" customWidth="1"/>
    <col min="12295" max="12295" width="13.140625" style="54" customWidth="1"/>
    <col min="12296" max="12296" width="12.5703125" style="54" customWidth="1"/>
    <col min="12297" max="12297" width="12.28515625" style="54" customWidth="1"/>
    <col min="12298" max="12544" width="9.140625" style="54"/>
    <col min="12545" max="12545" width="7.7109375" style="54" customWidth="1"/>
    <col min="12546" max="12546" width="9.140625" style="54"/>
    <col min="12547" max="12547" width="31.85546875" style="54" bestFit="1" customWidth="1"/>
    <col min="12548" max="12548" width="12.140625" style="54" customWidth="1"/>
    <col min="12549" max="12549" width="11.7109375" style="54" customWidth="1"/>
    <col min="12550" max="12550" width="10.85546875" style="54" customWidth="1"/>
    <col min="12551" max="12551" width="13.140625" style="54" customWidth="1"/>
    <col min="12552" max="12552" width="12.5703125" style="54" customWidth="1"/>
    <col min="12553" max="12553" width="12.28515625" style="54" customWidth="1"/>
    <col min="12554" max="12800" width="9.140625" style="54"/>
    <col min="12801" max="12801" width="7.7109375" style="54" customWidth="1"/>
    <col min="12802" max="12802" width="9.140625" style="54"/>
    <col min="12803" max="12803" width="31.85546875" style="54" bestFit="1" customWidth="1"/>
    <col min="12804" max="12804" width="12.140625" style="54" customWidth="1"/>
    <col min="12805" max="12805" width="11.7109375" style="54" customWidth="1"/>
    <col min="12806" max="12806" width="10.85546875" style="54" customWidth="1"/>
    <col min="12807" max="12807" width="13.140625" style="54" customWidth="1"/>
    <col min="12808" max="12808" width="12.5703125" style="54" customWidth="1"/>
    <col min="12809" max="12809" width="12.28515625" style="54" customWidth="1"/>
    <col min="12810" max="13056" width="9.140625" style="54"/>
    <col min="13057" max="13057" width="7.7109375" style="54" customWidth="1"/>
    <col min="13058" max="13058" width="9.140625" style="54"/>
    <col min="13059" max="13059" width="31.85546875" style="54" bestFit="1" customWidth="1"/>
    <col min="13060" max="13060" width="12.140625" style="54" customWidth="1"/>
    <col min="13061" max="13061" width="11.7109375" style="54" customWidth="1"/>
    <col min="13062" max="13062" width="10.85546875" style="54" customWidth="1"/>
    <col min="13063" max="13063" width="13.140625" style="54" customWidth="1"/>
    <col min="13064" max="13064" width="12.5703125" style="54" customWidth="1"/>
    <col min="13065" max="13065" width="12.28515625" style="54" customWidth="1"/>
    <col min="13066" max="13312" width="9.140625" style="54"/>
    <col min="13313" max="13313" width="7.7109375" style="54" customWidth="1"/>
    <col min="13314" max="13314" width="9.140625" style="54"/>
    <col min="13315" max="13315" width="31.85546875" style="54" bestFit="1" customWidth="1"/>
    <col min="13316" max="13316" width="12.140625" style="54" customWidth="1"/>
    <col min="13317" max="13317" width="11.7109375" style="54" customWidth="1"/>
    <col min="13318" max="13318" width="10.85546875" style="54" customWidth="1"/>
    <col min="13319" max="13319" width="13.140625" style="54" customWidth="1"/>
    <col min="13320" max="13320" width="12.5703125" style="54" customWidth="1"/>
    <col min="13321" max="13321" width="12.28515625" style="54" customWidth="1"/>
    <col min="13322" max="13568" width="9.140625" style="54"/>
    <col min="13569" max="13569" width="7.7109375" style="54" customWidth="1"/>
    <col min="13570" max="13570" width="9.140625" style="54"/>
    <col min="13571" max="13571" width="31.85546875" style="54" bestFit="1" customWidth="1"/>
    <col min="13572" max="13572" width="12.140625" style="54" customWidth="1"/>
    <col min="13573" max="13573" width="11.7109375" style="54" customWidth="1"/>
    <col min="13574" max="13574" width="10.85546875" style="54" customWidth="1"/>
    <col min="13575" max="13575" width="13.140625" style="54" customWidth="1"/>
    <col min="13576" max="13576" width="12.5703125" style="54" customWidth="1"/>
    <col min="13577" max="13577" width="12.28515625" style="54" customWidth="1"/>
    <col min="13578" max="13824" width="9.140625" style="54"/>
    <col min="13825" max="13825" width="7.7109375" style="54" customWidth="1"/>
    <col min="13826" max="13826" width="9.140625" style="54"/>
    <col min="13827" max="13827" width="31.85546875" style="54" bestFit="1" customWidth="1"/>
    <col min="13828" max="13828" width="12.140625" style="54" customWidth="1"/>
    <col min="13829" max="13829" width="11.7109375" style="54" customWidth="1"/>
    <col min="13830" max="13830" width="10.85546875" style="54" customWidth="1"/>
    <col min="13831" max="13831" width="13.140625" style="54" customWidth="1"/>
    <col min="13832" max="13832" width="12.5703125" style="54" customWidth="1"/>
    <col min="13833" max="13833" width="12.28515625" style="54" customWidth="1"/>
    <col min="13834" max="14080" width="9.140625" style="54"/>
    <col min="14081" max="14081" width="7.7109375" style="54" customWidth="1"/>
    <col min="14082" max="14082" width="9.140625" style="54"/>
    <col min="14083" max="14083" width="31.85546875" style="54" bestFit="1" customWidth="1"/>
    <col min="14084" max="14084" width="12.140625" style="54" customWidth="1"/>
    <col min="14085" max="14085" width="11.7109375" style="54" customWidth="1"/>
    <col min="14086" max="14086" width="10.85546875" style="54" customWidth="1"/>
    <col min="14087" max="14087" width="13.140625" style="54" customWidth="1"/>
    <col min="14088" max="14088" width="12.5703125" style="54" customWidth="1"/>
    <col min="14089" max="14089" width="12.28515625" style="54" customWidth="1"/>
    <col min="14090" max="14336" width="9.140625" style="54"/>
    <col min="14337" max="14337" width="7.7109375" style="54" customWidth="1"/>
    <col min="14338" max="14338" width="9.140625" style="54"/>
    <col min="14339" max="14339" width="31.85546875" style="54" bestFit="1" customWidth="1"/>
    <col min="14340" max="14340" width="12.140625" style="54" customWidth="1"/>
    <col min="14341" max="14341" width="11.7109375" style="54" customWidth="1"/>
    <col min="14342" max="14342" width="10.85546875" style="54" customWidth="1"/>
    <col min="14343" max="14343" width="13.140625" style="54" customWidth="1"/>
    <col min="14344" max="14344" width="12.5703125" style="54" customWidth="1"/>
    <col min="14345" max="14345" width="12.28515625" style="54" customWidth="1"/>
    <col min="14346" max="14592" width="9.140625" style="54"/>
    <col min="14593" max="14593" width="7.7109375" style="54" customWidth="1"/>
    <col min="14594" max="14594" width="9.140625" style="54"/>
    <col min="14595" max="14595" width="31.85546875" style="54" bestFit="1" customWidth="1"/>
    <col min="14596" max="14596" width="12.140625" style="54" customWidth="1"/>
    <col min="14597" max="14597" width="11.7109375" style="54" customWidth="1"/>
    <col min="14598" max="14598" width="10.85546875" style="54" customWidth="1"/>
    <col min="14599" max="14599" width="13.140625" style="54" customWidth="1"/>
    <col min="14600" max="14600" width="12.5703125" style="54" customWidth="1"/>
    <col min="14601" max="14601" width="12.28515625" style="54" customWidth="1"/>
    <col min="14602" max="14848" width="9.140625" style="54"/>
    <col min="14849" max="14849" width="7.7109375" style="54" customWidth="1"/>
    <col min="14850" max="14850" width="9.140625" style="54"/>
    <col min="14851" max="14851" width="31.85546875" style="54" bestFit="1" customWidth="1"/>
    <col min="14852" max="14852" width="12.140625" style="54" customWidth="1"/>
    <col min="14853" max="14853" width="11.7109375" style="54" customWidth="1"/>
    <col min="14854" max="14854" width="10.85546875" style="54" customWidth="1"/>
    <col min="14855" max="14855" width="13.140625" style="54" customWidth="1"/>
    <col min="14856" max="14856" width="12.5703125" style="54" customWidth="1"/>
    <col min="14857" max="14857" width="12.28515625" style="54" customWidth="1"/>
    <col min="14858" max="15104" width="9.140625" style="54"/>
    <col min="15105" max="15105" width="7.7109375" style="54" customWidth="1"/>
    <col min="15106" max="15106" width="9.140625" style="54"/>
    <col min="15107" max="15107" width="31.85546875" style="54" bestFit="1" customWidth="1"/>
    <col min="15108" max="15108" width="12.140625" style="54" customWidth="1"/>
    <col min="15109" max="15109" width="11.7109375" style="54" customWidth="1"/>
    <col min="15110" max="15110" width="10.85546875" style="54" customWidth="1"/>
    <col min="15111" max="15111" width="13.140625" style="54" customWidth="1"/>
    <col min="15112" max="15112" width="12.5703125" style="54" customWidth="1"/>
    <col min="15113" max="15113" width="12.28515625" style="54" customWidth="1"/>
    <col min="15114" max="15360" width="9.140625" style="54"/>
    <col min="15361" max="15361" width="7.7109375" style="54" customWidth="1"/>
    <col min="15362" max="15362" width="9.140625" style="54"/>
    <col min="15363" max="15363" width="31.85546875" style="54" bestFit="1" customWidth="1"/>
    <col min="15364" max="15364" width="12.140625" style="54" customWidth="1"/>
    <col min="15365" max="15365" width="11.7109375" style="54" customWidth="1"/>
    <col min="15366" max="15366" width="10.85546875" style="54" customWidth="1"/>
    <col min="15367" max="15367" width="13.140625" style="54" customWidth="1"/>
    <col min="15368" max="15368" width="12.5703125" style="54" customWidth="1"/>
    <col min="15369" max="15369" width="12.28515625" style="54" customWidth="1"/>
    <col min="15370" max="15616" width="9.140625" style="54"/>
    <col min="15617" max="15617" width="7.7109375" style="54" customWidth="1"/>
    <col min="15618" max="15618" width="9.140625" style="54"/>
    <col min="15619" max="15619" width="31.85546875" style="54" bestFit="1" customWidth="1"/>
    <col min="15620" max="15620" width="12.140625" style="54" customWidth="1"/>
    <col min="15621" max="15621" width="11.7109375" style="54" customWidth="1"/>
    <col min="15622" max="15622" width="10.85546875" style="54" customWidth="1"/>
    <col min="15623" max="15623" width="13.140625" style="54" customWidth="1"/>
    <col min="15624" max="15624" width="12.5703125" style="54" customWidth="1"/>
    <col min="15625" max="15625" width="12.28515625" style="54" customWidth="1"/>
    <col min="15626" max="15872" width="9.140625" style="54"/>
    <col min="15873" max="15873" width="7.7109375" style="54" customWidth="1"/>
    <col min="15874" max="15874" width="9.140625" style="54"/>
    <col min="15875" max="15875" width="31.85546875" style="54" bestFit="1" customWidth="1"/>
    <col min="15876" max="15876" width="12.140625" style="54" customWidth="1"/>
    <col min="15877" max="15877" width="11.7109375" style="54" customWidth="1"/>
    <col min="15878" max="15878" width="10.85546875" style="54" customWidth="1"/>
    <col min="15879" max="15879" width="13.140625" style="54" customWidth="1"/>
    <col min="15880" max="15880" width="12.5703125" style="54" customWidth="1"/>
    <col min="15881" max="15881" width="12.28515625" style="54" customWidth="1"/>
    <col min="15882" max="16128" width="9.140625" style="54"/>
    <col min="16129" max="16129" width="7.7109375" style="54" customWidth="1"/>
    <col min="16130" max="16130" width="9.140625" style="54"/>
    <col min="16131" max="16131" width="31.85546875" style="54" bestFit="1" customWidth="1"/>
    <col min="16132" max="16132" width="12.140625" style="54" customWidth="1"/>
    <col min="16133" max="16133" width="11.7109375" style="54" customWidth="1"/>
    <col min="16134" max="16134" width="10.85546875" style="54" customWidth="1"/>
    <col min="16135" max="16135" width="13.140625" style="54" customWidth="1"/>
    <col min="16136" max="16136" width="12.5703125" style="54" customWidth="1"/>
    <col min="16137" max="16137" width="12.28515625" style="54" customWidth="1"/>
    <col min="16138" max="16384" width="9.140625" style="54"/>
  </cols>
  <sheetData>
    <row r="1" spans="2:10">
      <c r="B1" s="1671" t="s">
        <v>864</v>
      </c>
      <c r="C1" s="1671"/>
      <c r="D1" s="1671"/>
      <c r="E1" s="1671"/>
      <c r="F1" s="1671"/>
      <c r="G1" s="1671"/>
      <c r="H1" s="1671"/>
      <c r="I1" s="1671"/>
    </row>
    <row r="2" spans="2:10">
      <c r="B2" s="1693" t="s">
        <v>865</v>
      </c>
      <c r="C2" s="1693"/>
      <c r="D2" s="1693"/>
      <c r="E2" s="1693"/>
      <c r="F2" s="1693"/>
      <c r="G2" s="1693"/>
      <c r="H2" s="1693"/>
      <c r="I2" s="1693"/>
      <c r="J2" s="951"/>
    </row>
    <row r="3" spans="2:10">
      <c r="B3" s="1693" t="s">
        <v>1037</v>
      </c>
      <c r="C3" s="1693"/>
      <c r="D3" s="1693"/>
      <c r="E3" s="1693"/>
      <c r="F3" s="1693"/>
      <c r="G3" s="1693"/>
      <c r="H3" s="1693"/>
      <c r="I3" s="1693"/>
      <c r="J3" s="952"/>
    </row>
    <row r="4" spans="2:10">
      <c r="C4" s="1694" t="s">
        <v>866</v>
      </c>
      <c r="D4" s="1694"/>
      <c r="E4" s="1694"/>
      <c r="F4" s="1694"/>
      <c r="G4" s="1694"/>
      <c r="H4" s="1694"/>
      <c r="I4" s="1694"/>
    </row>
    <row r="5" spans="2:10" ht="15.75" customHeight="1" thickBot="1"/>
    <row r="6" spans="2:10" ht="28.5" customHeight="1" thickTop="1">
      <c r="B6" s="1695" t="s">
        <v>201</v>
      </c>
      <c r="C6" s="1697" t="s">
        <v>867</v>
      </c>
      <c r="D6" s="1699" t="s">
        <v>868</v>
      </c>
      <c r="E6" s="1699"/>
      <c r="F6" s="1699"/>
      <c r="G6" s="1699" t="s">
        <v>869</v>
      </c>
      <c r="H6" s="1699"/>
      <c r="I6" s="1700"/>
    </row>
    <row r="7" spans="2:10" ht="28.5" customHeight="1">
      <c r="B7" s="1696"/>
      <c r="C7" s="1698"/>
      <c r="D7" s="953" t="s">
        <v>6</v>
      </c>
      <c r="E7" s="954" t="s">
        <v>48</v>
      </c>
      <c r="F7" s="955" t="s">
        <v>870</v>
      </c>
      <c r="G7" s="953" t="s">
        <v>6</v>
      </c>
      <c r="H7" s="953" t="s">
        <v>48</v>
      </c>
      <c r="I7" s="956" t="s">
        <v>870</v>
      </c>
    </row>
    <row r="8" spans="2:10" ht="28.5" customHeight="1">
      <c r="B8" s="957">
        <v>1</v>
      </c>
      <c r="C8" s="958" t="s">
        <v>871</v>
      </c>
      <c r="D8" s="959">
        <v>10096.237512000002</v>
      </c>
      <c r="E8" s="959">
        <v>9122.8598920000004</v>
      </c>
      <c r="F8" s="960">
        <f>(E8/D8 -1)*100</f>
        <v>-9.6409936755457828</v>
      </c>
      <c r="G8" s="959">
        <v>208268.09616300001</v>
      </c>
      <c r="H8" s="959">
        <v>257095.445993</v>
      </c>
      <c r="I8" s="961">
        <f t="shared" ref="I8:I22" si="0">(H8/G8 -1)*100</f>
        <v>23.444469282412573</v>
      </c>
    </row>
    <row r="9" spans="2:10" ht="28.5" customHeight="1">
      <c r="B9" s="957">
        <v>2</v>
      </c>
      <c r="C9" s="959" t="s">
        <v>872</v>
      </c>
      <c r="D9" s="959">
        <v>2219.7442190000002</v>
      </c>
      <c r="E9" s="962">
        <v>2943.3167020000001</v>
      </c>
      <c r="F9" s="960">
        <f t="shared" ref="F9:F22" si="1">(E9/D9 -1)*100</f>
        <v>32.597110820541801</v>
      </c>
      <c r="G9" s="959">
        <v>93545.211599000002</v>
      </c>
      <c r="H9" s="959">
        <v>84267.241513000015</v>
      </c>
      <c r="I9" s="961">
        <f t="shared" si="0"/>
        <v>-9.9181667638658322</v>
      </c>
    </row>
    <row r="10" spans="2:10" ht="28.5" customHeight="1">
      <c r="B10" s="957">
        <v>3</v>
      </c>
      <c r="C10" s="959" t="s">
        <v>873</v>
      </c>
      <c r="D10" s="959">
        <v>1801.714553</v>
      </c>
      <c r="E10" s="959">
        <v>2138.8001749999999</v>
      </c>
      <c r="F10" s="960">
        <f t="shared" si="1"/>
        <v>18.70915797614694</v>
      </c>
      <c r="G10" s="959">
        <v>109819.394307</v>
      </c>
      <c r="H10" s="959">
        <v>145091.71331299999</v>
      </c>
      <c r="I10" s="961">
        <f t="shared" si="0"/>
        <v>32.118478915842744</v>
      </c>
    </row>
    <row r="11" spans="2:10" ht="28.5" customHeight="1">
      <c r="B11" s="957">
        <v>4</v>
      </c>
      <c r="C11" s="959" t="s">
        <v>874</v>
      </c>
      <c r="D11" s="959">
        <v>13938.917212</v>
      </c>
      <c r="E11" s="959">
        <v>16334.876906</v>
      </c>
      <c r="F11" s="960">
        <f t="shared" si="1"/>
        <v>17.188994364191501</v>
      </c>
      <c r="G11" s="959">
        <v>68914.160561000012</v>
      </c>
      <c r="H11" s="959">
        <v>93423.372055000014</v>
      </c>
      <c r="I11" s="961">
        <f t="shared" si="0"/>
        <v>35.564840802646728</v>
      </c>
    </row>
    <row r="12" spans="2:10" ht="28.5" customHeight="1">
      <c r="B12" s="957">
        <v>5</v>
      </c>
      <c r="C12" s="959" t="s">
        <v>875</v>
      </c>
      <c r="D12" s="959">
        <v>13978.357094000001</v>
      </c>
      <c r="E12" s="959">
        <v>14756.973978000002</v>
      </c>
      <c r="F12" s="960">
        <f t="shared" si="1"/>
        <v>5.5701602038354725</v>
      </c>
      <c r="G12" s="959">
        <v>74363.489216999995</v>
      </c>
      <c r="H12" s="959">
        <v>91845.251594000001</v>
      </c>
      <c r="I12" s="961">
        <f t="shared" si="0"/>
        <v>23.508528931430984</v>
      </c>
    </row>
    <row r="13" spans="2:10" ht="28.5" customHeight="1">
      <c r="B13" s="957">
        <v>6</v>
      </c>
      <c r="C13" s="959" t="s">
        <v>876</v>
      </c>
      <c r="D13" s="959">
        <v>1331.0624579999999</v>
      </c>
      <c r="E13" s="959">
        <v>1516.8033530000002</v>
      </c>
      <c r="F13" s="960">
        <f t="shared" si="1"/>
        <v>13.954333538869923</v>
      </c>
      <c r="G13" s="959">
        <v>19854.050073999999</v>
      </c>
      <c r="H13" s="959">
        <v>27158.216473</v>
      </c>
      <c r="I13" s="961">
        <f t="shared" si="0"/>
        <v>36.789301788682494</v>
      </c>
    </row>
    <row r="14" spans="2:10" ht="28.5" customHeight="1">
      <c r="B14" s="957">
        <v>7</v>
      </c>
      <c r="C14" s="959" t="s">
        <v>877</v>
      </c>
      <c r="D14" s="959">
        <v>3516.3395460000002</v>
      </c>
      <c r="E14" s="959">
        <v>4499.5381049999996</v>
      </c>
      <c r="F14" s="960">
        <f t="shared" si="1"/>
        <v>27.960853783828512</v>
      </c>
      <c r="G14" s="959">
        <v>20808.011104999998</v>
      </c>
      <c r="H14" s="959">
        <v>23025.287829999997</v>
      </c>
      <c r="I14" s="961">
        <f t="shared" si="0"/>
        <v>10.655880150252361</v>
      </c>
    </row>
    <row r="15" spans="2:10" ht="28.5" customHeight="1">
      <c r="B15" s="957">
        <v>8</v>
      </c>
      <c r="C15" s="959" t="s">
        <v>1289</v>
      </c>
      <c r="D15" s="959">
        <v>413.74995200000006</v>
      </c>
      <c r="E15" s="959">
        <v>304.82979999999998</v>
      </c>
      <c r="F15" s="960">
        <f t="shared" si="1"/>
        <v>-26.325115319892546</v>
      </c>
      <c r="G15" s="959">
        <v>9381.8193859999992</v>
      </c>
      <c r="H15" s="959">
        <v>15477.995882000001</v>
      </c>
      <c r="I15" s="961">
        <f t="shared" si="0"/>
        <v>64.978617101678694</v>
      </c>
    </row>
    <row r="16" spans="2:10" ht="28.5" customHeight="1">
      <c r="B16" s="957">
        <v>9</v>
      </c>
      <c r="C16" s="959" t="s">
        <v>878</v>
      </c>
      <c r="D16" s="959">
        <v>326.215621</v>
      </c>
      <c r="E16" s="959">
        <v>467.86542800000001</v>
      </c>
      <c r="F16" s="960">
        <f t="shared" si="1"/>
        <v>43.422141026165015</v>
      </c>
      <c r="G16" s="959">
        <v>7918.8728690000007</v>
      </c>
      <c r="H16" s="959">
        <v>10698.418446000001</v>
      </c>
      <c r="I16" s="961">
        <f t="shared" si="0"/>
        <v>35.100267714627464</v>
      </c>
    </row>
    <row r="17" spans="2:12" ht="28.5" customHeight="1">
      <c r="B17" s="957">
        <v>10</v>
      </c>
      <c r="C17" s="959" t="s">
        <v>879</v>
      </c>
      <c r="D17" s="959">
        <v>0</v>
      </c>
      <c r="E17" s="959">
        <v>1.4E-3</v>
      </c>
      <c r="F17" s="963" t="s">
        <v>669</v>
      </c>
      <c r="G17" s="959">
        <v>3729.4551820000001</v>
      </c>
      <c r="H17" s="959">
        <v>5478.5640999999996</v>
      </c>
      <c r="I17" s="961">
        <f t="shared" si="0"/>
        <v>46.8998508533357</v>
      </c>
    </row>
    <row r="18" spans="2:12" ht="28.5" customHeight="1">
      <c r="B18" s="957">
        <v>11</v>
      </c>
      <c r="C18" s="959" t="s">
        <v>880</v>
      </c>
      <c r="D18" s="959">
        <v>0</v>
      </c>
      <c r="E18" s="959">
        <v>0</v>
      </c>
      <c r="F18" s="963" t="s">
        <v>669</v>
      </c>
      <c r="G18" s="964">
        <v>0</v>
      </c>
      <c r="H18" s="959">
        <v>0</v>
      </c>
      <c r="I18" s="965" t="s">
        <v>669</v>
      </c>
    </row>
    <row r="19" spans="2:12" ht="28.5" customHeight="1">
      <c r="B19" s="957">
        <v>12</v>
      </c>
      <c r="C19" s="959" t="s">
        <v>881</v>
      </c>
      <c r="D19" s="959">
        <v>20.760012</v>
      </c>
      <c r="E19" s="959">
        <v>16.758122</v>
      </c>
      <c r="F19" s="960">
        <f t="shared" si="1"/>
        <v>-19.276915639547799</v>
      </c>
      <c r="G19" s="964">
        <v>1034.0481729999999</v>
      </c>
      <c r="H19" s="959">
        <v>724.24778900000013</v>
      </c>
      <c r="I19" s="961">
        <f t="shared" si="0"/>
        <v>-29.959956614129602</v>
      </c>
    </row>
    <row r="20" spans="2:12" ht="28.5" customHeight="1">
      <c r="B20" s="966">
        <v>13</v>
      </c>
      <c r="C20" s="959" t="s">
        <v>882</v>
      </c>
      <c r="D20" s="959">
        <v>498.05302700000192</v>
      </c>
      <c r="E20" s="959">
        <v>1231.7877129999999</v>
      </c>
      <c r="F20" s="960">
        <f t="shared" si="1"/>
        <v>147.32059564412512</v>
      </c>
      <c r="G20" s="964">
        <v>9682.5144340000097</v>
      </c>
      <c r="H20" s="959">
        <v>10605.999151</v>
      </c>
      <c r="I20" s="961">
        <f t="shared" si="0"/>
        <v>9.5376539151564401</v>
      </c>
      <c r="K20" s="54" t="s">
        <v>141</v>
      </c>
    </row>
    <row r="21" spans="2:12" ht="28.5" customHeight="1">
      <c r="B21" s="957">
        <v>14</v>
      </c>
      <c r="C21" s="959" t="s">
        <v>883</v>
      </c>
      <c r="D21" s="959">
        <v>76.595080000000706</v>
      </c>
      <c r="E21" s="959">
        <v>88.522000000000006</v>
      </c>
      <c r="F21" s="960">
        <f t="shared" si="1"/>
        <v>15.571391791743272</v>
      </c>
      <c r="G21" s="964">
        <v>1241.474542000037</v>
      </c>
      <c r="H21" s="959">
        <v>2465.8280719999998</v>
      </c>
      <c r="I21" s="961">
        <f t="shared" si="0"/>
        <v>98.620913162464703</v>
      </c>
    </row>
    <row r="22" spans="2:12" ht="28.5" customHeight="1" thickBot="1">
      <c r="B22" s="967"/>
      <c r="C22" s="968" t="s">
        <v>584</v>
      </c>
      <c r="D22" s="969">
        <f>SUM(D8:D21)</f>
        <v>48217.746286000009</v>
      </c>
      <c r="E22" s="969">
        <f>SUM(E8:E21)</f>
        <v>53422.933573999995</v>
      </c>
      <c r="F22" s="970">
        <f t="shared" si="1"/>
        <v>10.795169183407705</v>
      </c>
      <c r="G22" s="969">
        <f>SUM(G8:G21)</f>
        <v>628560.59761199995</v>
      </c>
      <c r="H22" s="969">
        <f>SUM(H8:H21)</f>
        <v>767357.58221100003</v>
      </c>
      <c r="I22" s="971">
        <f t="shared" si="0"/>
        <v>22.081718950616946</v>
      </c>
      <c r="L22" s="54" t="s">
        <v>141</v>
      </c>
    </row>
    <row r="23" spans="2:12" ht="28.5" customHeight="1" thickTop="1">
      <c r="B23" s="1692" t="s">
        <v>661</v>
      </c>
      <c r="C23" s="1692"/>
      <c r="D23" s="1692"/>
      <c r="E23" s="1692"/>
      <c r="F23" s="1692"/>
      <c r="G23" s="1692"/>
      <c r="H23" s="1692"/>
      <c r="I23" s="1692"/>
    </row>
    <row r="24" spans="2:12">
      <c r="E24" s="20"/>
      <c r="F24" s="20"/>
      <c r="G24" s="20"/>
      <c r="H24" s="20"/>
    </row>
    <row r="25" spans="2:12">
      <c r="E25" s="20"/>
      <c r="H25" s="20"/>
    </row>
    <row r="26" spans="2:12">
      <c r="D26" s="20"/>
      <c r="E26" s="20"/>
    </row>
  </sheetData>
  <mergeCells count="9">
    <mergeCell ref="B23:I23"/>
    <mergeCell ref="B2:I2"/>
    <mergeCell ref="B3:I3"/>
    <mergeCell ref="C4:I4"/>
    <mergeCell ref="B1:I1"/>
    <mergeCell ref="B6:B7"/>
    <mergeCell ref="C6:C7"/>
    <mergeCell ref="D6:F6"/>
    <mergeCell ref="G6:I6"/>
  </mergeCells>
  <pageMargins left="0.7" right="0.7" top="0.5" bottom="0.5" header="0.31496062992126" footer="0.31496062992126"/>
  <pageSetup paperSize="9" scale="64" orientation="portrait" r:id="rId1"/>
</worksheet>
</file>

<file path=xl/worksheets/sheet16.xml><?xml version="1.0" encoding="utf-8"?>
<worksheet xmlns="http://schemas.openxmlformats.org/spreadsheetml/2006/main" xmlns:r="http://schemas.openxmlformats.org/officeDocument/2006/relationships">
  <sheetPr>
    <pageSetUpPr fitToPage="1"/>
  </sheetPr>
  <dimension ref="A1:M20"/>
  <sheetViews>
    <sheetView workbookViewId="0">
      <selection activeCell="I21" sqref="I21"/>
    </sheetView>
  </sheetViews>
  <sheetFormatPr defaultRowHeight="21" customHeight="1"/>
  <cols>
    <col min="1" max="11" width="12.7109375" style="972" customWidth="1"/>
    <col min="12" max="12" width="12.28515625" style="972" customWidth="1"/>
    <col min="13" max="13" width="11.5703125" style="972" customWidth="1"/>
    <col min="14" max="256" width="9.140625" style="972"/>
    <col min="257" max="267" width="12.7109375" style="972" customWidth="1"/>
    <col min="268" max="268" width="12.28515625" style="972" customWidth="1"/>
    <col min="269" max="269" width="11.5703125" style="972" customWidth="1"/>
    <col min="270" max="512" width="9.140625" style="972"/>
    <col min="513" max="523" width="12.7109375" style="972" customWidth="1"/>
    <col min="524" max="524" width="12.28515625" style="972" customWidth="1"/>
    <col min="525" max="525" width="11.5703125" style="972" customWidth="1"/>
    <col min="526" max="768" width="9.140625" style="972"/>
    <col min="769" max="779" width="12.7109375" style="972" customWidth="1"/>
    <col min="780" max="780" width="12.28515625" style="972" customWidth="1"/>
    <col min="781" max="781" width="11.5703125" style="972" customWidth="1"/>
    <col min="782" max="1024" width="9.140625" style="972"/>
    <col min="1025" max="1035" width="12.7109375" style="972" customWidth="1"/>
    <col min="1036" max="1036" width="12.28515625" style="972" customWidth="1"/>
    <col min="1037" max="1037" width="11.5703125" style="972" customWidth="1"/>
    <col min="1038" max="1280" width="9.140625" style="972"/>
    <col min="1281" max="1291" width="12.7109375" style="972" customWidth="1"/>
    <col min="1292" max="1292" width="12.28515625" style="972" customWidth="1"/>
    <col min="1293" max="1293" width="11.5703125" style="972" customWidth="1"/>
    <col min="1294" max="1536" width="9.140625" style="972"/>
    <col min="1537" max="1547" width="12.7109375" style="972" customWidth="1"/>
    <col min="1548" max="1548" width="12.28515625" style="972" customWidth="1"/>
    <col min="1549" max="1549" width="11.5703125" style="972" customWidth="1"/>
    <col min="1550" max="1792" width="9.140625" style="972"/>
    <col min="1793" max="1803" width="12.7109375" style="972" customWidth="1"/>
    <col min="1804" max="1804" width="12.28515625" style="972" customWidth="1"/>
    <col min="1805" max="1805" width="11.5703125" style="972" customWidth="1"/>
    <col min="1806" max="2048" width="9.140625" style="972"/>
    <col min="2049" max="2059" width="12.7109375" style="972" customWidth="1"/>
    <col min="2060" max="2060" width="12.28515625" style="972" customWidth="1"/>
    <col min="2061" max="2061" width="11.5703125" style="972" customWidth="1"/>
    <col min="2062" max="2304" width="9.140625" style="972"/>
    <col min="2305" max="2315" width="12.7109375" style="972" customWidth="1"/>
    <col min="2316" max="2316" width="12.28515625" style="972" customWidth="1"/>
    <col min="2317" max="2317" width="11.5703125" style="972" customWidth="1"/>
    <col min="2318" max="2560" width="9.140625" style="972"/>
    <col min="2561" max="2571" width="12.7109375" style="972" customWidth="1"/>
    <col min="2572" max="2572" width="12.28515625" style="972" customWidth="1"/>
    <col min="2573" max="2573" width="11.5703125" style="972" customWidth="1"/>
    <col min="2574" max="2816" width="9.140625" style="972"/>
    <col min="2817" max="2827" width="12.7109375" style="972" customWidth="1"/>
    <col min="2828" max="2828" width="12.28515625" style="972" customWidth="1"/>
    <col min="2829" max="2829" width="11.5703125" style="972" customWidth="1"/>
    <col min="2830" max="3072" width="9.140625" style="972"/>
    <col min="3073" max="3083" width="12.7109375" style="972" customWidth="1"/>
    <col min="3084" max="3084" width="12.28515625" style="972" customWidth="1"/>
    <col min="3085" max="3085" width="11.5703125" style="972" customWidth="1"/>
    <col min="3086" max="3328" width="9.140625" style="972"/>
    <col min="3329" max="3339" width="12.7109375" style="972" customWidth="1"/>
    <col min="3340" max="3340" width="12.28515625" style="972" customWidth="1"/>
    <col min="3341" max="3341" width="11.5703125" style="972" customWidth="1"/>
    <col min="3342" max="3584" width="9.140625" style="972"/>
    <col min="3585" max="3595" width="12.7109375" style="972" customWidth="1"/>
    <col min="3596" max="3596" width="12.28515625" style="972" customWidth="1"/>
    <col min="3597" max="3597" width="11.5703125" style="972" customWidth="1"/>
    <col min="3598" max="3840" width="9.140625" style="972"/>
    <col min="3841" max="3851" width="12.7109375" style="972" customWidth="1"/>
    <col min="3852" max="3852" width="12.28515625" style="972" customWidth="1"/>
    <col min="3853" max="3853" width="11.5703125" style="972" customWidth="1"/>
    <col min="3854" max="4096" width="9.140625" style="972"/>
    <col min="4097" max="4107" width="12.7109375" style="972" customWidth="1"/>
    <col min="4108" max="4108" width="12.28515625" style="972" customWidth="1"/>
    <col min="4109" max="4109" width="11.5703125" style="972" customWidth="1"/>
    <col min="4110" max="4352" width="9.140625" style="972"/>
    <col min="4353" max="4363" width="12.7109375" style="972" customWidth="1"/>
    <col min="4364" max="4364" width="12.28515625" style="972" customWidth="1"/>
    <col min="4365" max="4365" width="11.5703125" style="972" customWidth="1"/>
    <col min="4366" max="4608" width="9.140625" style="972"/>
    <col min="4609" max="4619" width="12.7109375" style="972" customWidth="1"/>
    <col min="4620" max="4620" width="12.28515625" style="972" customWidth="1"/>
    <col min="4621" max="4621" width="11.5703125" style="972" customWidth="1"/>
    <col min="4622" max="4864" width="9.140625" style="972"/>
    <col min="4865" max="4875" width="12.7109375" style="972" customWidth="1"/>
    <col min="4876" max="4876" width="12.28515625" style="972" customWidth="1"/>
    <col min="4877" max="4877" width="11.5703125" style="972" customWidth="1"/>
    <col min="4878" max="5120" width="9.140625" style="972"/>
    <col min="5121" max="5131" width="12.7109375" style="972" customWidth="1"/>
    <col min="5132" max="5132" width="12.28515625" style="972" customWidth="1"/>
    <col min="5133" max="5133" width="11.5703125" style="972" customWidth="1"/>
    <col min="5134" max="5376" width="9.140625" style="972"/>
    <col min="5377" max="5387" width="12.7109375" style="972" customWidth="1"/>
    <col min="5388" max="5388" width="12.28515625" style="972" customWidth="1"/>
    <col min="5389" max="5389" width="11.5703125" style="972" customWidth="1"/>
    <col min="5390" max="5632" width="9.140625" style="972"/>
    <col min="5633" max="5643" width="12.7109375" style="972" customWidth="1"/>
    <col min="5644" max="5644" width="12.28515625" style="972" customWidth="1"/>
    <col min="5645" max="5645" width="11.5703125" style="972" customWidth="1"/>
    <col min="5646" max="5888" width="9.140625" style="972"/>
    <col min="5889" max="5899" width="12.7109375" style="972" customWidth="1"/>
    <col min="5900" max="5900" width="12.28515625" style="972" customWidth="1"/>
    <col min="5901" max="5901" width="11.5703125" style="972" customWidth="1"/>
    <col min="5902" max="6144" width="9.140625" style="972"/>
    <col min="6145" max="6155" width="12.7109375" style="972" customWidth="1"/>
    <col min="6156" max="6156" width="12.28515625" style="972" customWidth="1"/>
    <col min="6157" max="6157" width="11.5703125" style="972" customWidth="1"/>
    <col min="6158" max="6400" width="9.140625" style="972"/>
    <col min="6401" max="6411" width="12.7109375" style="972" customWidth="1"/>
    <col min="6412" max="6412" width="12.28515625" style="972" customWidth="1"/>
    <col min="6413" max="6413" width="11.5703125" style="972" customWidth="1"/>
    <col min="6414" max="6656" width="9.140625" style="972"/>
    <col min="6657" max="6667" width="12.7109375" style="972" customWidth="1"/>
    <col min="6668" max="6668" width="12.28515625" style="972" customWidth="1"/>
    <col min="6669" max="6669" width="11.5703125" style="972" customWidth="1"/>
    <col min="6670" max="6912" width="9.140625" style="972"/>
    <col min="6913" max="6923" width="12.7109375" style="972" customWidth="1"/>
    <col min="6924" max="6924" width="12.28515625" style="972" customWidth="1"/>
    <col min="6925" max="6925" width="11.5703125" style="972" customWidth="1"/>
    <col min="6926" max="7168" width="9.140625" style="972"/>
    <col min="7169" max="7179" width="12.7109375" style="972" customWidth="1"/>
    <col min="7180" max="7180" width="12.28515625" style="972" customWidth="1"/>
    <col min="7181" max="7181" width="11.5703125" style="972" customWidth="1"/>
    <col min="7182" max="7424" width="9.140625" style="972"/>
    <col min="7425" max="7435" width="12.7109375" style="972" customWidth="1"/>
    <col min="7436" max="7436" width="12.28515625" style="972" customWidth="1"/>
    <col min="7437" max="7437" width="11.5703125" style="972" customWidth="1"/>
    <col min="7438" max="7680" width="9.140625" style="972"/>
    <col min="7681" max="7691" width="12.7109375" style="972" customWidth="1"/>
    <col min="7692" max="7692" width="12.28515625" style="972" customWidth="1"/>
    <col min="7693" max="7693" width="11.5703125" style="972" customWidth="1"/>
    <col min="7694" max="7936" width="9.140625" style="972"/>
    <col min="7937" max="7947" width="12.7109375" style="972" customWidth="1"/>
    <col min="7948" max="7948" width="12.28515625" style="972" customWidth="1"/>
    <col min="7949" max="7949" width="11.5703125" style="972" customWidth="1"/>
    <col min="7950" max="8192" width="9.140625" style="972"/>
    <col min="8193" max="8203" width="12.7109375" style="972" customWidth="1"/>
    <col min="8204" max="8204" width="12.28515625" style="972" customWidth="1"/>
    <col min="8205" max="8205" width="11.5703125" style="972" customWidth="1"/>
    <col min="8206" max="8448" width="9.140625" style="972"/>
    <col min="8449" max="8459" width="12.7109375" style="972" customWidth="1"/>
    <col min="8460" max="8460" width="12.28515625" style="972" customWidth="1"/>
    <col min="8461" max="8461" width="11.5703125" style="972" customWidth="1"/>
    <col min="8462" max="8704" width="9.140625" style="972"/>
    <col min="8705" max="8715" width="12.7109375" style="972" customWidth="1"/>
    <col min="8716" max="8716" width="12.28515625" style="972" customWidth="1"/>
    <col min="8717" max="8717" width="11.5703125" style="972" customWidth="1"/>
    <col min="8718" max="8960" width="9.140625" style="972"/>
    <col min="8961" max="8971" width="12.7109375" style="972" customWidth="1"/>
    <col min="8972" max="8972" width="12.28515625" style="972" customWidth="1"/>
    <col min="8973" max="8973" width="11.5703125" style="972" customWidth="1"/>
    <col min="8974" max="9216" width="9.140625" style="972"/>
    <col min="9217" max="9227" width="12.7109375" style="972" customWidth="1"/>
    <col min="9228" max="9228" width="12.28515625" style="972" customWidth="1"/>
    <col min="9229" max="9229" width="11.5703125" style="972" customWidth="1"/>
    <col min="9230" max="9472" width="9.140625" style="972"/>
    <col min="9473" max="9483" width="12.7109375" style="972" customWidth="1"/>
    <col min="9484" max="9484" width="12.28515625" style="972" customWidth="1"/>
    <col min="9485" max="9485" width="11.5703125" style="972" customWidth="1"/>
    <col min="9486" max="9728" width="9.140625" style="972"/>
    <col min="9729" max="9739" width="12.7109375" style="972" customWidth="1"/>
    <col min="9740" max="9740" width="12.28515625" style="972" customWidth="1"/>
    <col min="9741" max="9741" width="11.5703125" style="972" customWidth="1"/>
    <col min="9742" max="9984" width="9.140625" style="972"/>
    <col min="9985" max="9995" width="12.7109375" style="972" customWidth="1"/>
    <col min="9996" max="9996" width="12.28515625" style="972" customWidth="1"/>
    <col min="9997" max="9997" width="11.5703125" style="972" customWidth="1"/>
    <col min="9998" max="10240" width="9.140625" style="972"/>
    <col min="10241" max="10251" width="12.7109375" style="972" customWidth="1"/>
    <col min="10252" max="10252" width="12.28515625" style="972" customWidth="1"/>
    <col min="10253" max="10253" width="11.5703125" style="972" customWidth="1"/>
    <col min="10254" max="10496" width="9.140625" style="972"/>
    <col min="10497" max="10507" width="12.7109375" style="972" customWidth="1"/>
    <col min="10508" max="10508" width="12.28515625" style="972" customWidth="1"/>
    <col min="10509" max="10509" width="11.5703125" style="972" customWidth="1"/>
    <col min="10510" max="10752" width="9.140625" style="972"/>
    <col min="10753" max="10763" width="12.7109375" style="972" customWidth="1"/>
    <col min="10764" max="10764" width="12.28515625" style="972" customWidth="1"/>
    <col min="10765" max="10765" width="11.5703125" style="972" customWidth="1"/>
    <col min="10766" max="11008" width="9.140625" style="972"/>
    <col min="11009" max="11019" width="12.7109375" style="972" customWidth="1"/>
    <col min="11020" max="11020" width="12.28515625" style="972" customWidth="1"/>
    <col min="11021" max="11021" width="11.5703125" style="972" customWidth="1"/>
    <col min="11022" max="11264" width="9.140625" style="972"/>
    <col min="11265" max="11275" width="12.7109375" style="972" customWidth="1"/>
    <col min="11276" max="11276" width="12.28515625" style="972" customWidth="1"/>
    <col min="11277" max="11277" width="11.5703125" style="972" customWidth="1"/>
    <col min="11278" max="11520" width="9.140625" style="972"/>
    <col min="11521" max="11531" width="12.7109375" style="972" customWidth="1"/>
    <col min="11532" max="11532" width="12.28515625" style="972" customWidth="1"/>
    <col min="11533" max="11533" width="11.5703125" style="972" customWidth="1"/>
    <col min="11534" max="11776" width="9.140625" style="972"/>
    <col min="11777" max="11787" width="12.7109375" style="972" customWidth="1"/>
    <col min="11788" max="11788" width="12.28515625" style="972" customWidth="1"/>
    <col min="11789" max="11789" width="11.5703125" style="972" customWidth="1"/>
    <col min="11790" max="12032" width="9.140625" style="972"/>
    <col min="12033" max="12043" width="12.7109375" style="972" customWidth="1"/>
    <col min="12044" max="12044" width="12.28515625" style="972" customWidth="1"/>
    <col min="12045" max="12045" width="11.5703125" style="972" customWidth="1"/>
    <col min="12046" max="12288" width="9.140625" style="972"/>
    <col min="12289" max="12299" width="12.7109375" style="972" customWidth="1"/>
    <col min="12300" max="12300" width="12.28515625" style="972" customWidth="1"/>
    <col min="12301" max="12301" width="11.5703125" style="972" customWidth="1"/>
    <col min="12302" max="12544" width="9.140625" style="972"/>
    <col min="12545" max="12555" width="12.7109375" style="972" customWidth="1"/>
    <col min="12556" max="12556" width="12.28515625" style="972" customWidth="1"/>
    <col min="12557" max="12557" width="11.5703125" style="972" customWidth="1"/>
    <col min="12558" max="12800" width="9.140625" style="972"/>
    <col min="12801" max="12811" width="12.7109375" style="972" customWidth="1"/>
    <col min="12812" max="12812" width="12.28515625" style="972" customWidth="1"/>
    <col min="12813" max="12813" width="11.5703125" style="972" customWidth="1"/>
    <col min="12814" max="13056" width="9.140625" style="972"/>
    <col min="13057" max="13067" width="12.7109375" style="972" customWidth="1"/>
    <col min="13068" max="13068" width="12.28515625" style="972" customWidth="1"/>
    <col min="13069" max="13069" width="11.5703125" style="972" customWidth="1"/>
    <col min="13070" max="13312" width="9.140625" style="972"/>
    <col min="13313" max="13323" width="12.7109375" style="972" customWidth="1"/>
    <col min="13324" max="13324" width="12.28515625" style="972" customWidth="1"/>
    <col min="13325" max="13325" width="11.5703125" style="972" customWidth="1"/>
    <col min="13326" max="13568" width="9.140625" style="972"/>
    <col min="13569" max="13579" width="12.7109375" style="972" customWidth="1"/>
    <col min="13580" max="13580" width="12.28515625" style="972" customWidth="1"/>
    <col min="13581" max="13581" width="11.5703125" style="972" customWidth="1"/>
    <col min="13582" max="13824" width="9.140625" style="972"/>
    <col min="13825" max="13835" width="12.7109375" style="972" customWidth="1"/>
    <col min="13836" max="13836" width="12.28515625" style="972" customWidth="1"/>
    <col min="13837" max="13837" width="11.5703125" style="972" customWidth="1"/>
    <col min="13838" max="14080" width="9.140625" style="972"/>
    <col min="14081" max="14091" width="12.7109375" style="972" customWidth="1"/>
    <col min="14092" max="14092" width="12.28515625" style="972" customWidth="1"/>
    <col min="14093" max="14093" width="11.5703125" style="972" customWidth="1"/>
    <col min="14094" max="14336" width="9.140625" style="972"/>
    <col min="14337" max="14347" width="12.7109375" style="972" customWidth="1"/>
    <col min="14348" max="14348" width="12.28515625" style="972" customWidth="1"/>
    <col min="14349" max="14349" width="11.5703125" style="972" customWidth="1"/>
    <col min="14350" max="14592" width="9.140625" style="972"/>
    <col min="14593" max="14603" width="12.7109375" style="972" customWidth="1"/>
    <col min="14604" max="14604" width="12.28515625" style="972" customWidth="1"/>
    <col min="14605" max="14605" width="11.5703125" style="972" customWidth="1"/>
    <col min="14606" max="14848" width="9.140625" style="972"/>
    <col min="14849" max="14859" width="12.7109375" style="972" customWidth="1"/>
    <col min="14860" max="14860" width="12.28515625" style="972" customWidth="1"/>
    <col min="14861" max="14861" width="11.5703125" style="972" customWidth="1"/>
    <col min="14862" max="15104" width="9.140625" style="972"/>
    <col min="15105" max="15115" width="12.7109375" style="972" customWidth="1"/>
    <col min="15116" max="15116" width="12.28515625" style="972" customWidth="1"/>
    <col min="15117" max="15117" width="11.5703125" style="972" customWidth="1"/>
    <col min="15118" max="15360" width="9.140625" style="972"/>
    <col min="15361" max="15371" width="12.7109375" style="972" customWidth="1"/>
    <col min="15372" max="15372" width="12.28515625" style="972" customWidth="1"/>
    <col min="15373" max="15373" width="11.5703125" style="972" customWidth="1"/>
    <col min="15374" max="15616" width="9.140625" style="972"/>
    <col min="15617" max="15627" width="12.7109375" style="972" customWidth="1"/>
    <col min="15628" max="15628" width="12.28515625" style="972" customWidth="1"/>
    <col min="15629" max="15629" width="11.5703125" style="972" customWidth="1"/>
    <col min="15630" max="15872" width="9.140625" style="972"/>
    <col min="15873" max="15883" width="12.7109375" style="972" customWidth="1"/>
    <col min="15884" max="15884" width="12.28515625" style="972" customWidth="1"/>
    <col min="15885" max="15885" width="11.5703125" style="972" customWidth="1"/>
    <col min="15886" max="16128" width="9.140625" style="972"/>
    <col min="16129" max="16139" width="12.7109375" style="972" customWidth="1"/>
    <col min="16140" max="16140" width="12.28515625" style="972" customWidth="1"/>
    <col min="16141" max="16141" width="11.5703125" style="972" customWidth="1"/>
    <col min="16142" max="16384" width="9.140625" style="972"/>
  </cols>
  <sheetData>
    <row r="1" spans="1:13" ht="15.75">
      <c r="A1" s="1701" t="s">
        <v>884</v>
      </c>
      <c r="B1" s="1701"/>
      <c r="C1" s="1701"/>
      <c r="D1" s="1701"/>
      <c r="E1" s="1701"/>
      <c r="F1" s="1701"/>
      <c r="G1" s="1701"/>
      <c r="H1" s="1701"/>
      <c r="I1" s="1701"/>
      <c r="J1" s="1701"/>
      <c r="K1" s="1701"/>
      <c r="L1" s="1701"/>
      <c r="M1" s="1701"/>
    </row>
    <row r="2" spans="1:13" ht="15.75">
      <c r="A2" s="1701" t="s">
        <v>885</v>
      </c>
      <c r="B2" s="1701"/>
      <c r="C2" s="1701"/>
      <c r="D2" s="1701"/>
      <c r="E2" s="1701"/>
      <c r="F2" s="1701"/>
      <c r="G2" s="1701"/>
      <c r="H2" s="1701"/>
      <c r="I2" s="1701"/>
      <c r="J2" s="1701"/>
      <c r="K2" s="1701"/>
      <c r="L2" s="1701"/>
      <c r="M2" s="1701"/>
    </row>
    <row r="3" spans="1:13" ht="15.75">
      <c r="A3" s="579"/>
      <c r="B3" s="579"/>
      <c r="C3" s="579"/>
      <c r="D3" s="579"/>
      <c r="E3" s="579"/>
      <c r="F3" s="579"/>
      <c r="G3" s="579"/>
      <c r="H3" s="579"/>
      <c r="I3" s="579"/>
      <c r="J3" s="579"/>
      <c r="K3" s="579"/>
      <c r="L3" s="579"/>
      <c r="M3" s="579"/>
    </row>
    <row r="4" spans="1:13" ht="15.75" customHeight="1" thickBot="1">
      <c r="A4" s="1702" t="s">
        <v>70</v>
      </c>
      <c r="B4" s="1702"/>
      <c r="C4" s="1702"/>
      <c r="D4" s="1702"/>
      <c r="E4" s="1702"/>
      <c r="F4" s="1702"/>
      <c r="G4" s="1702"/>
      <c r="H4" s="1702"/>
      <c r="I4" s="1702"/>
      <c r="J4" s="1702"/>
      <c r="K4" s="1702"/>
      <c r="L4" s="1702"/>
      <c r="M4" s="1702"/>
    </row>
    <row r="5" spans="1:13" ht="24" customHeight="1" thickTop="1">
      <c r="A5" s="973" t="s">
        <v>886</v>
      </c>
      <c r="B5" s="974" t="s">
        <v>887</v>
      </c>
      <c r="C5" s="974" t="s">
        <v>888</v>
      </c>
      <c r="D5" s="974" t="s">
        <v>889</v>
      </c>
      <c r="E5" s="974" t="s">
        <v>890</v>
      </c>
      <c r="F5" s="975" t="s">
        <v>891</v>
      </c>
      <c r="G5" s="975" t="s">
        <v>892</v>
      </c>
      <c r="H5" s="975" t="s">
        <v>893</v>
      </c>
      <c r="I5" s="976" t="s">
        <v>894</v>
      </c>
      <c r="J5" s="976" t="s">
        <v>147</v>
      </c>
      <c r="K5" s="976" t="s">
        <v>5</v>
      </c>
      <c r="L5" s="976" t="s">
        <v>1038</v>
      </c>
      <c r="M5" s="977" t="s">
        <v>1033</v>
      </c>
    </row>
    <row r="6" spans="1:13" ht="24" customHeight="1">
      <c r="A6" s="978" t="s">
        <v>149</v>
      </c>
      <c r="B6" s="979">
        <v>957.5</v>
      </c>
      <c r="C6" s="979">
        <v>2133.8000000000002</v>
      </c>
      <c r="D6" s="979">
        <v>3417.43</v>
      </c>
      <c r="E6" s="979">
        <v>3939.5</v>
      </c>
      <c r="F6" s="979">
        <v>2628.6460000000002</v>
      </c>
      <c r="G6" s="979">
        <v>3023.9850000000006</v>
      </c>
      <c r="H6" s="979">
        <v>3350.8</v>
      </c>
      <c r="I6" s="980">
        <v>5513.3755829999982</v>
      </c>
      <c r="J6" s="979">
        <v>6551.1244999999999</v>
      </c>
      <c r="K6" s="979">
        <v>9220.5297679999985</v>
      </c>
      <c r="L6" s="979">
        <v>6774.6354419999998</v>
      </c>
      <c r="M6" s="981">
        <v>10272.894704</v>
      </c>
    </row>
    <row r="7" spans="1:13" ht="24" customHeight="1">
      <c r="A7" s="978" t="s">
        <v>150</v>
      </c>
      <c r="B7" s="979">
        <v>1207.954</v>
      </c>
      <c r="C7" s="979">
        <v>1655.2090000000001</v>
      </c>
      <c r="D7" s="979">
        <v>2820.1</v>
      </c>
      <c r="E7" s="979">
        <v>4235.2</v>
      </c>
      <c r="F7" s="979">
        <v>4914.0360000000001</v>
      </c>
      <c r="G7" s="979">
        <v>5135.26</v>
      </c>
      <c r="H7" s="979">
        <v>3193.1</v>
      </c>
      <c r="I7" s="980">
        <v>6800.9159080000009</v>
      </c>
      <c r="J7" s="980">
        <v>6873.778996</v>
      </c>
      <c r="K7" s="980">
        <v>2674.8709549999999</v>
      </c>
      <c r="L7" s="980">
        <v>7496.8306839999987</v>
      </c>
      <c r="M7" s="981">
        <v>10891.867367000003</v>
      </c>
    </row>
    <row r="8" spans="1:13" ht="24" customHeight="1">
      <c r="A8" s="978" t="s">
        <v>151</v>
      </c>
      <c r="B8" s="979">
        <v>865.71900000000005</v>
      </c>
      <c r="C8" s="979">
        <v>2411.6</v>
      </c>
      <c r="D8" s="979">
        <v>1543.5170000000001</v>
      </c>
      <c r="E8" s="979">
        <v>4145.5</v>
      </c>
      <c r="F8" s="979">
        <v>4589.3469999999998</v>
      </c>
      <c r="G8" s="979">
        <v>3823.28</v>
      </c>
      <c r="H8" s="979">
        <v>2878.5835040000002</v>
      </c>
      <c r="I8" s="980">
        <v>5499.6267330000001</v>
      </c>
      <c r="J8" s="980">
        <v>4687.5600000000004</v>
      </c>
      <c r="K8" s="980">
        <v>1943.2883870000001</v>
      </c>
      <c r="L8" s="980">
        <v>5574.7615070000002</v>
      </c>
      <c r="M8" s="981">
        <v>11232.899986000004</v>
      </c>
    </row>
    <row r="9" spans="1:13" ht="24" customHeight="1">
      <c r="A9" s="978" t="s">
        <v>152</v>
      </c>
      <c r="B9" s="979">
        <v>1188.259</v>
      </c>
      <c r="C9" s="979">
        <v>2065.6999999999998</v>
      </c>
      <c r="D9" s="979">
        <v>1571.367</v>
      </c>
      <c r="E9" s="979">
        <v>3894.8</v>
      </c>
      <c r="F9" s="979">
        <v>2064.913</v>
      </c>
      <c r="G9" s="979">
        <v>3673.03</v>
      </c>
      <c r="H9" s="979">
        <v>4227.3</v>
      </c>
      <c r="I9" s="980">
        <v>4878.9203680000001</v>
      </c>
      <c r="J9" s="980">
        <v>6661.43</v>
      </c>
      <c r="K9" s="980">
        <v>1729.7318549999995</v>
      </c>
      <c r="L9" s="980">
        <v>7059.7193449999995</v>
      </c>
      <c r="M9" s="981">
        <v>9703.7204079999992</v>
      </c>
    </row>
    <row r="10" spans="1:13" ht="24" customHeight="1">
      <c r="A10" s="978" t="s">
        <v>153</v>
      </c>
      <c r="B10" s="979">
        <v>1661.3610000000001</v>
      </c>
      <c r="C10" s="979">
        <v>2859.9</v>
      </c>
      <c r="D10" s="979">
        <v>2301.56</v>
      </c>
      <c r="E10" s="979">
        <v>4767.3999999999996</v>
      </c>
      <c r="F10" s="979">
        <v>3784.9839999999999</v>
      </c>
      <c r="G10" s="979">
        <v>5468.7659999999996</v>
      </c>
      <c r="H10" s="979">
        <v>3117</v>
      </c>
      <c r="I10" s="980">
        <v>6215.8037160000003</v>
      </c>
      <c r="J10" s="980">
        <v>6053</v>
      </c>
      <c r="K10" s="980">
        <v>6048.7550779999992</v>
      </c>
      <c r="L10" s="980">
        <v>6728.4490170000017</v>
      </c>
      <c r="M10" s="981">
        <v>10634.355268999998</v>
      </c>
    </row>
    <row r="11" spans="1:13" ht="24" customHeight="1">
      <c r="A11" s="978" t="s">
        <v>154</v>
      </c>
      <c r="B11" s="979">
        <v>1643.9849999999999</v>
      </c>
      <c r="C11" s="979">
        <v>3805.5</v>
      </c>
      <c r="D11" s="979">
        <v>2016.8240000000001</v>
      </c>
      <c r="E11" s="979">
        <v>4917.8</v>
      </c>
      <c r="F11" s="979">
        <v>4026.84</v>
      </c>
      <c r="G11" s="979">
        <v>5113.1090000000004</v>
      </c>
      <c r="H11" s="979">
        <v>3147.6299930000009</v>
      </c>
      <c r="I11" s="980">
        <v>7250.6900829999995</v>
      </c>
      <c r="J11" s="980">
        <v>6521.12</v>
      </c>
      <c r="K11" s="980">
        <v>5194.9025220000003</v>
      </c>
      <c r="L11" s="980">
        <v>6554.5328209999998</v>
      </c>
      <c r="M11" s="981">
        <v>9930.6</v>
      </c>
    </row>
    <row r="12" spans="1:13" ht="24" customHeight="1">
      <c r="A12" s="978" t="s">
        <v>155</v>
      </c>
      <c r="B12" s="979">
        <v>716.98099999999999</v>
      </c>
      <c r="C12" s="979">
        <v>2962.1</v>
      </c>
      <c r="D12" s="979">
        <v>2007.5</v>
      </c>
      <c r="E12" s="979">
        <v>5107.5</v>
      </c>
      <c r="F12" s="979">
        <v>5404.0780000000004</v>
      </c>
      <c r="G12" s="979">
        <v>5923.4</v>
      </c>
      <c r="H12" s="979">
        <v>3693.2007319999998</v>
      </c>
      <c r="I12" s="982">
        <v>7103.7186680000004</v>
      </c>
      <c r="J12" s="982">
        <v>5399.75</v>
      </c>
      <c r="K12" s="982">
        <v>5664.3699710000001</v>
      </c>
      <c r="L12" s="982">
        <v>9021.8687930000015</v>
      </c>
      <c r="M12" s="983">
        <v>10746.6</v>
      </c>
    </row>
    <row r="13" spans="1:13" ht="24" customHeight="1">
      <c r="A13" s="978" t="s">
        <v>156</v>
      </c>
      <c r="B13" s="979">
        <v>1428.479</v>
      </c>
      <c r="C13" s="979">
        <v>1963.1</v>
      </c>
      <c r="D13" s="979">
        <v>2480.0949999999998</v>
      </c>
      <c r="E13" s="979">
        <v>3755.8</v>
      </c>
      <c r="F13" s="979">
        <v>4548.1769999999997</v>
      </c>
      <c r="G13" s="979">
        <v>5524.5529999999999</v>
      </c>
      <c r="H13" s="979">
        <v>2894.6</v>
      </c>
      <c r="I13" s="982">
        <v>6370.2816669999984</v>
      </c>
      <c r="J13" s="982">
        <v>7039.43</v>
      </c>
      <c r="K13" s="982">
        <v>7382.366038000001</v>
      </c>
      <c r="L13" s="982">
        <v>7526.0486350000019</v>
      </c>
      <c r="M13" s="983">
        <v>14545.6</v>
      </c>
    </row>
    <row r="14" spans="1:13" ht="24" customHeight="1">
      <c r="A14" s="978" t="s">
        <v>157</v>
      </c>
      <c r="B14" s="979">
        <v>2052.8530000000001</v>
      </c>
      <c r="C14" s="979">
        <v>3442.1</v>
      </c>
      <c r="D14" s="979">
        <v>3768.18</v>
      </c>
      <c r="E14" s="979">
        <v>4382.1000000000004</v>
      </c>
      <c r="F14" s="979">
        <v>4505.9769999999999</v>
      </c>
      <c r="G14" s="979">
        <v>4638.701</v>
      </c>
      <c r="H14" s="979">
        <v>3614.0764290000002</v>
      </c>
      <c r="I14" s="982">
        <v>7574.0239679999995</v>
      </c>
      <c r="J14" s="982">
        <v>6503.97</v>
      </c>
      <c r="K14" s="982">
        <v>6771.428519000001</v>
      </c>
      <c r="L14" s="982">
        <v>9922.8314289999998</v>
      </c>
      <c r="M14" s="983"/>
    </row>
    <row r="15" spans="1:13" ht="24" customHeight="1">
      <c r="A15" s="978" t="s">
        <v>158</v>
      </c>
      <c r="B15" s="979">
        <v>2714.8429999999998</v>
      </c>
      <c r="C15" s="979">
        <v>3420.2</v>
      </c>
      <c r="D15" s="979">
        <v>3495.0349999999999</v>
      </c>
      <c r="E15" s="979">
        <v>3427.2</v>
      </c>
      <c r="F15" s="979">
        <v>3263.9209999999998</v>
      </c>
      <c r="G15" s="979">
        <v>5139.5680000000002</v>
      </c>
      <c r="H15" s="979">
        <v>3358.2392350000009</v>
      </c>
      <c r="I15" s="982">
        <v>5302.3272899999984</v>
      </c>
      <c r="J15" s="982">
        <v>4403.9783417999997</v>
      </c>
      <c r="K15" s="982">
        <v>5899.4462929999991</v>
      </c>
      <c r="L15" s="982">
        <v>8227.5991320000012</v>
      </c>
      <c r="M15" s="983"/>
    </row>
    <row r="16" spans="1:13" ht="24" customHeight="1">
      <c r="A16" s="978" t="s">
        <v>159</v>
      </c>
      <c r="B16" s="979">
        <v>1711.2</v>
      </c>
      <c r="C16" s="979">
        <v>2205.73</v>
      </c>
      <c r="D16" s="979">
        <v>3452.1</v>
      </c>
      <c r="E16" s="979">
        <v>3016.2</v>
      </c>
      <c r="F16" s="979">
        <v>4066.7150000000001</v>
      </c>
      <c r="G16" s="979">
        <v>5497.3729999999996</v>
      </c>
      <c r="H16" s="979">
        <v>3799.3208210000007</v>
      </c>
      <c r="I16" s="982">
        <v>5892.2001649999993</v>
      </c>
      <c r="J16" s="982">
        <v>7150.5194390000006</v>
      </c>
      <c r="K16" s="982">
        <v>7405.3902679999992</v>
      </c>
      <c r="L16" s="982">
        <v>11514.789676</v>
      </c>
      <c r="M16" s="983"/>
    </row>
    <row r="17" spans="1:13" ht="24" customHeight="1">
      <c r="A17" s="978" t="s">
        <v>160</v>
      </c>
      <c r="B17" s="979">
        <v>1571.796</v>
      </c>
      <c r="C17" s="979">
        <v>3091.4349999999999</v>
      </c>
      <c r="D17" s="979">
        <v>4253.0950000000003</v>
      </c>
      <c r="E17" s="979">
        <v>2113.92</v>
      </c>
      <c r="F17" s="984">
        <v>3970.4189999999999</v>
      </c>
      <c r="G17" s="984">
        <v>7717.93</v>
      </c>
      <c r="H17" s="979">
        <v>4485.5208590000002</v>
      </c>
      <c r="I17" s="982">
        <v>6628.0436819999995</v>
      </c>
      <c r="J17" s="982">
        <v>10623.366395999999</v>
      </c>
      <c r="K17" s="982">
        <v>10266.200000000001</v>
      </c>
      <c r="L17" s="982">
        <v>8599.8682250000002</v>
      </c>
      <c r="M17" s="983"/>
    </row>
    <row r="18" spans="1:13" ht="24" customHeight="1" thickBot="1">
      <c r="A18" s="985" t="s">
        <v>425</v>
      </c>
      <c r="B18" s="986">
        <v>17720.93</v>
      </c>
      <c r="C18" s="986">
        <v>32016.374</v>
      </c>
      <c r="D18" s="986">
        <v>33126.803</v>
      </c>
      <c r="E18" s="986">
        <v>47702.92</v>
      </c>
      <c r="F18" s="986">
        <v>47768.053000000007</v>
      </c>
      <c r="G18" s="986">
        <v>60678.955000000002</v>
      </c>
      <c r="H18" s="986">
        <v>41759.371572999997</v>
      </c>
      <c r="I18" s="987">
        <v>75029.927831000008</v>
      </c>
      <c r="J18" s="987">
        <v>78469.027672800003</v>
      </c>
      <c r="K18" s="987">
        <v>70201.279653999998</v>
      </c>
      <c r="L18" s="987">
        <v>95001.934706</v>
      </c>
      <c r="M18" s="988">
        <f>SUM(M6:M17)</f>
        <v>87958.537734000012</v>
      </c>
    </row>
    <row r="19" spans="1:13" ht="21" customHeight="1" thickTop="1">
      <c r="A19" s="989" t="s">
        <v>895</v>
      </c>
      <c r="B19" s="989"/>
      <c r="C19" s="989"/>
      <c r="D19" s="990"/>
      <c r="E19" s="989"/>
      <c r="F19" s="989"/>
      <c r="G19" s="990"/>
      <c r="H19" s="580"/>
      <c r="I19" s="580"/>
    </row>
    <row r="20" spans="1:13" ht="21" customHeight="1">
      <c r="A20" s="1703" t="s">
        <v>1034</v>
      </c>
      <c r="B20" s="1703"/>
      <c r="C20" s="1703"/>
      <c r="D20" s="1703"/>
      <c r="E20" s="1703"/>
      <c r="F20" s="1703"/>
      <c r="G20" s="1703"/>
      <c r="H20" s="1703"/>
      <c r="I20" s="1703"/>
      <c r="J20" s="1703"/>
      <c r="K20" s="1703"/>
      <c r="L20" s="1703"/>
      <c r="M20" s="1703"/>
    </row>
  </sheetData>
  <mergeCells count="4">
    <mergeCell ref="A1:M1"/>
    <mergeCell ref="A2:M2"/>
    <mergeCell ref="A4:M4"/>
    <mergeCell ref="A20:M20"/>
  </mergeCells>
  <pageMargins left="0.7" right="0.7" top="0.75" bottom="0.75" header="0.3" footer="0.3"/>
  <pageSetup scale="74" orientation="landscape" r:id="rId1"/>
  <headerFooter alignWithMargins="0"/>
</worksheet>
</file>

<file path=xl/worksheets/sheet17.xml><?xml version="1.0" encoding="utf-8"?>
<worksheet xmlns="http://schemas.openxmlformats.org/spreadsheetml/2006/main" xmlns:r="http://schemas.openxmlformats.org/officeDocument/2006/relationships">
  <dimension ref="A1:S25"/>
  <sheetViews>
    <sheetView workbookViewId="0">
      <selection activeCell="X15" sqref="X15"/>
    </sheetView>
  </sheetViews>
  <sheetFormatPr defaultRowHeight="15.75"/>
  <cols>
    <col min="1" max="1" width="12.140625" style="620" bestFit="1" customWidth="1"/>
    <col min="2" max="2" width="10.85546875" style="620" hidden="1" customWidth="1"/>
    <col min="3" max="3" width="11" style="620" hidden="1" customWidth="1"/>
    <col min="4" max="4" width="9.7109375" style="620" customWidth="1"/>
    <col min="5" max="5" width="12.7109375" style="620" customWidth="1"/>
    <col min="6" max="6" width="10.140625" style="620" customWidth="1"/>
    <col min="7" max="7" width="10.5703125" style="620" customWidth="1"/>
    <col min="8" max="9" width="0" style="620" hidden="1" customWidth="1"/>
    <col min="10" max="10" width="9.140625" style="620"/>
    <col min="11" max="11" width="9.85546875" style="620" customWidth="1"/>
    <col min="12" max="12" width="9.140625" style="620"/>
    <col min="13" max="13" width="9.7109375" style="620" customWidth="1"/>
    <col min="14" max="15" width="0" style="620" hidden="1" customWidth="1"/>
    <col min="16" max="16" width="9.140625" style="620"/>
    <col min="17" max="17" width="13" style="620" customWidth="1"/>
    <col min="18" max="256" width="9.140625" style="620"/>
    <col min="257" max="257" width="9.5703125" style="620" bestFit="1" customWidth="1"/>
    <col min="258" max="259" width="0" style="620" hidden="1" customWidth="1"/>
    <col min="260" max="260" width="9.7109375" style="620" customWidth="1"/>
    <col min="261" max="261" width="12.7109375" style="620" customWidth="1"/>
    <col min="262" max="262" width="10.140625" style="620" customWidth="1"/>
    <col min="263" max="263" width="10.5703125" style="620" customWidth="1"/>
    <col min="264" max="265" width="0" style="620" hidden="1" customWidth="1"/>
    <col min="266" max="266" width="9.140625" style="620"/>
    <col min="267" max="267" width="9.85546875" style="620" customWidth="1"/>
    <col min="268" max="268" width="9.140625" style="620"/>
    <col min="269" max="269" width="9.7109375" style="620" customWidth="1"/>
    <col min="270" max="271" width="0" style="620" hidden="1" customWidth="1"/>
    <col min="272" max="272" width="9.140625" style="620"/>
    <col min="273" max="273" width="10.7109375" style="620" customWidth="1"/>
    <col min="274" max="512" width="9.140625" style="620"/>
    <col min="513" max="513" width="9.5703125" style="620" bestFit="1" customWidth="1"/>
    <col min="514" max="515" width="0" style="620" hidden="1" customWidth="1"/>
    <col min="516" max="516" width="9.7109375" style="620" customWidth="1"/>
    <col min="517" max="517" width="12.7109375" style="620" customWidth="1"/>
    <col min="518" max="518" width="10.140625" style="620" customWidth="1"/>
    <col min="519" max="519" width="10.5703125" style="620" customWidth="1"/>
    <col min="520" max="521" width="0" style="620" hidden="1" customWidth="1"/>
    <col min="522" max="522" width="9.140625" style="620"/>
    <col min="523" max="523" width="9.85546875" style="620" customWidth="1"/>
    <col min="524" max="524" width="9.140625" style="620"/>
    <col min="525" max="525" width="9.7109375" style="620" customWidth="1"/>
    <col min="526" max="527" width="0" style="620" hidden="1" customWidth="1"/>
    <col min="528" max="528" width="9.140625" style="620"/>
    <col min="529" max="529" width="10.7109375" style="620" customWidth="1"/>
    <col min="530" max="768" width="9.140625" style="620"/>
    <col min="769" max="769" width="9.5703125" style="620" bestFit="1" customWidth="1"/>
    <col min="770" max="771" width="0" style="620" hidden="1" customWidth="1"/>
    <col min="772" max="772" width="9.7109375" style="620" customWidth="1"/>
    <col min="773" max="773" width="12.7109375" style="620" customWidth="1"/>
    <col min="774" max="774" width="10.140625" style="620" customWidth="1"/>
    <col min="775" max="775" width="10.5703125" style="620" customWidth="1"/>
    <col min="776" max="777" width="0" style="620" hidden="1" customWidth="1"/>
    <col min="778" max="778" width="9.140625" style="620"/>
    <col min="779" max="779" width="9.85546875" style="620" customWidth="1"/>
    <col min="780" max="780" width="9.140625" style="620"/>
    <col min="781" max="781" width="9.7109375" style="620" customWidth="1"/>
    <col min="782" max="783" width="0" style="620" hidden="1" customWidth="1"/>
    <col min="784" max="784" width="9.140625" style="620"/>
    <col min="785" max="785" width="10.7109375" style="620" customWidth="1"/>
    <col min="786" max="1024" width="9.140625" style="620"/>
    <col min="1025" max="1025" width="9.5703125" style="620" bestFit="1" customWidth="1"/>
    <col min="1026" max="1027" width="0" style="620" hidden="1" customWidth="1"/>
    <col min="1028" max="1028" width="9.7109375" style="620" customWidth="1"/>
    <col min="1029" max="1029" width="12.7109375" style="620" customWidth="1"/>
    <col min="1030" max="1030" width="10.140625" style="620" customWidth="1"/>
    <col min="1031" max="1031" width="10.5703125" style="620" customWidth="1"/>
    <col min="1032" max="1033" width="0" style="620" hidden="1" customWidth="1"/>
    <col min="1034" max="1034" width="9.140625" style="620"/>
    <col min="1035" max="1035" width="9.85546875" style="620" customWidth="1"/>
    <col min="1036" max="1036" width="9.140625" style="620"/>
    <col min="1037" max="1037" width="9.7109375" style="620" customWidth="1"/>
    <col min="1038" max="1039" width="0" style="620" hidden="1" customWidth="1"/>
    <col min="1040" max="1040" width="9.140625" style="620"/>
    <col min="1041" max="1041" width="10.7109375" style="620" customWidth="1"/>
    <col min="1042" max="1280" width="9.140625" style="620"/>
    <col min="1281" max="1281" width="9.5703125" style="620" bestFit="1" customWidth="1"/>
    <col min="1282" max="1283" width="0" style="620" hidden="1" customWidth="1"/>
    <col min="1284" max="1284" width="9.7109375" style="620" customWidth="1"/>
    <col min="1285" max="1285" width="12.7109375" style="620" customWidth="1"/>
    <col min="1286" max="1286" width="10.140625" style="620" customWidth="1"/>
    <col min="1287" max="1287" width="10.5703125" style="620" customWidth="1"/>
    <col min="1288" max="1289" width="0" style="620" hidden="1" customWidth="1"/>
    <col min="1290" max="1290" width="9.140625" style="620"/>
    <col min="1291" max="1291" width="9.85546875" style="620" customWidth="1"/>
    <col min="1292" max="1292" width="9.140625" style="620"/>
    <col min="1293" max="1293" width="9.7109375" style="620" customWidth="1"/>
    <col min="1294" max="1295" width="0" style="620" hidden="1" customWidth="1"/>
    <col min="1296" max="1296" width="9.140625" style="620"/>
    <col min="1297" max="1297" width="10.7109375" style="620" customWidth="1"/>
    <col min="1298" max="1536" width="9.140625" style="620"/>
    <col min="1537" max="1537" width="9.5703125" style="620" bestFit="1" customWidth="1"/>
    <col min="1538" max="1539" width="0" style="620" hidden="1" customWidth="1"/>
    <col min="1540" max="1540" width="9.7109375" style="620" customWidth="1"/>
    <col min="1541" max="1541" width="12.7109375" style="620" customWidth="1"/>
    <col min="1542" max="1542" width="10.140625" style="620" customWidth="1"/>
    <col min="1543" max="1543" width="10.5703125" style="620" customWidth="1"/>
    <col min="1544" max="1545" width="0" style="620" hidden="1" customWidth="1"/>
    <col min="1546" max="1546" width="9.140625" style="620"/>
    <col min="1547" max="1547" width="9.85546875" style="620" customWidth="1"/>
    <col min="1548" max="1548" width="9.140625" style="620"/>
    <col min="1549" max="1549" width="9.7109375" style="620" customWidth="1"/>
    <col min="1550" max="1551" width="0" style="620" hidden="1" customWidth="1"/>
    <col min="1552" max="1552" width="9.140625" style="620"/>
    <col min="1553" max="1553" width="10.7109375" style="620" customWidth="1"/>
    <col min="1554" max="1792" width="9.140625" style="620"/>
    <col min="1793" max="1793" width="9.5703125" style="620" bestFit="1" customWidth="1"/>
    <col min="1794" max="1795" width="0" style="620" hidden="1" customWidth="1"/>
    <col min="1796" max="1796" width="9.7109375" style="620" customWidth="1"/>
    <col min="1797" max="1797" width="12.7109375" style="620" customWidth="1"/>
    <col min="1798" max="1798" width="10.140625" style="620" customWidth="1"/>
    <col min="1799" max="1799" width="10.5703125" style="620" customWidth="1"/>
    <col min="1800" max="1801" width="0" style="620" hidden="1" customWidth="1"/>
    <col min="1802" max="1802" width="9.140625" style="620"/>
    <col min="1803" max="1803" width="9.85546875" style="620" customWidth="1"/>
    <col min="1804" max="1804" width="9.140625" style="620"/>
    <col min="1805" max="1805" width="9.7109375" style="620" customWidth="1"/>
    <col min="1806" max="1807" width="0" style="620" hidden="1" customWidth="1"/>
    <col min="1808" max="1808" width="9.140625" style="620"/>
    <col min="1809" max="1809" width="10.7109375" style="620" customWidth="1"/>
    <col min="1810" max="2048" width="9.140625" style="620"/>
    <col min="2049" max="2049" width="9.5703125" style="620" bestFit="1" customWidth="1"/>
    <col min="2050" max="2051" width="0" style="620" hidden="1" customWidth="1"/>
    <col min="2052" max="2052" width="9.7109375" style="620" customWidth="1"/>
    <col min="2053" max="2053" width="12.7109375" style="620" customWidth="1"/>
    <col min="2054" max="2054" width="10.140625" style="620" customWidth="1"/>
    <col min="2055" max="2055" width="10.5703125" style="620" customWidth="1"/>
    <col min="2056" max="2057" width="0" style="620" hidden="1" customWidth="1"/>
    <col min="2058" max="2058" width="9.140625" style="620"/>
    <col min="2059" max="2059" width="9.85546875" style="620" customWidth="1"/>
    <col min="2060" max="2060" width="9.140625" style="620"/>
    <col min="2061" max="2061" width="9.7109375" style="620" customWidth="1"/>
    <col min="2062" max="2063" width="0" style="620" hidden="1" customWidth="1"/>
    <col min="2064" max="2064" width="9.140625" style="620"/>
    <col min="2065" max="2065" width="10.7109375" style="620" customWidth="1"/>
    <col min="2066" max="2304" width="9.140625" style="620"/>
    <col min="2305" max="2305" width="9.5703125" style="620" bestFit="1" customWidth="1"/>
    <col min="2306" max="2307" width="0" style="620" hidden="1" customWidth="1"/>
    <col min="2308" max="2308" width="9.7109375" style="620" customWidth="1"/>
    <col min="2309" max="2309" width="12.7109375" style="620" customWidth="1"/>
    <col min="2310" max="2310" width="10.140625" style="620" customWidth="1"/>
    <col min="2311" max="2311" width="10.5703125" style="620" customWidth="1"/>
    <col min="2312" max="2313" width="0" style="620" hidden="1" customWidth="1"/>
    <col min="2314" max="2314" width="9.140625" style="620"/>
    <col min="2315" max="2315" width="9.85546875" style="620" customWidth="1"/>
    <col min="2316" max="2316" width="9.140625" style="620"/>
    <col min="2317" max="2317" width="9.7109375" style="620" customWidth="1"/>
    <col min="2318" max="2319" width="0" style="620" hidden="1" customWidth="1"/>
    <col min="2320" max="2320" width="9.140625" style="620"/>
    <col min="2321" max="2321" width="10.7109375" style="620" customWidth="1"/>
    <col min="2322" max="2560" width="9.140625" style="620"/>
    <col min="2561" max="2561" width="9.5703125" style="620" bestFit="1" customWidth="1"/>
    <col min="2562" max="2563" width="0" style="620" hidden="1" customWidth="1"/>
    <col min="2564" max="2564" width="9.7109375" style="620" customWidth="1"/>
    <col min="2565" max="2565" width="12.7109375" style="620" customWidth="1"/>
    <col min="2566" max="2566" width="10.140625" style="620" customWidth="1"/>
    <col min="2567" max="2567" width="10.5703125" style="620" customWidth="1"/>
    <col min="2568" max="2569" width="0" style="620" hidden="1" customWidth="1"/>
    <col min="2570" max="2570" width="9.140625" style="620"/>
    <col min="2571" max="2571" width="9.85546875" style="620" customWidth="1"/>
    <col min="2572" max="2572" width="9.140625" style="620"/>
    <col min="2573" max="2573" width="9.7109375" style="620" customWidth="1"/>
    <col min="2574" max="2575" width="0" style="620" hidden="1" customWidth="1"/>
    <col min="2576" max="2576" width="9.140625" style="620"/>
    <col min="2577" max="2577" width="10.7109375" style="620" customWidth="1"/>
    <col min="2578" max="2816" width="9.140625" style="620"/>
    <col min="2817" max="2817" width="9.5703125" style="620" bestFit="1" customWidth="1"/>
    <col min="2818" max="2819" width="0" style="620" hidden="1" customWidth="1"/>
    <col min="2820" max="2820" width="9.7109375" style="620" customWidth="1"/>
    <col min="2821" max="2821" width="12.7109375" style="620" customWidth="1"/>
    <col min="2822" max="2822" width="10.140625" style="620" customWidth="1"/>
    <col min="2823" max="2823" width="10.5703125" style="620" customWidth="1"/>
    <col min="2824" max="2825" width="0" style="620" hidden="1" customWidth="1"/>
    <col min="2826" max="2826" width="9.140625" style="620"/>
    <col min="2827" max="2827" width="9.85546875" style="620" customWidth="1"/>
    <col min="2828" max="2828" width="9.140625" style="620"/>
    <col min="2829" max="2829" width="9.7109375" style="620" customWidth="1"/>
    <col min="2830" max="2831" width="0" style="620" hidden="1" customWidth="1"/>
    <col min="2832" max="2832" width="9.140625" style="620"/>
    <col min="2833" max="2833" width="10.7109375" style="620" customWidth="1"/>
    <col min="2834" max="3072" width="9.140625" style="620"/>
    <col min="3073" max="3073" width="9.5703125" style="620" bestFit="1" customWidth="1"/>
    <col min="3074" max="3075" width="0" style="620" hidden="1" customWidth="1"/>
    <col min="3076" max="3076" width="9.7109375" style="620" customWidth="1"/>
    <col min="3077" max="3077" width="12.7109375" style="620" customWidth="1"/>
    <col min="3078" max="3078" width="10.140625" style="620" customWidth="1"/>
    <col min="3079" max="3079" width="10.5703125" style="620" customWidth="1"/>
    <col min="3080" max="3081" width="0" style="620" hidden="1" customWidth="1"/>
    <col min="3082" max="3082" width="9.140625" style="620"/>
    <col min="3083" max="3083" width="9.85546875" style="620" customWidth="1"/>
    <col min="3084" max="3084" width="9.140625" style="620"/>
    <col min="3085" max="3085" width="9.7109375" style="620" customWidth="1"/>
    <col min="3086" max="3087" width="0" style="620" hidden="1" customWidth="1"/>
    <col min="3088" max="3088" width="9.140625" style="620"/>
    <col min="3089" max="3089" width="10.7109375" style="620" customWidth="1"/>
    <col min="3090" max="3328" width="9.140625" style="620"/>
    <col min="3329" max="3329" width="9.5703125" style="620" bestFit="1" customWidth="1"/>
    <col min="3330" max="3331" width="0" style="620" hidden="1" customWidth="1"/>
    <col min="3332" max="3332" width="9.7109375" style="620" customWidth="1"/>
    <col min="3333" max="3333" width="12.7109375" style="620" customWidth="1"/>
    <col min="3334" max="3334" width="10.140625" style="620" customWidth="1"/>
    <col min="3335" max="3335" width="10.5703125" style="620" customWidth="1"/>
    <col min="3336" max="3337" width="0" style="620" hidden="1" customWidth="1"/>
    <col min="3338" max="3338" width="9.140625" style="620"/>
    <col min="3339" max="3339" width="9.85546875" style="620" customWidth="1"/>
    <col min="3340" max="3340" width="9.140625" style="620"/>
    <col min="3341" max="3341" width="9.7109375" style="620" customWidth="1"/>
    <col min="3342" max="3343" width="0" style="620" hidden="1" customWidth="1"/>
    <col min="3344" max="3344" width="9.140625" style="620"/>
    <col min="3345" max="3345" width="10.7109375" style="620" customWidth="1"/>
    <col min="3346" max="3584" width="9.140625" style="620"/>
    <col min="3585" max="3585" width="9.5703125" style="620" bestFit="1" customWidth="1"/>
    <col min="3586" max="3587" width="0" style="620" hidden="1" customWidth="1"/>
    <col min="3588" max="3588" width="9.7109375" style="620" customWidth="1"/>
    <col min="3589" max="3589" width="12.7109375" style="620" customWidth="1"/>
    <col min="3590" max="3590" width="10.140625" style="620" customWidth="1"/>
    <col min="3591" max="3591" width="10.5703125" style="620" customWidth="1"/>
    <col min="3592" max="3593" width="0" style="620" hidden="1" customWidth="1"/>
    <col min="3594" max="3594" width="9.140625" style="620"/>
    <col min="3595" max="3595" width="9.85546875" style="620" customWidth="1"/>
    <col min="3596" max="3596" width="9.140625" style="620"/>
    <col min="3597" max="3597" width="9.7109375" style="620" customWidth="1"/>
    <col min="3598" max="3599" width="0" style="620" hidden="1" customWidth="1"/>
    <col min="3600" max="3600" width="9.140625" style="620"/>
    <col min="3601" max="3601" width="10.7109375" style="620" customWidth="1"/>
    <col min="3602" max="3840" width="9.140625" style="620"/>
    <col min="3841" max="3841" width="9.5703125" style="620" bestFit="1" customWidth="1"/>
    <col min="3842" max="3843" width="0" style="620" hidden="1" customWidth="1"/>
    <col min="3844" max="3844" width="9.7109375" style="620" customWidth="1"/>
    <col min="3845" max="3845" width="12.7109375" style="620" customWidth="1"/>
    <col min="3846" max="3846" width="10.140625" style="620" customWidth="1"/>
    <col min="3847" max="3847" width="10.5703125" style="620" customWidth="1"/>
    <col min="3848" max="3849" width="0" style="620" hidden="1" customWidth="1"/>
    <col min="3850" max="3850" width="9.140625" style="620"/>
    <col min="3851" max="3851" width="9.85546875" style="620" customWidth="1"/>
    <col min="3852" max="3852" width="9.140625" style="620"/>
    <col min="3853" max="3853" width="9.7109375" style="620" customWidth="1"/>
    <col min="3854" max="3855" width="0" style="620" hidden="1" customWidth="1"/>
    <col min="3856" max="3856" width="9.140625" style="620"/>
    <col min="3857" max="3857" width="10.7109375" style="620" customWidth="1"/>
    <col min="3858" max="4096" width="9.140625" style="620"/>
    <col min="4097" max="4097" width="9.5703125" style="620" bestFit="1" customWidth="1"/>
    <col min="4098" max="4099" width="0" style="620" hidden="1" customWidth="1"/>
    <col min="4100" max="4100" width="9.7109375" style="620" customWidth="1"/>
    <col min="4101" max="4101" width="12.7109375" style="620" customWidth="1"/>
    <col min="4102" max="4102" width="10.140625" style="620" customWidth="1"/>
    <col min="4103" max="4103" width="10.5703125" style="620" customWidth="1"/>
    <col min="4104" max="4105" width="0" style="620" hidden="1" customWidth="1"/>
    <col min="4106" max="4106" width="9.140625" style="620"/>
    <col min="4107" max="4107" width="9.85546875" style="620" customWidth="1"/>
    <col min="4108" max="4108" width="9.140625" style="620"/>
    <col min="4109" max="4109" width="9.7109375" style="620" customWidth="1"/>
    <col min="4110" max="4111" width="0" style="620" hidden="1" customWidth="1"/>
    <col min="4112" max="4112" width="9.140625" style="620"/>
    <col min="4113" max="4113" width="10.7109375" style="620" customWidth="1"/>
    <col min="4114" max="4352" width="9.140625" style="620"/>
    <col min="4353" max="4353" width="9.5703125" style="620" bestFit="1" customWidth="1"/>
    <col min="4354" max="4355" width="0" style="620" hidden="1" customWidth="1"/>
    <col min="4356" max="4356" width="9.7109375" style="620" customWidth="1"/>
    <col min="4357" max="4357" width="12.7109375" style="620" customWidth="1"/>
    <col min="4358" max="4358" width="10.140625" style="620" customWidth="1"/>
    <col min="4359" max="4359" width="10.5703125" style="620" customWidth="1"/>
    <col min="4360" max="4361" width="0" style="620" hidden="1" customWidth="1"/>
    <col min="4362" max="4362" width="9.140625" style="620"/>
    <col min="4363" max="4363" width="9.85546875" style="620" customWidth="1"/>
    <col min="4364" max="4364" width="9.140625" style="620"/>
    <col min="4365" max="4365" width="9.7109375" style="620" customWidth="1"/>
    <col min="4366" max="4367" width="0" style="620" hidden="1" customWidth="1"/>
    <col min="4368" max="4368" width="9.140625" style="620"/>
    <col min="4369" max="4369" width="10.7109375" style="620" customWidth="1"/>
    <col min="4370" max="4608" width="9.140625" style="620"/>
    <col min="4609" max="4609" width="9.5703125" style="620" bestFit="1" customWidth="1"/>
    <col min="4610" max="4611" width="0" style="620" hidden="1" customWidth="1"/>
    <col min="4612" max="4612" width="9.7109375" style="620" customWidth="1"/>
    <col min="4613" max="4613" width="12.7109375" style="620" customWidth="1"/>
    <col min="4614" max="4614" width="10.140625" style="620" customWidth="1"/>
    <col min="4615" max="4615" width="10.5703125" style="620" customWidth="1"/>
    <col min="4616" max="4617" width="0" style="620" hidden="1" customWidth="1"/>
    <col min="4618" max="4618" width="9.140625" style="620"/>
    <col min="4619" max="4619" width="9.85546875" style="620" customWidth="1"/>
    <col min="4620" max="4620" width="9.140625" style="620"/>
    <col min="4621" max="4621" width="9.7109375" style="620" customWidth="1"/>
    <col min="4622" max="4623" width="0" style="620" hidden="1" customWidth="1"/>
    <col min="4624" max="4624" width="9.140625" style="620"/>
    <col min="4625" max="4625" width="10.7109375" style="620" customWidth="1"/>
    <col min="4626" max="4864" width="9.140625" style="620"/>
    <col min="4865" max="4865" width="9.5703125" style="620" bestFit="1" customWidth="1"/>
    <col min="4866" max="4867" width="0" style="620" hidden="1" customWidth="1"/>
    <col min="4868" max="4868" width="9.7109375" style="620" customWidth="1"/>
    <col min="4869" max="4869" width="12.7109375" style="620" customWidth="1"/>
    <col min="4870" max="4870" width="10.140625" style="620" customWidth="1"/>
    <col min="4871" max="4871" width="10.5703125" style="620" customWidth="1"/>
    <col min="4872" max="4873" width="0" style="620" hidden="1" customWidth="1"/>
    <col min="4874" max="4874" width="9.140625" style="620"/>
    <col min="4875" max="4875" width="9.85546875" style="620" customWidth="1"/>
    <col min="4876" max="4876" width="9.140625" style="620"/>
    <col min="4877" max="4877" width="9.7109375" style="620" customWidth="1"/>
    <col min="4878" max="4879" width="0" style="620" hidden="1" customWidth="1"/>
    <col min="4880" max="4880" width="9.140625" style="620"/>
    <col min="4881" max="4881" width="10.7109375" style="620" customWidth="1"/>
    <col min="4882" max="5120" width="9.140625" style="620"/>
    <col min="5121" max="5121" width="9.5703125" style="620" bestFit="1" customWidth="1"/>
    <col min="5122" max="5123" width="0" style="620" hidden="1" customWidth="1"/>
    <col min="5124" max="5124" width="9.7109375" style="620" customWidth="1"/>
    <col min="5125" max="5125" width="12.7109375" style="620" customWidth="1"/>
    <col min="5126" max="5126" width="10.140625" style="620" customWidth="1"/>
    <col min="5127" max="5127" width="10.5703125" style="620" customWidth="1"/>
    <col min="5128" max="5129" width="0" style="620" hidden="1" customWidth="1"/>
    <col min="5130" max="5130" width="9.140625" style="620"/>
    <col min="5131" max="5131" width="9.85546875" style="620" customWidth="1"/>
    <col min="5132" max="5132" width="9.140625" style="620"/>
    <col min="5133" max="5133" width="9.7109375" style="620" customWidth="1"/>
    <col min="5134" max="5135" width="0" style="620" hidden="1" customWidth="1"/>
    <col min="5136" max="5136" width="9.140625" style="620"/>
    <col min="5137" max="5137" width="10.7109375" style="620" customWidth="1"/>
    <col min="5138" max="5376" width="9.140625" style="620"/>
    <col min="5377" max="5377" width="9.5703125" style="620" bestFit="1" customWidth="1"/>
    <col min="5378" max="5379" width="0" style="620" hidden="1" customWidth="1"/>
    <col min="5380" max="5380" width="9.7109375" style="620" customWidth="1"/>
    <col min="5381" max="5381" width="12.7109375" style="620" customWidth="1"/>
    <col min="5382" max="5382" width="10.140625" style="620" customWidth="1"/>
    <col min="5383" max="5383" width="10.5703125" style="620" customWidth="1"/>
    <col min="5384" max="5385" width="0" style="620" hidden="1" customWidth="1"/>
    <col min="5386" max="5386" width="9.140625" style="620"/>
    <col min="5387" max="5387" width="9.85546875" style="620" customWidth="1"/>
    <col min="5388" max="5388" width="9.140625" style="620"/>
    <col min="5389" max="5389" width="9.7109375" style="620" customWidth="1"/>
    <col min="5390" max="5391" width="0" style="620" hidden="1" customWidth="1"/>
    <col min="5392" max="5392" width="9.140625" style="620"/>
    <col min="5393" max="5393" width="10.7109375" style="620" customWidth="1"/>
    <col min="5394" max="5632" width="9.140625" style="620"/>
    <col min="5633" max="5633" width="9.5703125" style="620" bestFit="1" customWidth="1"/>
    <col min="5634" max="5635" width="0" style="620" hidden="1" customWidth="1"/>
    <col min="5636" max="5636" width="9.7109375" style="620" customWidth="1"/>
    <col min="5637" max="5637" width="12.7109375" style="620" customWidth="1"/>
    <col min="5638" max="5638" width="10.140625" style="620" customWidth="1"/>
    <col min="5639" max="5639" width="10.5703125" style="620" customWidth="1"/>
    <col min="5640" max="5641" width="0" style="620" hidden="1" customWidth="1"/>
    <col min="5642" max="5642" width="9.140625" style="620"/>
    <col min="5643" max="5643" width="9.85546875" style="620" customWidth="1"/>
    <col min="5644" max="5644" width="9.140625" style="620"/>
    <col min="5645" max="5645" width="9.7109375" style="620" customWidth="1"/>
    <col min="5646" max="5647" width="0" style="620" hidden="1" customWidth="1"/>
    <col min="5648" max="5648" width="9.140625" style="620"/>
    <col min="5649" max="5649" width="10.7109375" style="620" customWidth="1"/>
    <col min="5650" max="5888" width="9.140625" style="620"/>
    <col min="5889" max="5889" width="9.5703125" style="620" bestFit="1" customWidth="1"/>
    <col min="5890" max="5891" width="0" style="620" hidden="1" customWidth="1"/>
    <col min="5892" max="5892" width="9.7109375" style="620" customWidth="1"/>
    <col min="5893" max="5893" width="12.7109375" style="620" customWidth="1"/>
    <col min="5894" max="5894" width="10.140625" style="620" customWidth="1"/>
    <col min="5895" max="5895" width="10.5703125" style="620" customWidth="1"/>
    <col min="5896" max="5897" width="0" style="620" hidden="1" customWidth="1"/>
    <col min="5898" max="5898" width="9.140625" style="620"/>
    <col min="5899" max="5899" width="9.85546875" style="620" customWidth="1"/>
    <col min="5900" max="5900" width="9.140625" style="620"/>
    <col min="5901" max="5901" width="9.7109375" style="620" customWidth="1"/>
    <col min="5902" max="5903" width="0" style="620" hidden="1" customWidth="1"/>
    <col min="5904" max="5904" width="9.140625" style="620"/>
    <col min="5905" max="5905" width="10.7109375" style="620" customWidth="1"/>
    <col min="5906" max="6144" width="9.140625" style="620"/>
    <col min="6145" max="6145" width="9.5703125" style="620" bestFit="1" customWidth="1"/>
    <col min="6146" max="6147" width="0" style="620" hidden="1" customWidth="1"/>
    <col min="6148" max="6148" width="9.7109375" style="620" customWidth="1"/>
    <col min="6149" max="6149" width="12.7109375" style="620" customWidth="1"/>
    <col min="6150" max="6150" width="10.140625" style="620" customWidth="1"/>
    <col min="6151" max="6151" width="10.5703125" style="620" customWidth="1"/>
    <col min="6152" max="6153" width="0" style="620" hidden="1" customWidth="1"/>
    <col min="6154" max="6154" width="9.140625" style="620"/>
    <col min="6155" max="6155" width="9.85546875" style="620" customWidth="1"/>
    <col min="6156" max="6156" width="9.140625" style="620"/>
    <col min="6157" max="6157" width="9.7109375" style="620" customWidth="1"/>
    <col min="6158" max="6159" width="0" style="620" hidden="1" customWidth="1"/>
    <col min="6160" max="6160" width="9.140625" style="620"/>
    <col min="6161" max="6161" width="10.7109375" style="620" customWidth="1"/>
    <col min="6162" max="6400" width="9.140625" style="620"/>
    <col min="6401" max="6401" width="9.5703125" style="620" bestFit="1" customWidth="1"/>
    <col min="6402" max="6403" width="0" style="620" hidden="1" customWidth="1"/>
    <col min="6404" max="6404" width="9.7109375" style="620" customWidth="1"/>
    <col min="6405" max="6405" width="12.7109375" style="620" customWidth="1"/>
    <col min="6406" max="6406" width="10.140625" style="620" customWidth="1"/>
    <col min="6407" max="6407" width="10.5703125" style="620" customWidth="1"/>
    <col min="6408" max="6409" width="0" style="620" hidden="1" customWidth="1"/>
    <col min="6410" max="6410" width="9.140625" style="620"/>
    <col min="6411" max="6411" width="9.85546875" style="620" customWidth="1"/>
    <col min="6412" max="6412" width="9.140625" style="620"/>
    <col min="6413" max="6413" width="9.7109375" style="620" customWidth="1"/>
    <col min="6414" max="6415" width="0" style="620" hidden="1" customWidth="1"/>
    <col min="6416" max="6416" width="9.140625" style="620"/>
    <col min="6417" max="6417" width="10.7109375" style="620" customWidth="1"/>
    <col min="6418" max="6656" width="9.140625" style="620"/>
    <col min="6657" max="6657" width="9.5703125" style="620" bestFit="1" customWidth="1"/>
    <col min="6658" max="6659" width="0" style="620" hidden="1" customWidth="1"/>
    <col min="6660" max="6660" width="9.7109375" style="620" customWidth="1"/>
    <col min="6661" max="6661" width="12.7109375" style="620" customWidth="1"/>
    <col min="6662" max="6662" width="10.140625" style="620" customWidth="1"/>
    <col min="6663" max="6663" width="10.5703125" style="620" customWidth="1"/>
    <col min="6664" max="6665" width="0" style="620" hidden="1" customWidth="1"/>
    <col min="6666" max="6666" width="9.140625" style="620"/>
    <col min="6667" max="6667" width="9.85546875" style="620" customWidth="1"/>
    <col min="6668" max="6668" width="9.140625" style="620"/>
    <col min="6669" max="6669" width="9.7109375" style="620" customWidth="1"/>
    <col min="6670" max="6671" width="0" style="620" hidden="1" customWidth="1"/>
    <col min="6672" max="6672" width="9.140625" style="620"/>
    <col min="6673" max="6673" width="10.7109375" style="620" customWidth="1"/>
    <col min="6674" max="6912" width="9.140625" style="620"/>
    <col min="6913" max="6913" width="9.5703125" style="620" bestFit="1" customWidth="1"/>
    <col min="6914" max="6915" width="0" style="620" hidden="1" customWidth="1"/>
    <col min="6916" max="6916" width="9.7109375" style="620" customWidth="1"/>
    <col min="6917" max="6917" width="12.7109375" style="620" customWidth="1"/>
    <col min="6918" max="6918" width="10.140625" style="620" customWidth="1"/>
    <col min="6919" max="6919" width="10.5703125" style="620" customWidth="1"/>
    <col min="6920" max="6921" width="0" style="620" hidden="1" customWidth="1"/>
    <col min="6922" max="6922" width="9.140625" style="620"/>
    <col min="6923" max="6923" width="9.85546875" style="620" customWidth="1"/>
    <col min="6924" max="6924" width="9.140625" style="620"/>
    <col min="6925" max="6925" width="9.7109375" style="620" customWidth="1"/>
    <col min="6926" max="6927" width="0" style="620" hidden="1" customWidth="1"/>
    <col min="6928" max="6928" width="9.140625" style="620"/>
    <col min="6929" max="6929" width="10.7109375" style="620" customWidth="1"/>
    <col min="6930" max="7168" width="9.140625" style="620"/>
    <col min="7169" max="7169" width="9.5703125" style="620" bestFit="1" customWidth="1"/>
    <col min="7170" max="7171" width="0" style="620" hidden="1" customWidth="1"/>
    <col min="7172" max="7172" width="9.7109375" style="620" customWidth="1"/>
    <col min="7173" max="7173" width="12.7109375" style="620" customWidth="1"/>
    <col min="7174" max="7174" width="10.140625" style="620" customWidth="1"/>
    <col min="7175" max="7175" width="10.5703125" style="620" customWidth="1"/>
    <col min="7176" max="7177" width="0" style="620" hidden="1" customWidth="1"/>
    <col min="7178" max="7178" width="9.140625" style="620"/>
    <col min="7179" max="7179" width="9.85546875" style="620" customWidth="1"/>
    <col min="7180" max="7180" width="9.140625" style="620"/>
    <col min="7181" max="7181" width="9.7109375" style="620" customWidth="1"/>
    <col min="7182" max="7183" width="0" style="620" hidden="1" customWidth="1"/>
    <col min="7184" max="7184" width="9.140625" style="620"/>
    <col min="7185" max="7185" width="10.7109375" style="620" customWidth="1"/>
    <col min="7186" max="7424" width="9.140625" style="620"/>
    <col min="7425" max="7425" width="9.5703125" style="620" bestFit="1" customWidth="1"/>
    <col min="7426" max="7427" width="0" style="620" hidden="1" customWidth="1"/>
    <col min="7428" max="7428" width="9.7109375" style="620" customWidth="1"/>
    <col min="7429" max="7429" width="12.7109375" style="620" customWidth="1"/>
    <col min="7430" max="7430" width="10.140625" style="620" customWidth="1"/>
    <col min="7431" max="7431" width="10.5703125" style="620" customWidth="1"/>
    <col min="7432" max="7433" width="0" style="620" hidden="1" customWidth="1"/>
    <col min="7434" max="7434" width="9.140625" style="620"/>
    <col min="7435" max="7435" width="9.85546875" style="620" customWidth="1"/>
    <col min="7436" max="7436" width="9.140625" style="620"/>
    <col min="7437" max="7437" width="9.7109375" style="620" customWidth="1"/>
    <col min="7438" max="7439" width="0" style="620" hidden="1" customWidth="1"/>
    <col min="7440" max="7440" width="9.140625" style="620"/>
    <col min="7441" max="7441" width="10.7109375" style="620" customWidth="1"/>
    <col min="7442" max="7680" width="9.140625" style="620"/>
    <col min="7681" max="7681" width="9.5703125" style="620" bestFit="1" customWidth="1"/>
    <col min="7682" max="7683" width="0" style="620" hidden="1" customWidth="1"/>
    <col min="7684" max="7684" width="9.7109375" style="620" customWidth="1"/>
    <col min="7685" max="7685" width="12.7109375" style="620" customWidth="1"/>
    <col min="7686" max="7686" width="10.140625" style="620" customWidth="1"/>
    <col min="7687" max="7687" width="10.5703125" style="620" customWidth="1"/>
    <col min="7688" max="7689" width="0" style="620" hidden="1" customWidth="1"/>
    <col min="7690" max="7690" width="9.140625" style="620"/>
    <col min="7691" max="7691" width="9.85546875" style="620" customWidth="1"/>
    <col min="7692" max="7692" width="9.140625" style="620"/>
    <col min="7693" max="7693" width="9.7109375" style="620" customWidth="1"/>
    <col min="7694" max="7695" width="0" style="620" hidden="1" customWidth="1"/>
    <col min="7696" max="7696" width="9.140625" style="620"/>
    <col min="7697" max="7697" width="10.7109375" style="620" customWidth="1"/>
    <col min="7698" max="7936" width="9.140625" style="620"/>
    <col min="7937" max="7937" width="9.5703125" style="620" bestFit="1" customWidth="1"/>
    <col min="7938" max="7939" width="0" style="620" hidden="1" customWidth="1"/>
    <col min="7940" max="7940" width="9.7109375" style="620" customWidth="1"/>
    <col min="7941" max="7941" width="12.7109375" style="620" customWidth="1"/>
    <col min="7942" max="7942" width="10.140625" style="620" customWidth="1"/>
    <col min="7943" max="7943" width="10.5703125" style="620" customWidth="1"/>
    <col min="7944" max="7945" width="0" style="620" hidden="1" customWidth="1"/>
    <col min="7946" max="7946" width="9.140625" style="620"/>
    <col min="7947" max="7947" width="9.85546875" style="620" customWidth="1"/>
    <col min="7948" max="7948" width="9.140625" style="620"/>
    <col min="7949" max="7949" width="9.7109375" style="620" customWidth="1"/>
    <col min="7950" max="7951" width="0" style="620" hidden="1" customWidth="1"/>
    <col min="7952" max="7952" width="9.140625" style="620"/>
    <col min="7953" max="7953" width="10.7109375" style="620" customWidth="1"/>
    <col min="7954" max="8192" width="9.140625" style="620"/>
    <col min="8193" max="8193" width="9.5703125" style="620" bestFit="1" customWidth="1"/>
    <col min="8194" max="8195" width="0" style="620" hidden="1" customWidth="1"/>
    <col min="8196" max="8196" width="9.7109375" style="620" customWidth="1"/>
    <col min="8197" max="8197" width="12.7109375" style="620" customWidth="1"/>
    <col min="8198" max="8198" width="10.140625" style="620" customWidth="1"/>
    <col min="8199" max="8199" width="10.5703125" style="620" customWidth="1"/>
    <col min="8200" max="8201" width="0" style="620" hidden="1" customWidth="1"/>
    <col min="8202" max="8202" width="9.140625" style="620"/>
    <col min="8203" max="8203" width="9.85546875" style="620" customWidth="1"/>
    <col min="8204" max="8204" width="9.140625" style="620"/>
    <col min="8205" max="8205" width="9.7109375" style="620" customWidth="1"/>
    <col min="8206" max="8207" width="0" style="620" hidden="1" customWidth="1"/>
    <col min="8208" max="8208" width="9.140625" style="620"/>
    <col min="8209" max="8209" width="10.7109375" style="620" customWidth="1"/>
    <col min="8210" max="8448" width="9.140625" style="620"/>
    <col min="8449" max="8449" width="9.5703125" style="620" bestFit="1" customWidth="1"/>
    <col min="8450" max="8451" width="0" style="620" hidden="1" customWidth="1"/>
    <col min="8452" max="8452" width="9.7109375" style="620" customWidth="1"/>
    <col min="8453" max="8453" width="12.7109375" style="620" customWidth="1"/>
    <col min="8454" max="8454" width="10.140625" style="620" customWidth="1"/>
    <col min="8455" max="8455" width="10.5703125" style="620" customWidth="1"/>
    <col min="8456" max="8457" width="0" style="620" hidden="1" customWidth="1"/>
    <col min="8458" max="8458" width="9.140625" style="620"/>
    <col min="8459" max="8459" width="9.85546875" style="620" customWidth="1"/>
    <col min="8460" max="8460" width="9.140625" style="620"/>
    <col min="8461" max="8461" width="9.7109375" style="620" customWidth="1"/>
    <col min="8462" max="8463" width="0" style="620" hidden="1" customWidth="1"/>
    <col min="8464" max="8464" width="9.140625" style="620"/>
    <col min="8465" max="8465" width="10.7109375" style="620" customWidth="1"/>
    <col min="8466" max="8704" width="9.140625" style="620"/>
    <col min="8705" max="8705" width="9.5703125" style="620" bestFit="1" customWidth="1"/>
    <col min="8706" max="8707" width="0" style="620" hidden="1" customWidth="1"/>
    <col min="8708" max="8708" width="9.7109375" style="620" customWidth="1"/>
    <col min="8709" max="8709" width="12.7109375" style="620" customWidth="1"/>
    <col min="8710" max="8710" width="10.140625" style="620" customWidth="1"/>
    <col min="8711" max="8711" width="10.5703125" style="620" customWidth="1"/>
    <col min="8712" max="8713" width="0" style="620" hidden="1" customWidth="1"/>
    <col min="8714" max="8714" width="9.140625" style="620"/>
    <col min="8715" max="8715" width="9.85546875" style="620" customWidth="1"/>
    <col min="8716" max="8716" width="9.140625" style="620"/>
    <col min="8717" max="8717" width="9.7109375" style="620" customWidth="1"/>
    <col min="8718" max="8719" width="0" style="620" hidden="1" customWidth="1"/>
    <col min="8720" max="8720" width="9.140625" style="620"/>
    <col min="8721" max="8721" width="10.7109375" style="620" customWidth="1"/>
    <col min="8722" max="8960" width="9.140625" style="620"/>
    <col min="8961" max="8961" width="9.5703125" style="620" bestFit="1" customWidth="1"/>
    <col min="8962" max="8963" width="0" style="620" hidden="1" customWidth="1"/>
    <col min="8964" max="8964" width="9.7109375" style="620" customWidth="1"/>
    <col min="8965" max="8965" width="12.7109375" style="620" customWidth="1"/>
    <col min="8966" max="8966" width="10.140625" style="620" customWidth="1"/>
    <col min="8967" max="8967" width="10.5703125" style="620" customWidth="1"/>
    <col min="8968" max="8969" width="0" style="620" hidden="1" customWidth="1"/>
    <col min="8970" max="8970" width="9.140625" style="620"/>
    <col min="8971" max="8971" width="9.85546875" style="620" customWidth="1"/>
    <col min="8972" max="8972" width="9.140625" style="620"/>
    <col min="8973" max="8973" width="9.7109375" style="620" customWidth="1"/>
    <col min="8974" max="8975" width="0" style="620" hidden="1" customWidth="1"/>
    <col min="8976" max="8976" width="9.140625" style="620"/>
    <col min="8977" max="8977" width="10.7109375" style="620" customWidth="1"/>
    <col min="8978" max="9216" width="9.140625" style="620"/>
    <col min="9217" max="9217" width="9.5703125" style="620" bestFit="1" customWidth="1"/>
    <col min="9218" max="9219" width="0" style="620" hidden="1" customWidth="1"/>
    <col min="9220" max="9220" width="9.7109375" style="620" customWidth="1"/>
    <col min="9221" max="9221" width="12.7109375" style="620" customWidth="1"/>
    <col min="9222" max="9222" width="10.140625" style="620" customWidth="1"/>
    <col min="9223" max="9223" width="10.5703125" style="620" customWidth="1"/>
    <col min="9224" max="9225" width="0" style="620" hidden="1" customWidth="1"/>
    <col min="9226" max="9226" width="9.140625" style="620"/>
    <col min="9227" max="9227" width="9.85546875" style="620" customWidth="1"/>
    <col min="9228" max="9228" width="9.140625" style="620"/>
    <col min="9229" max="9229" width="9.7109375" style="620" customWidth="1"/>
    <col min="9230" max="9231" width="0" style="620" hidden="1" customWidth="1"/>
    <col min="9232" max="9232" width="9.140625" style="620"/>
    <col min="9233" max="9233" width="10.7109375" style="620" customWidth="1"/>
    <col min="9234" max="9472" width="9.140625" style="620"/>
    <col min="9473" max="9473" width="9.5703125" style="620" bestFit="1" customWidth="1"/>
    <col min="9474" max="9475" width="0" style="620" hidden="1" customWidth="1"/>
    <col min="9476" max="9476" width="9.7109375" style="620" customWidth="1"/>
    <col min="9477" max="9477" width="12.7109375" style="620" customWidth="1"/>
    <col min="9478" max="9478" width="10.140625" style="620" customWidth="1"/>
    <col min="9479" max="9479" width="10.5703125" style="620" customWidth="1"/>
    <col min="9480" max="9481" width="0" style="620" hidden="1" customWidth="1"/>
    <col min="9482" max="9482" width="9.140625" style="620"/>
    <col min="9483" max="9483" width="9.85546875" style="620" customWidth="1"/>
    <col min="9484" max="9484" width="9.140625" style="620"/>
    <col min="9485" max="9485" width="9.7109375" style="620" customWidth="1"/>
    <col min="9486" max="9487" width="0" style="620" hidden="1" customWidth="1"/>
    <col min="9488" max="9488" width="9.140625" style="620"/>
    <col min="9489" max="9489" width="10.7109375" style="620" customWidth="1"/>
    <col min="9490" max="9728" width="9.140625" style="620"/>
    <col min="9729" max="9729" width="9.5703125" style="620" bestFit="1" customWidth="1"/>
    <col min="9730" max="9731" width="0" style="620" hidden="1" customWidth="1"/>
    <col min="9732" max="9732" width="9.7109375" style="620" customWidth="1"/>
    <col min="9733" max="9733" width="12.7109375" style="620" customWidth="1"/>
    <col min="9734" max="9734" width="10.140625" style="620" customWidth="1"/>
    <col min="9735" max="9735" width="10.5703125" style="620" customWidth="1"/>
    <col min="9736" max="9737" width="0" style="620" hidden="1" customWidth="1"/>
    <col min="9738" max="9738" width="9.140625" style="620"/>
    <col min="9739" max="9739" width="9.85546875" style="620" customWidth="1"/>
    <col min="9740" max="9740" width="9.140625" style="620"/>
    <col min="9741" max="9741" width="9.7109375" style="620" customWidth="1"/>
    <col min="9742" max="9743" width="0" style="620" hidden="1" customWidth="1"/>
    <col min="9744" max="9744" width="9.140625" style="620"/>
    <col min="9745" max="9745" width="10.7109375" style="620" customWidth="1"/>
    <col min="9746" max="9984" width="9.140625" style="620"/>
    <col min="9985" max="9985" width="9.5703125" style="620" bestFit="1" customWidth="1"/>
    <col min="9986" max="9987" width="0" style="620" hidden="1" customWidth="1"/>
    <col min="9988" max="9988" width="9.7109375" style="620" customWidth="1"/>
    <col min="9989" max="9989" width="12.7109375" style="620" customWidth="1"/>
    <col min="9990" max="9990" width="10.140625" style="620" customWidth="1"/>
    <col min="9991" max="9991" width="10.5703125" style="620" customWidth="1"/>
    <col min="9992" max="9993" width="0" style="620" hidden="1" customWidth="1"/>
    <col min="9994" max="9994" width="9.140625" style="620"/>
    <col min="9995" max="9995" width="9.85546875" style="620" customWidth="1"/>
    <col min="9996" max="9996" width="9.140625" style="620"/>
    <col min="9997" max="9997" width="9.7109375" style="620" customWidth="1"/>
    <col min="9998" max="9999" width="0" style="620" hidden="1" customWidth="1"/>
    <col min="10000" max="10000" width="9.140625" style="620"/>
    <col min="10001" max="10001" width="10.7109375" style="620" customWidth="1"/>
    <col min="10002" max="10240" width="9.140625" style="620"/>
    <col min="10241" max="10241" width="9.5703125" style="620" bestFit="1" customWidth="1"/>
    <col min="10242" max="10243" width="0" style="620" hidden="1" customWidth="1"/>
    <col min="10244" max="10244" width="9.7109375" style="620" customWidth="1"/>
    <col min="10245" max="10245" width="12.7109375" style="620" customWidth="1"/>
    <col min="10246" max="10246" width="10.140625" style="620" customWidth="1"/>
    <col min="10247" max="10247" width="10.5703125" style="620" customWidth="1"/>
    <col min="10248" max="10249" width="0" style="620" hidden="1" customWidth="1"/>
    <col min="10250" max="10250" width="9.140625" style="620"/>
    <col min="10251" max="10251" width="9.85546875" style="620" customWidth="1"/>
    <col min="10252" max="10252" width="9.140625" style="620"/>
    <col min="10253" max="10253" width="9.7109375" style="620" customWidth="1"/>
    <col min="10254" max="10255" width="0" style="620" hidden="1" customWidth="1"/>
    <col min="10256" max="10256" width="9.140625" style="620"/>
    <col min="10257" max="10257" width="10.7109375" style="620" customWidth="1"/>
    <col min="10258" max="10496" width="9.140625" style="620"/>
    <col min="10497" max="10497" width="9.5703125" style="620" bestFit="1" customWidth="1"/>
    <col min="10498" max="10499" width="0" style="620" hidden="1" customWidth="1"/>
    <col min="10500" max="10500" width="9.7109375" style="620" customWidth="1"/>
    <col min="10501" max="10501" width="12.7109375" style="620" customWidth="1"/>
    <col min="10502" max="10502" width="10.140625" style="620" customWidth="1"/>
    <col min="10503" max="10503" width="10.5703125" style="620" customWidth="1"/>
    <col min="10504" max="10505" width="0" style="620" hidden="1" customWidth="1"/>
    <col min="10506" max="10506" width="9.140625" style="620"/>
    <col min="10507" max="10507" width="9.85546875" style="620" customWidth="1"/>
    <col min="10508" max="10508" width="9.140625" style="620"/>
    <col min="10509" max="10509" width="9.7109375" style="620" customWidth="1"/>
    <col min="10510" max="10511" width="0" style="620" hidden="1" customWidth="1"/>
    <col min="10512" max="10512" width="9.140625" style="620"/>
    <col min="10513" max="10513" width="10.7109375" style="620" customWidth="1"/>
    <col min="10514" max="10752" width="9.140625" style="620"/>
    <col min="10753" max="10753" width="9.5703125" style="620" bestFit="1" customWidth="1"/>
    <col min="10754" max="10755" width="0" style="620" hidden="1" customWidth="1"/>
    <col min="10756" max="10756" width="9.7109375" style="620" customWidth="1"/>
    <col min="10757" max="10757" width="12.7109375" style="620" customWidth="1"/>
    <col min="10758" max="10758" width="10.140625" style="620" customWidth="1"/>
    <col min="10759" max="10759" width="10.5703125" style="620" customWidth="1"/>
    <col min="10760" max="10761" width="0" style="620" hidden="1" customWidth="1"/>
    <col min="10762" max="10762" width="9.140625" style="620"/>
    <col min="10763" max="10763" width="9.85546875" style="620" customWidth="1"/>
    <col min="10764" max="10764" width="9.140625" style="620"/>
    <col min="10765" max="10765" width="9.7109375" style="620" customWidth="1"/>
    <col min="10766" max="10767" width="0" style="620" hidden="1" customWidth="1"/>
    <col min="10768" max="10768" width="9.140625" style="620"/>
    <col min="10769" max="10769" width="10.7109375" style="620" customWidth="1"/>
    <col min="10770" max="11008" width="9.140625" style="620"/>
    <col min="11009" max="11009" width="9.5703125" style="620" bestFit="1" customWidth="1"/>
    <col min="11010" max="11011" width="0" style="620" hidden="1" customWidth="1"/>
    <col min="11012" max="11012" width="9.7109375" style="620" customWidth="1"/>
    <col min="11013" max="11013" width="12.7109375" style="620" customWidth="1"/>
    <col min="11014" max="11014" width="10.140625" style="620" customWidth="1"/>
    <col min="11015" max="11015" width="10.5703125" style="620" customWidth="1"/>
    <col min="11016" max="11017" width="0" style="620" hidden="1" customWidth="1"/>
    <col min="11018" max="11018" width="9.140625" style="620"/>
    <col min="11019" max="11019" width="9.85546875" style="620" customWidth="1"/>
    <col min="11020" max="11020" width="9.140625" style="620"/>
    <col min="11021" max="11021" width="9.7109375" style="620" customWidth="1"/>
    <col min="11022" max="11023" width="0" style="620" hidden="1" customWidth="1"/>
    <col min="11024" max="11024" width="9.140625" style="620"/>
    <col min="11025" max="11025" width="10.7109375" style="620" customWidth="1"/>
    <col min="11026" max="11264" width="9.140625" style="620"/>
    <col min="11265" max="11265" width="9.5703125" style="620" bestFit="1" customWidth="1"/>
    <col min="11266" max="11267" width="0" style="620" hidden="1" customWidth="1"/>
    <col min="11268" max="11268" width="9.7109375" style="620" customWidth="1"/>
    <col min="11269" max="11269" width="12.7109375" style="620" customWidth="1"/>
    <col min="11270" max="11270" width="10.140625" style="620" customWidth="1"/>
    <col min="11271" max="11271" width="10.5703125" style="620" customWidth="1"/>
    <col min="11272" max="11273" width="0" style="620" hidden="1" customWidth="1"/>
    <col min="11274" max="11274" width="9.140625" style="620"/>
    <col min="11275" max="11275" width="9.85546875" style="620" customWidth="1"/>
    <col min="11276" max="11276" width="9.140625" style="620"/>
    <col min="11277" max="11277" width="9.7109375" style="620" customWidth="1"/>
    <col min="11278" max="11279" width="0" style="620" hidden="1" customWidth="1"/>
    <col min="11280" max="11280" width="9.140625" style="620"/>
    <col min="11281" max="11281" width="10.7109375" style="620" customWidth="1"/>
    <col min="11282" max="11520" width="9.140625" style="620"/>
    <col min="11521" max="11521" width="9.5703125" style="620" bestFit="1" customWidth="1"/>
    <col min="11522" max="11523" width="0" style="620" hidden="1" customWidth="1"/>
    <col min="11524" max="11524" width="9.7109375" style="620" customWidth="1"/>
    <col min="11525" max="11525" width="12.7109375" style="620" customWidth="1"/>
    <col min="11526" max="11526" width="10.140625" style="620" customWidth="1"/>
    <col min="11527" max="11527" width="10.5703125" style="620" customWidth="1"/>
    <col min="11528" max="11529" width="0" style="620" hidden="1" customWidth="1"/>
    <col min="11530" max="11530" width="9.140625" style="620"/>
    <col min="11531" max="11531" width="9.85546875" style="620" customWidth="1"/>
    <col min="11532" max="11532" width="9.140625" style="620"/>
    <col min="11533" max="11533" width="9.7109375" style="620" customWidth="1"/>
    <col min="11534" max="11535" width="0" style="620" hidden="1" customWidth="1"/>
    <col min="11536" max="11536" width="9.140625" style="620"/>
    <col min="11537" max="11537" width="10.7109375" style="620" customWidth="1"/>
    <col min="11538" max="11776" width="9.140625" style="620"/>
    <col min="11777" max="11777" width="9.5703125" style="620" bestFit="1" customWidth="1"/>
    <col min="11778" max="11779" width="0" style="620" hidden="1" customWidth="1"/>
    <col min="11780" max="11780" width="9.7109375" style="620" customWidth="1"/>
    <col min="11781" max="11781" width="12.7109375" style="620" customWidth="1"/>
    <col min="11782" max="11782" width="10.140625" style="620" customWidth="1"/>
    <col min="11783" max="11783" width="10.5703125" style="620" customWidth="1"/>
    <col min="11784" max="11785" width="0" style="620" hidden="1" customWidth="1"/>
    <col min="11786" max="11786" width="9.140625" style="620"/>
    <col min="11787" max="11787" width="9.85546875" style="620" customWidth="1"/>
    <col min="11788" max="11788" width="9.140625" style="620"/>
    <col min="11789" max="11789" width="9.7109375" style="620" customWidth="1"/>
    <col min="11790" max="11791" width="0" style="620" hidden="1" customWidth="1"/>
    <col min="11792" max="11792" width="9.140625" style="620"/>
    <col min="11793" max="11793" width="10.7109375" style="620" customWidth="1"/>
    <col min="11794" max="12032" width="9.140625" style="620"/>
    <col min="12033" max="12033" width="9.5703125" style="620" bestFit="1" customWidth="1"/>
    <col min="12034" max="12035" width="0" style="620" hidden="1" customWidth="1"/>
    <col min="12036" max="12036" width="9.7109375" style="620" customWidth="1"/>
    <col min="12037" max="12037" width="12.7109375" style="620" customWidth="1"/>
    <col min="12038" max="12038" width="10.140625" style="620" customWidth="1"/>
    <col min="12039" max="12039" width="10.5703125" style="620" customWidth="1"/>
    <col min="12040" max="12041" width="0" style="620" hidden="1" customWidth="1"/>
    <col min="12042" max="12042" width="9.140625" style="620"/>
    <col min="12043" max="12043" width="9.85546875" style="620" customWidth="1"/>
    <col min="12044" max="12044" width="9.140625" style="620"/>
    <col min="12045" max="12045" width="9.7109375" style="620" customWidth="1"/>
    <col min="12046" max="12047" width="0" style="620" hidden="1" customWidth="1"/>
    <col min="12048" max="12048" width="9.140625" style="620"/>
    <col min="12049" max="12049" width="10.7109375" style="620" customWidth="1"/>
    <col min="12050" max="12288" width="9.140625" style="620"/>
    <col min="12289" max="12289" width="9.5703125" style="620" bestFit="1" customWidth="1"/>
    <col min="12290" max="12291" width="0" style="620" hidden="1" customWidth="1"/>
    <col min="12292" max="12292" width="9.7109375" style="620" customWidth="1"/>
    <col min="12293" max="12293" width="12.7109375" style="620" customWidth="1"/>
    <col min="12294" max="12294" width="10.140625" style="620" customWidth="1"/>
    <col min="12295" max="12295" width="10.5703125" style="620" customWidth="1"/>
    <col min="12296" max="12297" width="0" style="620" hidden="1" customWidth="1"/>
    <col min="12298" max="12298" width="9.140625" style="620"/>
    <col min="12299" max="12299" width="9.85546875" style="620" customWidth="1"/>
    <col min="12300" max="12300" width="9.140625" style="620"/>
    <col min="12301" max="12301" width="9.7109375" style="620" customWidth="1"/>
    <col min="12302" max="12303" width="0" style="620" hidden="1" customWidth="1"/>
    <col min="12304" max="12304" width="9.140625" style="620"/>
    <col min="12305" max="12305" width="10.7109375" style="620" customWidth="1"/>
    <col min="12306" max="12544" width="9.140625" style="620"/>
    <col min="12545" max="12545" width="9.5703125" style="620" bestFit="1" customWidth="1"/>
    <col min="12546" max="12547" width="0" style="620" hidden="1" customWidth="1"/>
    <col min="12548" max="12548" width="9.7109375" style="620" customWidth="1"/>
    <col min="12549" max="12549" width="12.7109375" style="620" customWidth="1"/>
    <col min="12550" max="12550" width="10.140625" style="620" customWidth="1"/>
    <col min="12551" max="12551" width="10.5703125" style="620" customWidth="1"/>
    <col min="12552" max="12553" width="0" style="620" hidden="1" customWidth="1"/>
    <col min="12554" max="12554" width="9.140625" style="620"/>
    <col min="12555" max="12555" width="9.85546875" style="620" customWidth="1"/>
    <col min="12556" max="12556" width="9.140625" style="620"/>
    <col min="12557" max="12557" width="9.7109375" style="620" customWidth="1"/>
    <col min="12558" max="12559" width="0" style="620" hidden="1" customWidth="1"/>
    <col min="12560" max="12560" width="9.140625" style="620"/>
    <col min="12561" max="12561" width="10.7109375" style="620" customWidth="1"/>
    <col min="12562" max="12800" width="9.140625" style="620"/>
    <col min="12801" max="12801" width="9.5703125" style="620" bestFit="1" customWidth="1"/>
    <col min="12802" max="12803" width="0" style="620" hidden="1" customWidth="1"/>
    <col min="12804" max="12804" width="9.7109375" style="620" customWidth="1"/>
    <col min="12805" max="12805" width="12.7109375" style="620" customWidth="1"/>
    <col min="12806" max="12806" width="10.140625" style="620" customWidth="1"/>
    <col min="12807" max="12807" width="10.5703125" style="620" customWidth="1"/>
    <col min="12808" max="12809" width="0" style="620" hidden="1" customWidth="1"/>
    <col min="12810" max="12810" width="9.140625" style="620"/>
    <col min="12811" max="12811" width="9.85546875" style="620" customWidth="1"/>
    <col min="12812" max="12812" width="9.140625" style="620"/>
    <col min="12813" max="12813" width="9.7109375" style="620" customWidth="1"/>
    <col min="12814" max="12815" width="0" style="620" hidden="1" customWidth="1"/>
    <col min="12816" max="12816" width="9.140625" style="620"/>
    <col min="12817" max="12817" width="10.7109375" style="620" customWidth="1"/>
    <col min="12818" max="13056" width="9.140625" style="620"/>
    <col min="13057" max="13057" width="9.5703125" style="620" bestFit="1" customWidth="1"/>
    <col min="13058" max="13059" width="0" style="620" hidden="1" customWidth="1"/>
    <col min="13060" max="13060" width="9.7109375" style="620" customWidth="1"/>
    <col min="13061" max="13061" width="12.7109375" style="620" customWidth="1"/>
    <col min="13062" max="13062" width="10.140625" style="620" customWidth="1"/>
    <col min="13063" max="13063" width="10.5703125" style="620" customWidth="1"/>
    <col min="13064" max="13065" width="0" style="620" hidden="1" customWidth="1"/>
    <col min="13066" max="13066" width="9.140625" style="620"/>
    <col min="13067" max="13067" width="9.85546875" style="620" customWidth="1"/>
    <col min="13068" max="13068" width="9.140625" style="620"/>
    <col min="13069" max="13069" width="9.7109375" style="620" customWidth="1"/>
    <col min="13070" max="13071" width="0" style="620" hidden="1" customWidth="1"/>
    <col min="13072" max="13072" width="9.140625" style="620"/>
    <col min="13073" max="13073" width="10.7109375" style="620" customWidth="1"/>
    <col min="13074" max="13312" width="9.140625" style="620"/>
    <col min="13313" max="13313" width="9.5703125" style="620" bestFit="1" customWidth="1"/>
    <col min="13314" max="13315" width="0" style="620" hidden="1" customWidth="1"/>
    <col min="13316" max="13316" width="9.7109375" style="620" customWidth="1"/>
    <col min="13317" max="13317" width="12.7109375" style="620" customWidth="1"/>
    <col min="13318" max="13318" width="10.140625" style="620" customWidth="1"/>
    <col min="13319" max="13319" width="10.5703125" style="620" customWidth="1"/>
    <col min="13320" max="13321" width="0" style="620" hidden="1" customWidth="1"/>
    <col min="13322" max="13322" width="9.140625" style="620"/>
    <col min="13323" max="13323" width="9.85546875" style="620" customWidth="1"/>
    <col min="13324" max="13324" width="9.140625" style="620"/>
    <col min="13325" max="13325" width="9.7109375" style="620" customWidth="1"/>
    <col min="13326" max="13327" width="0" style="620" hidden="1" customWidth="1"/>
    <col min="13328" max="13328" width="9.140625" style="620"/>
    <col min="13329" max="13329" width="10.7109375" style="620" customWidth="1"/>
    <col min="13330" max="13568" width="9.140625" style="620"/>
    <col min="13569" max="13569" width="9.5703125" style="620" bestFit="1" customWidth="1"/>
    <col min="13570" max="13571" width="0" style="620" hidden="1" customWidth="1"/>
    <col min="13572" max="13572" width="9.7109375" style="620" customWidth="1"/>
    <col min="13573" max="13573" width="12.7109375" style="620" customWidth="1"/>
    <col min="13574" max="13574" width="10.140625" style="620" customWidth="1"/>
    <col min="13575" max="13575" width="10.5703125" style="620" customWidth="1"/>
    <col min="13576" max="13577" width="0" style="620" hidden="1" customWidth="1"/>
    <col min="13578" max="13578" width="9.140625" style="620"/>
    <col min="13579" max="13579" width="9.85546875" style="620" customWidth="1"/>
    <col min="13580" max="13580" width="9.140625" style="620"/>
    <col min="13581" max="13581" width="9.7109375" style="620" customWidth="1"/>
    <col min="13582" max="13583" width="0" style="620" hidden="1" customWidth="1"/>
    <col min="13584" max="13584" width="9.140625" style="620"/>
    <col min="13585" max="13585" width="10.7109375" style="620" customWidth="1"/>
    <col min="13586" max="13824" width="9.140625" style="620"/>
    <col min="13825" max="13825" width="9.5703125" style="620" bestFit="1" customWidth="1"/>
    <col min="13826" max="13827" width="0" style="620" hidden="1" customWidth="1"/>
    <col min="13828" max="13828" width="9.7109375" style="620" customWidth="1"/>
    <col min="13829" max="13829" width="12.7109375" style="620" customWidth="1"/>
    <col min="13830" max="13830" width="10.140625" style="620" customWidth="1"/>
    <col min="13831" max="13831" width="10.5703125" style="620" customWidth="1"/>
    <col min="13832" max="13833" width="0" style="620" hidden="1" customWidth="1"/>
    <col min="13834" max="13834" width="9.140625" style="620"/>
    <col min="13835" max="13835" width="9.85546875" style="620" customWidth="1"/>
    <col min="13836" max="13836" width="9.140625" style="620"/>
    <col min="13837" max="13837" width="9.7109375" style="620" customWidth="1"/>
    <col min="13838" max="13839" width="0" style="620" hidden="1" customWidth="1"/>
    <col min="13840" max="13840" width="9.140625" style="620"/>
    <col min="13841" max="13841" width="10.7109375" style="620" customWidth="1"/>
    <col min="13842" max="14080" width="9.140625" style="620"/>
    <col min="14081" max="14081" width="9.5703125" style="620" bestFit="1" customWidth="1"/>
    <col min="14082" max="14083" width="0" style="620" hidden="1" customWidth="1"/>
    <col min="14084" max="14084" width="9.7109375" style="620" customWidth="1"/>
    <col min="14085" max="14085" width="12.7109375" style="620" customWidth="1"/>
    <col min="14086" max="14086" width="10.140625" style="620" customWidth="1"/>
    <col min="14087" max="14087" width="10.5703125" style="620" customWidth="1"/>
    <col min="14088" max="14089" width="0" style="620" hidden="1" customWidth="1"/>
    <col min="14090" max="14090" width="9.140625" style="620"/>
    <col min="14091" max="14091" width="9.85546875" style="620" customWidth="1"/>
    <col min="14092" max="14092" width="9.140625" style="620"/>
    <col min="14093" max="14093" width="9.7109375" style="620" customWidth="1"/>
    <col min="14094" max="14095" width="0" style="620" hidden="1" customWidth="1"/>
    <col min="14096" max="14096" width="9.140625" style="620"/>
    <col min="14097" max="14097" width="10.7109375" style="620" customWidth="1"/>
    <col min="14098" max="14336" width="9.140625" style="620"/>
    <col min="14337" max="14337" width="9.5703125" style="620" bestFit="1" customWidth="1"/>
    <col min="14338" max="14339" width="0" style="620" hidden="1" customWidth="1"/>
    <col min="14340" max="14340" width="9.7109375" style="620" customWidth="1"/>
    <col min="14341" max="14341" width="12.7109375" style="620" customWidth="1"/>
    <col min="14342" max="14342" width="10.140625" style="620" customWidth="1"/>
    <col min="14343" max="14343" width="10.5703125" style="620" customWidth="1"/>
    <col min="14344" max="14345" width="0" style="620" hidden="1" customWidth="1"/>
    <col min="14346" max="14346" width="9.140625" style="620"/>
    <col min="14347" max="14347" width="9.85546875" style="620" customWidth="1"/>
    <col min="14348" max="14348" width="9.140625" style="620"/>
    <col min="14349" max="14349" width="9.7109375" style="620" customWidth="1"/>
    <col min="14350" max="14351" width="0" style="620" hidden="1" customWidth="1"/>
    <col min="14352" max="14352" width="9.140625" style="620"/>
    <col min="14353" max="14353" width="10.7109375" style="620" customWidth="1"/>
    <col min="14354" max="14592" width="9.140625" style="620"/>
    <col min="14593" max="14593" width="9.5703125" style="620" bestFit="1" customWidth="1"/>
    <col min="14594" max="14595" width="0" style="620" hidden="1" customWidth="1"/>
    <col min="14596" max="14596" width="9.7109375" style="620" customWidth="1"/>
    <col min="14597" max="14597" width="12.7109375" style="620" customWidth="1"/>
    <col min="14598" max="14598" width="10.140625" style="620" customWidth="1"/>
    <col min="14599" max="14599" width="10.5703125" style="620" customWidth="1"/>
    <col min="14600" max="14601" width="0" style="620" hidden="1" customWidth="1"/>
    <col min="14602" max="14602" width="9.140625" style="620"/>
    <col min="14603" max="14603" width="9.85546875" style="620" customWidth="1"/>
    <col min="14604" max="14604" width="9.140625" style="620"/>
    <col min="14605" max="14605" width="9.7109375" style="620" customWidth="1"/>
    <col min="14606" max="14607" width="0" style="620" hidden="1" customWidth="1"/>
    <col min="14608" max="14608" width="9.140625" style="620"/>
    <col min="14609" max="14609" width="10.7109375" style="620" customWidth="1"/>
    <col min="14610" max="14848" width="9.140625" style="620"/>
    <col min="14849" max="14849" width="9.5703125" style="620" bestFit="1" customWidth="1"/>
    <col min="14850" max="14851" width="0" style="620" hidden="1" customWidth="1"/>
    <col min="14852" max="14852" width="9.7109375" style="620" customWidth="1"/>
    <col min="14853" max="14853" width="12.7109375" style="620" customWidth="1"/>
    <col min="14854" max="14854" width="10.140625" style="620" customWidth="1"/>
    <col min="14855" max="14855" width="10.5703125" style="620" customWidth="1"/>
    <col min="14856" max="14857" width="0" style="620" hidden="1" customWidth="1"/>
    <col min="14858" max="14858" width="9.140625" style="620"/>
    <col min="14859" max="14859" width="9.85546875" style="620" customWidth="1"/>
    <col min="14860" max="14860" width="9.140625" style="620"/>
    <col min="14861" max="14861" width="9.7109375" style="620" customWidth="1"/>
    <col min="14862" max="14863" width="0" style="620" hidden="1" customWidth="1"/>
    <col min="14864" max="14864" width="9.140625" style="620"/>
    <col min="14865" max="14865" width="10.7109375" style="620" customWidth="1"/>
    <col min="14866" max="15104" width="9.140625" style="620"/>
    <col min="15105" max="15105" width="9.5703125" style="620" bestFit="1" customWidth="1"/>
    <col min="15106" max="15107" width="0" style="620" hidden="1" customWidth="1"/>
    <col min="15108" max="15108" width="9.7109375" style="620" customWidth="1"/>
    <col min="15109" max="15109" width="12.7109375" style="620" customWidth="1"/>
    <col min="15110" max="15110" width="10.140625" style="620" customWidth="1"/>
    <col min="15111" max="15111" width="10.5703125" style="620" customWidth="1"/>
    <col min="15112" max="15113" width="0" style="620" hidden="1" customWidth="1"/>
    <col min="15114" max="15114" width="9.140625" style="620"/>
    <col min="15115" max="15115" width="9.85546875" style="620" customWidth="1"/>
    <col min="15116" max="15116" width="9.140625" style="620"/>
    <col min="15117" max="15117" width="9.7109375" style="620" customWidth="1"/>
    <col min="15118" max="15119" width="0" style="620" hidden="1" customWidth="1"/>
    <col min="15120" max="15120" width="9.140625" style="620"/>
    <col min="15121" max="15121" width="10.7109375" style="620" customWidth="1"/>
    <col min="15122" max="15360" width="9.140625" style="620"/>
    <col min="15361" max="15361" width="9.5703125" style="620" bestFit="1" customWidth="1"/>
    <col min="15362" max="15363" width="0" style="620" hidden="1" customWidth="1"/>
    <col min="15364" max="15364" width="9.7109375" style="620" customWidth="1"/>
    <col min="15365" max="15365" width="12.7109375" style="620" customWidth="1"/>
    <col min="15366" max="15366" width="10.140625" style="620" customWidth="1"/>
    <col min="15367" max="15367" width="10.5703125" style="620" customWidth="1"/>
    <col min="15368" max="15369" width="0" style="620" hidden="1" customWidth="1"/>
    <col min="15370" max="15370" width="9.140625" style="620"/>
    <col min="15371" max="15371" width="9.85546875" style="620" customWidth="1"/>
    <col min="15372" max="15372" width="9.140625" style="620"/>
    <col min="15373" max="15373" width="9.7109375" style="620" customWidth="1"/>
    <col min="15374" max="15375" width="0" style="620" hidden="1" customWidth="1"/>
    <col min="15376" max="15376" width="9.140625" style="620"/>
    <col min="15377" max="15377" width="10.7109375" style="620" customWidth="1"/>
    <col min="15378" max="15616" width="9.140625" style="620"/>
    <col min="15617" max="15617" width="9.5703125" style="620" bestFit="1" customWidth="1"/>
    <col min="15618" max="15619" width="0" style="620" hidden="1" customWidth="1"/>
    <col min="15620" max="15620" width="9.7109375" style="620" customWidth="1"/>
    <col min="15621" max="15621" width="12.7109375" style="620" customWidth="1"/>
    <col min="15622" max="15622" width="10.140625" style="620" customWidth="1"/>
    <col min="15623" max="15623" width="10.5703125" style="620" customWidth="1"/>
    <col min="15624" max="15625" width="0" style="620" hidden="1" customWidth="1"/>
    <col min="15626" max="15626" width="9.140625" style="620"/>
    <col min="15627" max="15627" width="9.85546875" style="620" customWidth="1"/>
    <col min="15628" max="15628" width="9.140625" style="620"/>
    <col min="15629" max="15629" width="9.7109375" style="620" customWidth="1"/>
    <col min="15630" max="15631" width="0" style="620" hidden="1" customWidth="1"/>
    <col min="15632" max="15632" width="9.140625" style="620"/>
    <col min="15633" max="15633" width="10.7109375" style="620" customWidth="1"/>
    <col min="15634" max="15872" width="9.140625" style="620"/>
    <col min="15873" max="15873" width="9.5703125" style="620" bestFit="1" customWidth="1"/>
    <col min="15874" max="15875" width="0" style="620" hidden="1" customWidth="1"/>
    <col min="15876" max="15876" width="9.7109375" style="620" customWidth="1"/>
    <col min="15877" max="15877" width="12.7109375" style="620" customWidth="1"/>
    <col min="15878" max="15878" width="10.140625" style="620" customWidth="1"/>
    <col min="15879" max="15879" width="10.5703125" style="620" customWidth="1"/>
    <col min="15880" max="15881" width="0" style="620" hidden="1" customWidth="1"/>
    <col min="15882" max="15882" width="9.140625" style="620"/>
    <col min="15883" max="15883" width="9.85546875" style="620" customWidth="1"/>
    <col min="15884" max="15884" width="9.140625" style="620"/>
    <col min="15885" max="15885" width="9.7109375" style="620" customWidth="1"/>
    <col min="15886" max="15887" width="0" style="620" hidden="1" customWidth="1"/>
    <col min="15888" max="15888" width="9.140625" style="620"/>
    <col min="15889" max="15889" width="10.7109375" style="620" customWidth="1"/>
    <col min="15890" max="16128" width="9.140625" style="620"/>
    <col min="16129" max="16129" width="9.5703125" style="620" bestFit="1" customWidth="1"/>
    <col min="16130" max="16131" width="0" style="620" hidden="1" customWidth="1"/>
    <col min="16132" max="16132" width="9.7109375" style="620" customWidth="1"/>
    <col min="16133" max="16133" width="12.7109375" style="620" customWidth="1"/>
    <col min="16134" max="16134" width="10.140625" style="620" customWidth="1"/>
    <col min="16135" max="16135" width="10.5703125" style="620" customWidth="1"/>
    <col min="16136" max="16137" width="0" style="620" hidden="1" customWidth="1"/>
    <col min="16138" max="16138" width="9.140625" style="620"/>
    <col min="16139" max="16139" width="9.85546875" style="620" customWidth="1"/>
    <col min="16140" max="16140" width="9.140625" style="620"/>
    <col min="16141" max="16141" width="9.7109375" style="620" customWidth="1"/>
    <col min="16142" max="16143" width="0" style="620" hidden="1" customWidth="1"/>
    <col min="16144" max="16144" width="9.140625" style="620"/>
    <col min="16145" max="16145" width="10.7109375" style="620" customWidth="1"/>
    <col min="16146" max="16384" width="9.140625" style="620"/>
  </cols>
  <sheetData>
    <row r="1" spans="1:19">
      <c r="A1" s="1704" t="s">
        <v>896</v>
      </c>
      <c r="B1" s="1704"/>
      <c r="C1" s="1704"/>
      <c r="D1" s="1704"/>
      <c r="E1" s="1704"/>
      <c r="F1" s="1704"/>
      <c r="G1" s="1704"/>
      <c r="H1" s="1704"/>
      <c r="I1" s="1704"/>
      <c r="J1" s="1704"/>
      <c r="K1" s="1704"/>
      <c r="L1" s="1704"/>
      <c r="M1" s="1704"/>
      <c r="N1" s="1704"/>
      <c r="O1" s="1704"/>
      <c r="P1" s="1704"/>
      <c r="Q1" s="1704"/>
      <c r="R1" s="1704"/>
      <c r="S1" s="1704"/>
    </row>
    <row r="2" spans="1:19">
      <c r="A2" s="1705" t="s">
        <v>247</v>
      </c>
      <c r="B2" s="1705"/>
      <c r="C2" s="1705"/>
      <c r="D2" s="1705"/>
      <c r="E2" s="1705"/>
      <c r="F2" s="1705"/>
      <c r="G2" s="1705"/>
      <c r="H2" s="1705"/>
      <c r="I2" s="1705"/>
      <c r="J2" s="1705"/>
      <c r="K2" s="1705"/>
      <c r="L2" s="1705"/>
      <c r="M2" s="1705"/>
      <c r="N2" s="1705"/>
      <c r="O2" s="1705"/>
      <c r="P2" s="1705"/>
      <c r="Q2" s="1705"/>
      <c r="R2" s="1705"/>
      <c r="S2" s="1705"/>
    </row>
    <row r="3" spans="1:19" ht="16.5" thickBot="1">
      <c r="A3" s="1706" t="s">
        <v>897</v>
      </c>
      <c r="B3" s="1706"/>
      <c r="C3" s="1706"/>
      <c r="D3" s="1706"/>
      <c r="E3" s="1706"/>
      <c r="F3" s="1706"/>
      <c r="G3" s="1706"/>
      <c r="H3" s="1706"/>
      <c r="I3" s="1706"/>
      <c r="J3" s="1706"/>
      <c r="K3" s="1706"/>
      <c r="L3" s="1706"/>
      <c r="M3" s="1706"/>
      <c r="N3" s="1706"/>
      <c r="O3" s="1706"/>
      <c r="P3" s="1706"/>
      <c r="Q3" s="1706"/>
      <c r="R3" s="1706"/>
      <c r="S3" s="1706"/>
    </row>
    <row r="4" spans="1:19" ht="16.5" thickTop="1">
      <c r="A4" s="1707" t="s">
        <v>898</v>
      </c>
      <c r="B4" s="1708"/>
      <c r="C4" s="1708"/>
      <c r="D4" s="1708"/>
      <c r="E4" s="1708"/>
      <c r="F4" s="1708"/>
      <c r="G4" s="1709"/>
      <c r="H4" s="1707" t="s">
        <v>899</v>
      </c>
      <c r="I4" s="1708"/>
      <c r="J4" s="1708"/>
      <c r="K4" s="1708"/>
      <c r="L4" s="1708"/>
      <c r="M4" s="1709"/>
      <c r="N4" s="1707" t="s">
        <v>900</v>
      </c>
      <c r="O4" s="1708"/>
      <c r="P4" s="1708"/>
      <c r="Q4" s="1708"/>
      <c r="R4" s="1708"/>
      <c r="S4" s="1709"/>
    </row>
    <row r="5" spans="1:19" ht="16.5" thickBot="1">
      <c r="A5" s="991"/>
      <c r="B5" s="992"/>
      <c r="C5" s="992"/>
      <c r="D5" s="992"/>
      <c r="E5" s="992"/>
      <c r="F5" s="992"/>
      <c r="G5" s="993"/>
      <c r="H5" s="994"/>
      <c r="I5" s="992"/>
      <c r="J5" s="992"/>
      <c r="K5" s="992"/>
      <c r="L5" s="992"/>
      <c r="M5" s="993"/>
      <c r="N5" s="994"/>
      <c r="O5" s="992"/>
      <c r="P5" s="992"/>
      <c r="Q5" s="992"/>
      <c r="R5" s="992"/>
      <c r="S5" s="993"/>
    </row>
    <row r="6" spans="1:19" ht="16.5" thickTop="1">
      <c r="A6" s="1714" t="s">
        <v>901</v>
      </c>
      <c r="B6" s="1713" t="s">
        <v>894</v>
      </c>
      <c r="C6" s="1713"/>
      <c r="D6" s="1713" t="s">
        <v>6</v>
      </c>
      <c r="E6" s="1713"/>
      <c r="F6" s="1710" t="s">
        <v>48</v>
      </c>
      <c r="G6" s="1711"/>
      <c r="H6" s="1712" t="s">
        <v>894</v>
      </c>
      <c r="I6" s="1713"/>
      <c r="J6" s="1713" t="s">
        <v>6</v>
      </c>
      <c r="K6" s="1713"/>
      <c r="L6" s="1710" t="s">
        <v>48</v>
      </c>
      <c r="M6" s="1711"/>
      <c r="N6" s="1712" t="s">
        <v>894</v>
      </c>
      <c r="O6" s="1713"/>
      <c r="P6" s="1713" t="s">
        <v>6</v>
      </c>
      <c r="Q6" s="1713"/>
      <c r="R6" s="1710" t="s">
        <v>48</v>
      </c>
      <c r="S6" s="1711"/>
    </row>
    <row r="7" spans="1:19" ht="47.25">
      <c r="A7" s="1715"/>
      <c r="B7" s="995" t="s">
        <v>148</v>
      </c>
      <c r="C7" s="995" t="s">
        <v>902</v>
      </c>
      <c r="D7" s="995" t="s">
        <v>148</v>
      </c>
      <c r="E7" s="995" t="s">
        <v>4</v>
      </c>
      <c r="F7" s="996" t="s">
        <v>148</v>
      </c>
      <c r="G7" s="997" t="s">
        <v>903</v>
      </c>
      <c r="H7" s="998" t="s">
        <v>148</v>
      </c>
      <c r="I7" s="995" t="s">
        <v>902</v>
      </c>
      <c r="J7" s="995" t="s">
        <v>148</v>
      </c>
      <c r="K7" s="995" t="s">
        <v>4</v>
      </c>
      <c r="L7" s="996" t="s">
        <v>148</v>
      </c>
      <c r="M7" s="997" t="s">
        <v>1039</v>
      </c>
      <c r="N7" s="999" t="s">
        <v>148</v>
      </c>
      <c r="O7" s="1000" t="s">
        <v>902</v>
      </c>
      <c r="P7" s="1000" t="s">
        <v>148</v>
      </c>
      <c r="Q7" s="1000" t="s">
        <v>4</v>
      </c>
      <c r="R7" s="1001" t="s">
        <v>148</v>
      </c>
      <c r="S7" s="1002" t="s">
        <v>4</v>
      </c>
    </row>
    <row r="8" spans="1:19" ht="18" customHeight="1">
      <c r="A8" s="1003" t="s">
        <v>904</v>
      </c>
      <c r="B8" s="38">
        <v>112.68935709970962</v>
      </c>
      <c r="C8" s="38">
        <v>17.519220694849636</v>
      </c>
      <c r="D8" s="38">
        <v>155.80000000000001</v>
      </c>
      <c r="E8" s="38">
        <v>16.538260154087837</v>
      </c>
      <c r="F8" s="38">
        <v>156.57968159070987</v>
      </c>
      <c r="G8" s="39">
        <v>0.50043747799091154</v>
      </c>
      <c r="H8" s="1004">
        <v>102.86640075318743</v>
      </c>
      <c r="I8" s="38">
        <v>4.1124600470362083</v>
      </c>
      <c r="J8" s="1005">
        <v>98.019994447746356</v>
      </c>
      <c r="K8" s="38">
        <v>-12.627895987282713</v>
      </c>
      <c r="L8" s="38">
        <v>103.598615916955</v>
      </c>
      <c r="M8" s="39">
        <v>5.6913097176133354</v>
      </c>
      <c r="N8" s="1004">
        <v>109.54923694675671</v>
      </c>
      <c r="O8" s="38">
        <v>12.877191300403894</v>
      </c>
      <c r="P8" s="1005">
        <v>158.94716264553114</v>
      </c>
      <c r="Q8" s="38">
        <v>21.974412022673846</v>
      </c>
      <c r="R8" s="38">
        <v>151.14070801508069</v>
      </c>
      <c r="S8" s="39">
        <v>-4.9113519867351414</v>
      </c>
    </row>
    <row r="9" spans="1:19" ht="18" customHeight="1">
      <c r="A9" s="1006" t="s">
        <v>905</v>
      </c>
      <c r="B9" s="44">
        <v>114.00424675175967</v>
      </c>
      <c r="C9" s="44">
        <v>16.606640858359654</v>
      </c>
      <c r="D9" s="44">
        <v>157.80000000000001</v>
      </c>
      <c r="E9" s="44">
        <v>18.825301204819269</v>
      </c>
      <c r="F9" s="44">
        <v>157.8402555910543</v>
      </c>
      <c r="G9" s="45">
        <v>3.2396533570921981E-2</v>
      </c>
      <c r="H9" s="1007">
        <v>104.46369637198811</v>
      </c>
      <c r="I9" s="44">
        <v>3.5640504476687198</v>
      </c>
      <c r="J9" s="1008">
        <v>99.80622837370241</v>
      </c>
      <c r="K9" s="44">
        <v>-10.019252120261754</v>
      </c>
      <c r="L9" s="44">
        <v>104.18685121107266</v>
      </c>
      <c r="M9" s="45">
        <v>4.3891277215365454</v>
      </c>
      <c r="N9" s="1007">
        <v>109.13288607536758</v>
      </c>
      <c r="O9" s="44">
        <v>12.593743054962303</v>
      </c>
      <c r="P9" s="1008">
        <v>158.09548156592496</v>
      </c>
      <c r="Q9" s="44">
        <v>22.500188653115046</v>
      </c>
      <c r="R9" s="44">
        <v>151.49728949124776</v>
      </c>
      <c r="S9" s="45">
        <v>-4.1735488005871986</v>
      </c>
    </row>
    <row r="10" spans="1:19" ht="18" customHeight="1">
      <c r="A10" s="1009" t="s">
        <v>906</v>
      </c>
      <c r="B10" s="1010">
        <v>113.62847620478178</v>
      </c>
      <c r="C10" s="1010">
        <v>16.033148191853869</v>
      </c>
      <c r="D10" s="1010">
        <v>157.30000000000001</v>
      </c>
      <c r="E10" s="1010">
        <v>13.9</v>
      </c>
      <c r="F10" s="1010">
        <v>172.40255591054313</v>
      </c>
      <c r="G10" s="1011">
        <v>9.6011162813370188</v>
      </c>
      <c r="H10" s="1012">
        <v>107.15943410332939</v>
      </c>
      <c r="I10" s="1010">
        <v>5.9304234210461289</v>
      </c>
      <c r="J10" s="1013">
        <v>99.993079584775089</v>
      </c>
      <c r="K10" s="1010">
        <v>-3.5254056219536523</v>
      </c>
      <c r="L10" s="1010">
        <v>105.16262975778547</v>
      </c>
      <c r="M10" s="1011">
        <v>5.1626297577854752</v>
      </c>
      <c r="N10" s="1012">
        <v>106.03683861862743</v>
      </c>
      <c r="O10" s="1010">
        <v>9.5371324351758915</v>
      </c>
      <c r="P10" s="1013">
        <v>157.32718162394249</v>
      </c>
      <c r="Q10" s="1010">
        <v>18.023866880814211</v>
      </c>
      <c r="R10" s="1010">
        <v>163.93899268934905</v>
      </c>
      <c r="S10" s="1011">
        <v>4.2205929366490977</v>
      </c>
    </row>
    <row r="11" spans="1:19" ht="18" customHeight="1">
      <c r="A11" s="1003" t="s">
        <v>907</v>
      </c>
      <c r="B11" s="38">
        <v>106.22663500669962</v>
      </c>
      <c r="C11" s="38">
        <v>8.6402732344659512</v>
      </c>
      <c r="D11" s="38">
        <v>156.4</v>
      </c>
      <c r="E11" s="38">
        <v>12.842712842712857</v>
      </c>
      <c r="F11" s="38">
        <v>158.24281150159743</v>
      </c>
      <c r="G11" s="39">
        <v>1.1782682235277564</v>
      </c>
      <c r="H11" s="1004">
        <v>107.1476900720676</v>
      </c>
      <c r="I11" s="38">
        <v>6.9101733253367001</v>
      </c>
      <c r="J11" s="1005">
        <v>100.80276816608996</v>
      </c>
      <c r="K11" s="38">
        <v>-0.16449623029471638</v>
      </c>
      <c r="L11" s="38">
        <v>105.37716262975779</v>
      </c>
      <c r="M11" s="39">
        <v>4.5408359422200339</v>
      </c>
      <c r="N11" s="1004">
        <v>99.140387380494644</v>
      </c>
      <c r="O11" s="38">
        <v>1.6182743468803267</v>
      </c>
      <c r="P11" s="1005">
        <v>155.18869931684753</v>
      </c>
      <c r="Q11" s="38">
        <v>13.088446111122664</v>
      </c>
      <c r="R11" s="38">
        <v>150.16803219268948</v>
      </c>
      <c r="S11" s="39">
        <v>-3.2165112210799123</v>
      </c>
    </row>
    <row r="12" spans="1:19" ht="18" customHeight="1">
      <c r="A12" s="1006" t="s">
        <v>908</v>
      </c>
      <c r="B12" s="44">
        <v>111.03290658759045</v>
      </c>
      <c r="C12" s="44">
        <v>11.712737948937075</v>
      </c>
      <c r="D12" s="44">
        <v>160.19999999999999</v>
      </c>
      <c r="E12" s="44">
        <v>12.3</v>
      </c>
      <c r="F12" s="44">
        <v>159.56549520766774</v>
      </c>
      <c r="G12" s="45">
        <v>-0.39607040719865649</v>
      </c>
      <c r="H12" s="1007">
        <v>107.67627899454415</v>
      </c>
      <c r="I12" s="44">
        <v>8.1060300031000594</v>
      </c>
      <c r="J12" s="1008">
        <v>101.05882352941175</v>
      </c>
      <c r="K12" s="44">
        <v>-0.32081911262800133</v>
      </c>
      <c r="L12" s="44">
        <v>106.14532871972317</v>
      </c>
      <c r="M12" s="45">
        <v>4.9904339463137326</v>
      </c>
      <c r="N12" s="1007">
        <v>103.11733245649803</v>
      </c>
      <c r="O12" s="44">
        <v>3.3362689812340705</v>
      </c>
      <c r="P12" s="1008">
        <v>158.51331699316017</v>
      </c>
      <c r="Q12" s="44">
        <v>12.631832578371643</v>
      </c>
      <c r="R12" s="44">
        <v>150.32738334533832</v>
      </c>
      <c r="S12" s="45">
        <v>-5.1304715592153229</v>
      </c>
    </row>
    <row r="13" spans="1:19" ht="18" customHeight="1">
      <c r="A13" s="1009" t="s">
        <v>909</v>
      </c>
      <c r="B13" s="1010">
        <v>109.67740254546072</v>
      </c>
      <c r="C13" s="1010">
        <v>10.170218215821933</v>
      </c>
      <c r="D13" s="1010">
        <v>160.30000000000001</v>
      </c>
      <c r="E13" s="1010">
        <v>11.8</v>
      </c>
      <c r="F13" s="1010">
        <v>158.05750798722045</v>
      </c>
      <c r="G13" s="1011">
        <v>-1.3989345057888736</v>
      </c>
      <c r="H13" s="1012">
        <v>110.03982842329214</v>
      </c>
      <c r="I13" s="1010">
        <v>11.113372020915051</v>
      </c>
      <c r="J13" s="1013">
        <v>102.3</v>
      </c>
      <c r="K13" s="1010">
        <v>2.6078234704112333</v>
      </c>
      <c r="L13" s="1010">
        <v>106.57439446366782</v>
      </c>
      <c r="M13" s="1011">
        <v>4.1782937083751914</v>
      </c>
      <c r="N13" s="1012">
        <v>99.670641182356931</v>
      </c>
      <c r="O13" s="1010">
        <v>-0.84882115261122237</v>
      </c>
      <c r="P13" s="1008">
        <v>156.63888947709367</v>
      </c>
      <c r="Q13" s="44">
        <v>8.8525986637203999</v>
      </c>
      <c r="R13" s="1010">
        <v>148.307207169827</v>
      </c>
      <c r="S13" s="1011">
        <v>-5.3535415254316945</v>
      </c>
    </row>
    <row r="14" spans="1:19" ht="18" customHeight="1">
      <c r="A14" s="1003" t="s">
        <v>910</v>
      </c>
      <c r="B14" s="38">
        <v>112.45944271084433</v>
      </c>
      <c r="C14" s="38">
        <v>14.385226639702921</v>
      </c>
      <c r="D14" s="38">
        <v>161.6</v>
      </c>
      <c r="E14" s="38">
        <v>11.7</v>
      </c>
      <c r="F14" s="38">
        <v>158.44089456869008</v>
      </c>
      <c r="G14" s="39">
        <v>-1.954891974820494</v>
      </c>
      <c r="H14" s="1004">
        <v>112.78410133672875</v>
      </c>
      <c r="I14" s="38">
        <v>14.253046300309052</v>
      </c>
      <c r="J14" s="1005">
        <v>104.1</v>
      </c>
      <c r="K14" s="38">
        <v>6.7</v>
      </c>
      <c r="L14" s="38">
        <v>107.46020761245674</v>
      </c>
      <c r="M14" s="39">
        <v>3.2278651416491222</v>
      </c>
      <c r="N14" s="1004">
        <v>99.712141496863012</v>
      </c>
      <c r="O14" s="38">
        <v>0.11569086661063466</v>
      </c>
      <c r="P14" s="1005">
        <v>155.24</v>
      </c>
      <c r="Q14" s="38">
        <v>4.7</v>
      </c>
      <c r="R14" s="38">
        <v>147.44145585507289</v>
      </c>
      <c r="S14" s="39">
        <v>-5.0206958260328776</v>
      </c>
    </row>
    <row r="15" spans="1:19" ht="18" customHeight="1">
      <c r="A15" s="1006" t="s">
        <v>911</v>
      </c>
      <c r="B15" s="44">
        <v>112.27075204399073</v>
      </c>
      <c r="C15" s="44">
        <v>12.591503947140453</v>
      </c>
      <c r="D15" s="44">
        <v>160.19999999999999</v>
      </c>
      <c r="E15" s="44">
        <v>10.7</v>
      </c>
      <c r="F15" s="44">
        <v>162.92651757188497</v>
      </c>
      <c r="G15" s="45">
        <v>1.7019460498657768</v>
      </c>
      <c r="H15" s="1007">
        <v>112.06370773024058</v>
      </c>
      <c r="I15" s="44">
        <v>12.165595574456802</v>
      </c>
      <c r="J15" s="1008">
        <v>104.7</v>
      </c>
      <c r="K15" s="44">
        <v>8.1999999999999993</v>
      </c>
      <c r="L15" s="44">
        <v>111.14393732344666</v>
      </c>
      <c r="M15" s="45">
        <v>6.1546679307035834</v>
      </c>
      <c r="N15" s="1007">
        <v>100.1847559017488</v>
      </c>
      <c r="O15" s="44">
        <v>0.37971391361351436</v>
      </c>
      <c r="P15" s="1008">
        <v>153.01</v>
      </c>
      <c r="Q15" s="44">
        <v>2.38</v>
      </c>
      <c r="R15" s="44">
        <v>146.59055769973551</v>
      </c>
      <c r="S15" s="45">
        <v>-4.1945606044799604</v>
      </c>
    </row>
    <row r="16" spans="1:19" ht="18" customHeight="1">
      <c r="A16" s="1009" t="s">
        <v>912</v>
      </c>
      <c r="B16" s="1010">
        <v>111.60232184290282</v>
      </c>
      <c r="C16" s="1010">
        <v>11.667010575844628</v>
      </c>
      <c r="D16" s="1010">
        <v>159.96805111821087</v>
      </c>
      <c r="E16" s="1010">
        <v>8.8218034817761009</v>
      </c>
      <c r="F16" s="1010"/>
      <c r="G16" s="1011"/>
      <c r="H16" s="1012">
        <v>110.48672511906376</v>
      </c>
      <c r="I16" s="1010">
        <v>10.534807515222241</v>
      </c>
      <c r="J16" s="1013">
        <v>104.2</v>
      </c>
      <c r="K16" s="1010">
        <v>5.3814389697648437</v>
      </c>
      <c r="L16" s="1010"/>
      <c r="M16" s="1011"/>
      <c r="N16" s="1012">
        <v>101.00971109663794</v>
      </c>
      <c r="O16" s="1010">
        <v>1.0242955011854065</v>
      </c>
      <c r="P16" s="1013">
        <v>153.52020260864765</v>
      </c>
      <c r="Q16" s="1010">
        <v>3.2893715924549127</v>
      </c>
      <c r="R16" s="1010"/>
      <c r="S16" s="1011"/>
    </row>
    <row r="17" spans="1:19" ht="18" customHeight="1">
      <c r="A17" s="1003" t="s">
        <v>913</v>
      </c>
      <c r="B17" s="38">
        <v>112.06722997872829</v>
      </c>
      <c r="C17" s="38">
        <v>8.820195726362499</v>
      </c>
      <c r="D17" s="38">
        <v>158.01916932907349</v>
      </c>
      <c r="E17" s="38">
        <v>5.7691896446275024</v>
      </c>
      <c r="F17" s="38"/>
      <c r="G17" s="39"/>
      <c r="H17" s="1004">
        <v>109.15708229953579</v>
      </c>
      <c r="I17" s="38">
        <v>10.143002922814119</v>
      </c>
      <c r="J17" s="1005">
        <v>103.64705882352941</v>
      </c>
      <c r="K17" s="38">
        <v>4.063312071816668</v>
      </c>
      <c r="L17" s="38"/>
      <c r="M17" s="39"/>
      <c r="N17" s="1004">
        <v>102.6660181986239</v>
      </c>
      <c r="O17" s="38">
        <v>-1.2009906769825562</v>
      </c>
      <c r="P17" s="1005">
        <v>152.4589034389472</v>
      </c>
      <c r="Q17" s="38">
        <v>1.5715545895717611</v>
      </c>
      <c r="R17" s="38"/>
      <c r="S17" s="39"/>
    </row>
    <row r="18" spans="1:19" ht="18" customHeight="1">
      <c r="A18" s="1006" t="s">
        <v>914</v>
      </c>
      <c r="B18" s="44">
        <v>113.22717848462969</v>
      </c>
      <c r="C18" s="44">
        <v>6.4207115404632873</v>
      </c>
      <c r="D18" s="44">
        <v>154.1</v>
      </c>
      <c r="E18" s="44">
        <v>1.1000000000000001</v>
      </c>
      <c r="F18" s="44"/>
      <c r="G18" s="45"/>
      <c r="H18" s="1007">
        <v>109.72889947384357</v>
      </c>
      <c r="I18" s="44">
        <v>9.2560421725574713</v>
      </c>
      <c r="J18" s="1008">
        <v>103.3</v>
      </c>
      <c r="K18" s="44">
        <v>-0.4</v>
      </c>
      <c r="L18" s="44"/>
      <c r="M18" s="45"/>
      <c r="N18" s="1007">
        <v>103.18811090565983</v>
      </c>
      <c r="O18" s="44">
        <v>-2.5951247873468617</v>
      </c>
      <c r="P18" s="1008">
        <v>149.18</v>
      </c>
      <c r="Q18" s="44">
        <v>1.52</v>
      </c>
      <c r="R18" s="44"/>
      <c r="S18" s="45"/>
    </row>
    <row r="19" spans="1:19" ht="18" customHeight="1">
      <c r="A19" s="1009" t="s">
        <v>915</v>
      </c>
      <c r="B19" s="1010">
        <v>119.53589074776228</v>
      </c>
      <c r="C19" s="1010">
        <v>14.565665659899764</v>
      </c>
      <c r="D19" s="1010">
        <v>154.30000000000001</v>
      </c>
      <c r="E19" s="1010">
        <v>0.47</v>
      </c>
      <c r="F19" s="1010"/>
      <c r="G19" s="1011"/>
      <c r="H19" s="1012">
        <v>110.13879962172938</v>
      </c>
      <c r="I19" s="1010">
        <v>7.7765085604491588</v>
      </c>
      <c r="J19" s="1013">
        <v>102.7</v>
      </c>
      <c r="K19" s="1010">
        <v>1.7</v>
      </c>
      <c r="L19" s="1010"/>
      <c r="M19" s="1011"/>
      <c r="N19" s="1012">
        <v>108.53204425534608</v>
      </c>
      <c r="O19" s="1010">
        <v>6.2992921093215131</v>
      </c>
      <c r="P19" s="1013">
        <v>150.24</v>
      </c>
      <c r="Q19" s="1010">
        <v>-1.1599999999999999</v>
      </c>
      <c r="R19" s="1010"/>
      <c r="S19" s="1011"/>
    </row>
    <row r="20" spans="1:19" ht="18" customHeight="1" thickBot="1">
      <c r="A20" s="1014" t="s">
        <v>161</v>
      </c>
      <c r="B20" s="1015">
        <v>112.36848666707168</v>
      </c>
      <c r="C20" s="1015">
        <v>12.368486667071693</v>
      </c>
      <c r="D20" s="1015">
        <v>157.9989350372737</v>
      </c>
      <c r="E20" s="1015">
        <v>10.397615610391247</v>
      </c>
      <c r="F20" s="1015"/>
      <c r="G20" s="1016"/>
      <c r="H20" s="1017"/>
      <c r="I20" s="1015"/>
      <c r="J20" s="1018">
        <v>102.05232941043793</v>
      </c>
      <c r="K20" s="1015">
        <v>0.12887757558914112</v>
      </c>
      <c r="L20" s="1015"/>
      <c r="M20" s="1016"/>
      <c r="N20" s="1017"/>
      <c r="O20" s="1015"/>
      <c r="P20" s="1018">
        <v>154.86331980584123</v>
      </c>
      <c r="Q20" s="1015">
        <v>9.1144752617900391</v>
      </c>
      <c r="R20" s="1015"/>
      <c r="S20" s="1016"/>
    </row>
    <row r="21" spans="1:19" ht="9" customHeight="1" thickTop="1">
      <c r="A21" s="581"/>
    </row>
    <row r="22" spans="1:19" ht="9" customHeight="1">
      <c r="A22" s="581"/>
    </row>
    <row r="24" spans="1:19">
      <c r="D24" s="637"/>
      <c r="E24" s="637"/>
    </row>
    <row r="25" spans="1:19">
      <c r="D25" s="637"/>
      <c r="E25" s="637"/>
    </row>
  </sheetData>
  <mergeCells count="16">
    <mergeCell ref="L6:M6"/>
    <mergeCell ref="N6:O6"/>
    <mergeCell ref="P6:Q6"/>
    <mergeCell ref="R6:S6"/>
    <mergeCell ref="A6:A7"/>
    <mergeCell ref="B6:C6"/>
    <mergeCell ref="D6:E6"/>
    <mergeCell ref="F6:G6"/>
    <mergeCell ref="H6:I6"/>
    <mergeCell ref="J6:K6"/>
    <mergeCell ref="A1:S1"/>
    <mergeCell ref="A2:S2"/>
    <mergeCell ref="A3:S3"/>
    <mergeCell ref="A4:G4"/>
    <mergeCell ref="H4:M4"/>
    <mergeCell ref="N4:S4"/>
  </mergeCells>
  <printOptions horizontalCentered="1"/>
  <pageMargins left="0.7" right="0.28000000000000003" top="0.75" bottom="0.75" header="0.3" footer="0.3"/>
  <pageSetup scale="95" orientation="landscape" r:id="rId1"/>
  <rowBreaks count="1" manualBreakCount="1">
    <brk id="20" max="18" man="1"/>
  </rowBreaks>
</worksheet>
</file>

<file path=xl/worksheets/sheet18.xml><?xml version="1.0" encoding="utf-8"?>
<worksheet xmlns="http://schemas.openxmlformats.org/spreadsheetml/2006/main" xmlns:r="http://schemas.openxmlformats.org/officeDocument/2006/relationships">
  <sheetPr>
    <pageSetUpPr fitToPage="1"/>
  </sheetPr>
  <dimension ref="A1:L152"/>
  <sheetViews>
    <sheetView workbookViewId="0">
      <selection activeCell="O5" sqref="O5"/>
    </sheetView>
  </sheetViews>
  <sheetFormatPr defaultRowHeight="15.75"/>
  <cols>
    <col min="1" max="1" width="3.28515625" style="582" customWidth="1"/>
    <col min="2" max="2" width="4.85546875" style="582" customWidth="1"/>
    <col min="3" max="3" width="6.140625" style="582" customWidth="1"/>
    <col min="4" max="4" width="5.28515625" style="582" customWidth="1"/>
    <col min="5" max="5" width="26.140625" style="582" customWidth="1"/>
    <col min="6" max="10" width="15.7109375" style="582" customWidth="1"/>
    <col min="11" max="11" width="14.85546875" style="582" customWidth="1"/>
    <col min="12" max="12" width="15.42578125" style="582" customWidth="1"/>
    <col min="13" max="192" width="9.140625" style="582"/>
    <col min="193" max="193" width="3.28515625" style="582" customWidth="1"/>
    <col min="194" max="194" width="4.85546875" style="582" customWidth="1"/>
    <col min="195" max="195" width="6.140625" style="582" customWidth="1"/>
    <col min="196" max="196" width="5.28515625" style="582" customWidth="1"/>
    <col min="197" max="197" width="26.140625" style="582" customWidth="1"/>
    <col min="198" max="198" width="11" style="582" customWidth="1"/>
    <col min="199" max="199" width="10.7109375" style="582" customWidth="1"/>
    <col min="200" max="200" width="10.28515625" style="582" customWidth="1"/>
    <col min="201" max="201" width="11.140625" style="582" customWidth="1"/>
    <col min="202" max="202" width="11.28515625" style="582" customWidth="1"/>
    <col min="203" max="203" width="10" style="582" customWidth="1"/>
    <col min="204" max="204" width="12.42578125" style="582" customWidth="1"/>
    <col min="205" max="256" width="9.140625" style="582"/>
    <col min="257" max="257" width="3.28515625" style="582" customWidth="1"/>
    <col min="258" max="258" width="4.85546875" style="582" customWidth="1"/>
    <col min="259" max="259" width="6.140625" style="582" customWidth="1"/>
    <col min="260" max="260" width="5.28515625" style="582" customWidth="1"/>
    <col min="261" max="261" width="26.140625" style="582" customWidth="1"/>
    <col min="262" max="266" width="15.7109375" style="582" customWidth="1"/>
    <col min="267" max="267" width="14.85546875" style="582" customWidth="1"/>
    <col min="268" max="268" width="15.42578125" style="582" customWidth="1"/>
    <col min="269" max="448" width="9.140625" style="582"/>
    <col min="449" max="449" width="3.28515625" style="582" customWidth="1"/>
    <col min="450" max="450" width="4.85546875" style="582" customWidth="1"/>
    <col min="451" max="451" width="6.140625" style="582" customWidth="1"/>
    <col min="452" max="452" width="5.28515625" style="582" customWidth="1"/>
    <col min="453" max="453" width="26.140625" style="582" customWidth="1"/>
    <col min="454" max="454" width="11" style="582" customWidth="1"/>
    <col min="455" max="455" width="10.7109375" style="582" customWidth="1"/>
    <col min="456" max="456" width="10.28515625" style="582" customWidth="1"/>
    <col min="457" max="457" width="11.140625" style="582" customWidth="1"/>
    <col min="458" max="458" width="11.28515625" style="582" customWidth="1"/>
    <col min="459" max="459" width="10" style="582" customWidth="1"/>
    <col min="460" max="460" width="12.42578125" style="582" customWidth="1"/>
    <col min="461" max="512" width="9.140625" style="582"/>
    <col min="513" max="513" width="3.28515625" style="582" customWidth="1"/>
    <col min="514" max="514" width="4.85546875" style="582" customWidth="1"/>
    <col min="515" max="515" width="6.140625" style="582" customWidth="1"/>
    <col min="516" max="516" width="5.28515625" style="582" customWidth="1"/>
    <col min="517" max="517" width="26.140625" style="582" customWidth="1"/>
    <col min="518" max="522" width="15.7109375" style="582" customWidth="1"/>
    <col min="523" max="523" width="14.85546875" style="582" customWidth="1"/>
    <col min="524" max="524" width="15.42578125" style="582" customWidth="1"/>
    <col min="525" max="704" width="9.140625" style="582"/>
    <col min="705" max="705" width="3.28515625" style="582" customWidth="1"/>
    <col min="706" max="706" width="4.85546875" style="582" customWidth="1"/>
    <col min="707" max="707" width="6.140625" style="582" customWidth="1"/>
    <col min="708" max="708" width="5.28515625" style="582" customWidth="1"/>
    <col min="709" max="709" width="26.140625" style="582" customWidth="1"/>
    <col min="710" max="710" width="11" style="582" customWidth="1"/>
    <col min="711" max="711" width="10.7109375" style="582" customWidth="1"/>
    <col min="712" max="712" width="10.28515625" style="582" customWidth="1"/>
    <col min="713" max="713" width="11.140625" style="582" customWidth="1"/>
    <col min="714" max="714" width="11.28515625" style="582" customWidth="1"/>
    <col min="715" max="715" width="10" style="582" customWidth="1"/>
    <col min="716" max="716" width="12.42578125" style="582" customWidth="1"/>
    <col min="717" max="768" width="9.140625" style="582"/>
    <col min="769" max="769" width="3.28515625" style="582" customWidth="1"/>
    <col min="770" max="770" width="4.85546875" style="582" customWidth="1"/>
    <col min="771" max="771" width="6.140625" style="582" customWidth="1"/>
    <col min="772" max="772" width="5.28515625" style="582" customWidth="1"/>
    <col min="773" max="773" width="26.140625" style="582" customWidth="1"/>
    <col min="774" max="778" width="15.7109375" style="582" customWidth="1"/>
    <col min="779" max="779" width="14.85546875" style="582" customWidth="1"/>
    <col min="780" max="780" width="15.42578125" style="582" customWidth="1"/>
    <col min="781" max="960" width="9.140625" style="582"/>
    <col min="961" max="961" width="3.28515625" style="582" customWidth="1"/>
    <col min="962" max="962" width="4.85546875" style="582" customWidth="1"/>
    <col min="963" max="963" width="6.140625" style="582" customWidth="1"/>
    <col min="964" max="964" width="5.28515625" style="582" customWidth="1"/>
    <col min="965" max="965" width="26.140625" style="582" customWidth="1"/>
    <col min="966" max="966" width="11" style="582" customWidth="1"/>
    <col min="967" max="967" width="10.7109375" style="582" customWidth="1"/>
    <col min="968" max="968" width="10.28515625" style="582" customWidth="1"/>
    <col min="969" max="969" width="11.140625" style="582" customWidth="1"/>
    <col min="970" max="970" width="11.28515625" style="582" customWidth="1"/>
    <col min="971" max="971" width="10" style="582" customWidth="1"/>
    <col min="972" max="972" width="12.42578125" style="582" customWidth="1"/>
    <col min="973" max="1024" width="9.140625" style="582"/>
    <col min="1025" max="1025" width="3.28515625" style="582" customWidth="1"/>
    <col min="1026" max="1026" width="4.85546875" style="582" customWidth="1"/>
    <col min="1027" max="1027" width="6.140625" style="582" customWidth="1"/>
    <col min="1028" max="1028" width="5.28515625" style="582" customWidth="1"/>
    <col min="1029" max="1029" width="26.140625" style="582" customWidth="1"/>
    <col min="1030" max="1034" width="15.7109375" style="582" customWidth="1"/>
    <col min="1035" max="1035" width="14.85546875" style="582" customWidth="1"/>
    <col min="1036" max="1036" width="15.42578125" style="582" customWidth="1"/>
    <col min="1037" max="1216" width="9.140625" style="582"/>
    <col min="1217" max="1217" width="3.28515625" style="582" customWidth="1"/>
    <col min="1218" max="1218" width="4.85546875" style="582" customWidth="1"/>
    <col min="1219" max="1219" width="6.140625" style="582" customWidth="1"/>
    <col min="1220" max="1220" width="5.28515625" style="582" customWidth="1"/>
    <col min="1221" max="1221" width="26.140625" style="582" customWidth="1"/>
    <col min="1222" max="1222" width="11" style="582" customWidth="1"/>
    <col min="1223" max="1223" width="10.7109375" style="582" customWidth="1"/>
    <col min="1224" max="1224" width="10.28515625" style="582" customWidth="1"/>
    <col min="1225" max="1225" width="11.140625" style="582" customWidth="1"/>
    <col min="1226" max="1226" width="11.28515625" style="582" customWidth="1"/>
    <col min="1227" max="1227" width="10" style="582" customWidth="1"/>
    <col min="1228" max="1228" width="12.42578125" style="582" customWidth="1"/>
    <col min="1229" max="1280" width="9.140625" style="582"/>
    <col min="1281" max="1281" width="3.28515625" style="582" customWidth="1"/>
    <col min="1282" max="1282" width="4.85546875" style="582" customWidth="1"/>
    <col min="1283" max="1283" width="6.140625" style="582" customWidth="1"/>
    <col min="1284" max="1284" width="5.28515625" style="582" customWidth="1"/>
    <col min="1285" max="1285" width="26.140625" style="582" customWidth="1"/>
    <col min="1286" max="1290" width="15.7109375" style="582" customWidth="1"/>
    <col min="1291" max="1291" width="14.85546875" style="582" customWidth="1"/>
    <col min="1292" max="1292" width="15.42578125" style="582" customWidth="1"/>
    <col min="1293" max="1472" width="9.140625" style="582"/>
    <col min="1473" max="1473" width="3.28515625" style="582" customWidth="1"/>
    <col min="1474" max="1474" width="4.85546875" style="582" customWidth="1"/>
    <col min="1475" max="1475" width="6.140625" style="582" customWidth="1"/>
    <col min="1476" max="1476" width="5.28515625" style="582" customWidth="1"/>
    <col min="1477" max="1477" width="26.140625" style="582" customWidth="1"/>
    <col min="1478" max="1478" width="11" style="582" customWidth="1"/>
    <col min="1479" max="1479" width="10.7109375" style="582" customWidth="1"/>
    <col min="1480" max="1480" width="10.28515625" style="582" customWidth="1"/>
    <col min="1481" max="1481" width="11.140625" style="582" customWidth="1"/>
    <col min="1482" max="1482" width="11.28515625" style="582" customWidth="1"/>
    <col min="1483" max="1483" width="10" style="582" customWidth="1"/>
    <col min="1484" max="1484" width="12.42578125" style="582" customWidth="1"/>
    <col min="1485" max="1536" width="9.140625" style="582"/>
    <col min="1537" max="1537" width="3.28515625" style="582" customWidth="1"/>
    <col min="1538" max="1538" width="4.85546875" style="582" customWidth="1"/>
    <col min="1539" max="1539" width="6.140625" style="582" customWidth="1"/>
    <col min="1540" max="1540" width="5.28515625" style="582" customWidth="1"/>
    <col min="1541" max="1541" width="26.140625" style="582" customWidth="1"/>
    <col min="1542" max="1546" width="15.7109375" style="582" customWidth="1"/>
    <col min="1547" max="1547" width="14.85546875" style="582" customWidth="1"/>
    <col min="1548" max="1548" width="15.42578125" style="582" customWidth="1"/>
    <col min="1549" max="1728" width="9.140625" style="582"/>
    <col min="1729" max="1729" width="3.28515625" style="582" customWidth="1"/>
    <col min="1730" max="1730" width="4.85546875" style="582" customWidth="1"/>
    <col min="1731" max="1731" width="6.140625" style="582" customWidth="1"/>
    <col min="1732" max="1732" width="5.28515625" style="582" customWidth="1"/>
    <col min="1733" max="1733" width="26.140625" style="582" customWidth="1"/>
    <col min="1734" max="1734" width="11" style="582" customWidth="1"/>
    <col min="1735" max="1735" width="10.7109375" style="582" customWidth="1"/>
    <col min="1736" max="1736" width="10.28515625" style="582" customWidth="1"/>
    <col min="1737" max="1737" width="11.140625" style="582" customWidth="1"/>
    <col min="1738" max="1738" width="11.28515625" style="582" customWidth="1"/>
    <col min="1739" max="1739" width="10" style="582" customWidth="1"/>
    <col min="1740" max="1740" width="12.42578125" style="582" customWidth="1"/>
    <col min="1741" max="1792" width="9.140625" style="582"/>
    <col min="1793" max="1793" width="3.28515625" style="582" customWidth="1"/>
    <col min="1794" max="1794" width="4.85546875" style="582" customWidth="1"/>
    <col min="1795" max="1795" width="6.140625" style="582" customWidth="1"/>
    <col min="1796" max="1796" width="5.28515625" style="582" customWidth="1"/>
    <col min="1797" max="1797" width="26.140625" style="582" customWidth="1"/>
    <col min="1798" max="1802" width="15.7109375" style="582" customWidth="1"/>
    <col min="1803" max="1803" width="14.85546875" style="582" customWidth="1"/>
    <col min="1804" max="1804" width="15.42578125" style="582" customWidth="1"/>
    <col min="1805" max="1984" width="9.140625" style="582"/>
    <col min="1985" max="1985" width="3.28515625" style="582" customWidth="1"/>
    <col min="1986" max="1986" width="4.85546875" style="582" customWidth="1"/>
    <col min="1987" max="1987" width="6.140625" style="582" customWidth="1"/>
    <col min="1988" max="1988" width="5.28515625" style="582" customWidth="1"/>
    <col min="1989" max="1989" width="26.140625" style="582" customWidth="1"/>
    <col min="1990" max="1990" width="11" style="582" customWidth="1"/>
    <col min="1991" max="1991" width="10.7109375" style="582" customWidth="1"/>
    <col min="1992" max="1992" width="10.28515625" style="582" customWidth="1"/>
    <col min="1993" max="1993" width="11.140625" style="582" customWidth="1"/>
    <col min="1994" max="1994" width="11.28515625" style="582" customWidth="1"/>
    <col min="1995" max="1995" width="10" style="582" customWidth="1"/>
    <col min="1996" max="1996" width="12.42578125" style="582" customWidth="1"/>
    <col min="1997" max="2048" width="9.140625" style="582"/>
    <col min="2049" max="2049" width="3.28515625" style="582" customWidth="1"/>
    <col min="2050" max="2050" width="4.85546875" style="582" customWidth="1"/>
    <col min="2051" max="2051" width="6.140625" style="582" customWidth="1"/>
    <col min="2052" max="2052" width="5.28515625" style="582" customWidth="1"/>
    <col min="2053" max="2053" width="26.140625" style="582" customWidth="1"/>
    <col min="2054" max="2058" width="15.7109375" style="582" customWidth="1"/>
    <col min="2059" max="2059" width="14.85546875" style="582" customWidth="1"/>
    <col min="2060" max="2060" width="15.42578125" style="582" customWidth="1"/>
    <col min="2061" max="2240" width="9.140625" style="582"/>
    <col min="2241" max="2241" width="3.28515625" style="582" customWidth="1"/>
    <col min="2242" max="2242" width="4.85546875" style="582" customWidth="1"/>
    <col min="2243" max="2243" width="6.140625" style="582" customWidth="1"/>
    <col min="2244" max="2244" width="5.28515625" style="582" customWidth="1"/>
    <col min="2245" max="2245" width="26.140625" style="582" customWidth="1"/>
    <col min="2246" max="2246" width="11" style="582" customWidth="1"/>
    <col min="2247" max="2247" width="10.7109375" style="582" customWidth="1"/>
    <col min="2248" max="2248" width="10.28515625" style="582" customWidth="1"/>
    <col min="2249" max="2249" width="11.140625" style="582" customWidth="1"/>
    <col min="2250" max="2250" width="11.28515625" style="582" customWidth="1"/>
    <col min="2251" max="2251" width="10" style="582" customWidth="1"/>
    <col min="2252" max="2252" width="12.42578125" style="582" customWidth="1"/>
    <col min="2253" max="2304" width="9.140625" style="582"/>
    <col min="2305" max="2305" width="3.28515625" style="582" customWidth="1"/>
    <col min="2306" max="2306" width="4.85546875" style="582" customWidth="1"/>
    <col min="2307" max="2307" width="6.140625" style="582" customWidth="1"/>
    <col min="2308" max="2308" width="5.28515625" style="582" customWidth="1"/>
    <col min="2309" max="2309" width="26.140625" style="582" customWidth="1"/>
    <col min="2310" max="2314" width="15.7109375" style="582" customWidth="1"/>
    <col min="2315" max="2315" width="14.85546875" style="582" customWidth="1"/>
    <col min="2316" max="2316" width="15.42578125" style="582" customWidth="1"/>
    <col min="2317" max="2496" width="9.140625" style="582"/>
    <col min="2497" max="2497" width="3.28515625" style="582" customWidth="1"/>
    <col min="2498" max="2498" width="4.85546875" style="582" customWidth="1"/>
    <col min="2499" max="2499" width="6.140625" style="582" customWidth="1"/>
    <col min="2500" max="2500" width="5.28515625" style="582" customWidth="1"/>
    <col min="2501" max="2501" width="26.140625" style="582" customWidth="1"/>
    <col min="2502" max="2502" width="11" style="582" customWidth="1"/>
    <col min="2503" max="2503" width="10.7109375" style="582" customWidth="1"/>
    <col min="2504" max="2504" width="10.28515625" style="582" customWidth="1"/>
    <col min="2505" max="2505" width="11.140625" style="582" customWidth="1"/>
    <col min="2506" max="2506" width="11.28515625" style="582" customWidth="1"/>
    <col min="2507" max="2507" width="10" style="582" customWidth="1"/>
    <col min="2508" max="2508" width="12.42578125" style="582" customWidth="1"/>
    <col min="2509" max="2560" width="9.140625" style="582"/>
    <col min="2561" max="2561" width="3.28515625" style="582" customWidth="1"/>
    <col min="2562" max="2562" width="4.85546875" style="582" customWidth="1"/>
    <col min="2563" max="2563" width="6.140625" style="582" customWidth="1"/>
    <col min="2564" max="2564" width="5.28515625" style="582" customWidth="1"/>
    <col min="2565" max="2565" width="26.140625" style="582" customWidth="1"/>
    <col min="2566" max="2570" width="15.7109375" style="582" customWidth="1"/>
    <col min="2571" max="2571" width="14.85546875" style="582" customWidth="1"/>
    <col min="2572" max="2572" width="15.42578125" style="582" customWidth="1"/>
    <col min="2573" max="2752" width="9.140625" style="582"/>
    <col min="2753" max="2753" width="3.28515625" style="582" customWidth="1"/>
    <col min="2754" max="2754" width="4.85546875" style="582" customWidth="1"/>
    <col min="2755" max="2755" width="6.140625" style="582" customWidth="1"/>
    <col min="2756" max="2756" width="5.28515625" style="582" customWidth="1"/>
    <col min="2757" max="2757" width="26.140625" style="582" customWidth="1"/>
    <col min="2758" max="2758" width="11" style="582" customWidth="1"/>
    <col min="2759" max="2759" width="10.7109375" style="582" customWidth="1"/>
    <col min="2760" max="2760" width="10.28515625" style="582" customWidth="1"/>
    <col min="2761" max="2761" width="11.140625" style="582" customWidth="1"/>
    <col min="2762" max="2762" width="11.28515625" style="582" customWidth="1"/>
    <col min="2763" max="2763" width="10" style="582" customWidth="1"/>
    <col min="2764" max="2764" width="12.42578125" style="582" customWidth="1"/>
    <col min="2765" max="2816" width="9.140625" style="582"/>
    <col min="2817" max="2817" width="3.28515625" style="582" customWidth="1"/>
    <col min="2818" max="2818" width="4.85546875" style="582" customWidth="1"/>
    <col min="2819" max="2819" width="6.140625" style="582" customWidth="1"/>
    <col min="2820" max="2820" width="5.28515625" style="582" customWidth="1"/>
    <col min="2821" max="2821" width="26.140625" style="582" customWidth="1"/>
    <col min="2822" max="2826" width="15.7109375" style="582" customWidth="1"/>
    <col min="2827" max="2827" width="14.85546875" style="582" customWidth="1"/>
    <col min="2828" max="2828" width="15.42578125" style="582" customWidth="1"/>
    <col min="2829" max="3008" width="9.140625" style="582"/>
    <col min="3009" max="3009" width="3.28515625" style="582" customWidth="1"/>
    <col min="3010" max="3010" width="4.85546875" style="582" customWidth="1"/>
    <col min="3011" max="3011" width="6.140625" style="582" customWidth="1"/>
    <col min="3012" max="3012" width="5.28515625" style="582" customWidth="1"/>
    <col min="3013" max="3013" width="26.140625" style="582" customWidth="1"/>
    <col min="3014" max="3014" width="11" style="582" customWidth="1"/>
    <col min="3015" max="3015" width="10.7109375" style="582" customWidth="1"/>
    <col min="3016" max="3016" width="10.28515625" style="582" customWidth="1"/>
    <col min="3017" max="3017" width="11.140625" style="582" customWidth="1"/>
    <col min="3018" max="3018" width="11.28515625" style="582" customWidth="1"/>
    <col min="3019" max="3019" width="10" style="582" customWidth="1"/>
    <col min="3020" max="3020" width="12.42578125" style="582" customWidth="1"/>
    <col min="3021" max="3072" width="9.140625" style="582"/>
    <col min="3073" max="3073" width="3.28515625" style="582" customWidth="1"/>
    <col min="3074" max="3074" width="4.85546875" style="582" customWidth="1"/>
    <col min="3075" max="3075" width="6.140625" style="582" customWidth="1"/>
    <col min="3076" max="3076" width="5.28515625" style="582" customWidth="1"/>
    <col min="3077" max="3077" width="26.140625" style="582" customWidth="1"/>
    <col min="3078" max="3082" width="15.7109375" style="582" customWidth="1"/>
    <col min="3083" max="3083" width="14.85546875" style="582" customWidth="1"/>
    <col min="3084" max="3084" width="15.42578125" style="582" customWidth="1"/>
    <col min="3085" max="3264" width="9.140625" style="582"/>
    <col min="3265" max="3265" width="3.28515625" style="582" customWidth="1"/>
    <col min="3266" max="3266" width="4.85546875" style="582" customWidth="1"/>
    <col min="3267" max="3267" width="6.140625" style="582" customWidth="1"/>
    <col min="3268" max="3268" width="5.28515625" style="582" customWidth="1"/>
    <col min="3269" max="3269" width="26.140625" style="582" customWidth="1"/>
    <col min="3270" max="3270" width="11" style="582" customWidth="1"/>
    <col min="3271" max="3271" width="10.7109375" style="582" customWidth="1"/>
    <col min="3272" max="3272" width="10.28515625" style="582" customWidth="1"/>
    <col min="3273" max="3273" width="11.140625" style="582" customWidth="1"/>
    <col min="3274" max="3274" width="11.28515625" style="582" customWidth="1"/>
    <col min="3275" max="3275" width="10" style="582" customWidth="1"/>
    <col min="3276" max="3276" width="12.42578125" style="582" customWidth="1"/>
    <col min="3277" max="3328" width="9.140625" style="582"/>
    <col min="3329" max="3329" width="3.28515625" style="582" customWidth="1"/>
    <col min="3330" max="3330" width="4.85546875" style="582" customWidth="1"/>
    <col min="3331" max="3331" width="6.140625" style="582" customWidth="1"/>
    <col min="3332" max="3332" width="5.28515625" style="582" customWidth="1"/>
    <col min="3333" max="3333" width="26.140625" style="582" customWidth="1"/>
    <col min="3334" max="3338" width="15.7109375" style="582" customWidth="1"/>
    <col min="3339" max="3339" width="14.85546875" style="582" customWidth="1"/>
    <col min="3340" max="3340" width="15.42578125" style="582" customWidth="1"/>
    <col min="3341" max="3520" width="9.140625" style="582"/>
    <col min="3521" max="3521" width="3.28515625" style="582" customWidth="1"/>
    <col min="3522" max="3522" width="4.85546875" style="582" customWidth="1"/>
    <col min="3523" max="3523" width="6.140625" style="582" customWidth="1"/>
    <col min="3524" max="3524" width="5.28515625" style="582" customWidth="1"/>
    <col min="3525" max="3525" width="26.140625" style="582" customWidth="1"/>
    <col min="3526" max="3526" width="11" style="582" customWidth="1"/>
    <col min="3527" max="3527" width="10.7109375" style="582" customWidth="1"/>
    <col min="3528" max="3528" width="10.28515625" style="582" customWidth="1"/>
    <col min="3529" max="3529" width="11.140625" style="582" customWidth="1"/>
    <col min="3530" max="3530" width="11.28515625" style="582" customWidth="1"/>
    <col min="3531" max="3531" width="10" style="582" customWidth="1"/>
    <col min="3532" max="3532" width="12.42578125" style="582" customWidth="1"/>
    <col min="3533" max="3584" width="9.140625" style="582"/>
    <col min="3585" max="3585" width="3.28515625" style="582" customWidth="1"/>
    <col min="3586" max="3586" width="4.85546875" style="582" customWidth="1"/>
    <col min="3587" max="3587" width="6.140625" style="582" customWidth="1"/>
    <col min="3588" max="3588" width="5.28515625" style="582" customWidth="1"/>
    <col min="3589" max="3589" width="26.140625" style="582" customWidth="1"/>
    <col min="3590" max="3594" width="15.7109375" style="582" customWidth="1"/>
    <col min="3595" max="3595" width="14.85546875" style="582" customWidth="1"/>
    <col min="3596" max="3596" width="15.42578125" style="582" customWidth="1"/>
    <col min="3597" max="3776" width="9.140625" style="582"/>
    <col min="3777" max="3777" width="3.28515625" style="582" customWidth="1"/>
    <col min="3778" max="3778" width="4.85546875" style="582" customWidth="1"/>
    <col min="3779" max="3779" width="6.140625" style="582" customWidth="1"/>
    <col min="3780" max="3780" width="5.28515625" style="582" customWidth="1"/>
    <col min="3781" max="3781" width="26.140625" style="582" customWidth="1"/>
    <col min="3782" max="3782" width="11" style="582" customWidth="1"/>
    <col min="3783" max="3783" width="10.7109375" style="582" customWidth="1"/>
    <col min="3784" max="3784" width="10.28515625" style="582" customWidth="1"/>
    <col min="3785" max="3785" width="11.140625" style="582" customWidth="1"/>
    <col min="3786" max="3786" width="11.28515625" style="582" customWidth="1"/>
    <col min="3787" max="3787" width="10" style="582" customWidth="1"/>
    <col min="3788" max="3788" width="12.42578125" style="582" customWidth="1"/>
    <col min="3789" max="3840" width="9.140625" style="582"/>
    <col min="3841" max="3841" width="3.28515625" style="582" customWidth="1"/>
    <col min="3842" max="3842" width="4.85546875" style="582" customWidth="1"/>
    <col min="3843" max="3843" width="6.140625" style="582" customWidth="1"/>
    <col min="3844" max="3844" width="5.28515625" style="582" customWidth="1"/>
    <col min="3845" max="3845" width="26.140625" style="582" customWidth="1"/>
    <col min="3846" max="3850" width="15.7109375" style="582" customWidth="1"/>
    <col min="3851" max="3851" width="14.85546875" style="582" customWidth="1"/>
    <col min="3852" max="3852" width="15.42578125" style="582" customWidth="1"/>
    <col min="3853" max="4032" width="9.140625" style="582"/>
    <col min="4033" max="4033" width="3.28515625" style="582" customWidth="1"/>
    <col min="4034" max="4034" width="4.85546875" style="582" customWidth="1"/>
    <col min="4035" max="4035" width="6.140625" style="582" customWidth="1"/>
    <col min="4036" max="4036" width="5.28515625" style="582" customWidth="1"/>
    <col min="4037" max="4037" width="26.140625" style="582" customWidth="1"/>
    <col min="4038" max="4038" width="11" style="582" customWidth="1"/>
    <col min="4039" max="4039" width="10.7109375" style="582" customWidth="1"/>
    <col min="4040" max="4040" width="10.28515625" style="582" customWidth="1"/>
    <col min="4041" max="4041" width="11.140625" style="582" customWidth="1"/>
    <col min="4042" max="4042" width="11.28515625" style="582" customWidth="1"/>
    <col min="4043" max="4043" width="10" style="582" customWidth="1"/>
    <col min="4044" max="4044" width="12.42578125" style="582" customWidth="1"/>
    <col min="4045" max="4096" width="9.140625" style="582"/>
    <col min="4097" max="4097" width="3.28515625" style="582" customWidth="1"/>
    <col min="4098" max="4098" width="4.85546875" style="582" customWidth="1"/>
    <col min="4099" max="4099" width="6.140625" style="582" customWidth="1"/>
    <col min="4100" max="4100" width="5.28515625" style="582" customWidth="1"/>
    <col min="4101" max="4101" width="26.140625" style="582" customWidth="1"/>
    <col min="4102" max="4106" width="15.7109375" style="582" customWidth="1"/>
    <col min="4107" max="4107" width="14.85546875" style="582" customWidth="1"/>
    <col min="4108" max="4108" width="15.42578125" style="582" customWidth="1"/>
    <col min="4109" max="4288" width="9.140625" style="582"/>
    <col min="4289" max="4289" width="3.28515625" style="582" customWidth="1"/>
    <col min="4290" max="4290" width="4.85546875" style="582" customWidth="1"/>
    <col min="4291" max="4291" width="6.140625" style="582" customWidth="1"/>
    <col min="4292" max="4292" width="5.28515625" style="582" customWidth="1"/>
    <col min="4293" max="4293" width="26.140625" style="582" customWidth="1"/>
    <col min="4294" max="4294" width="11" style="582" customWidth="1"/>
    <col min="4295" max="4295" width="10.7109375" style="582" customWidth="1"/>
    <col min="4296" max="4296" width="10.28515625" style="582" customWidth="1"/>
    <col min="4297" max="4297" width="11.140625" style="582" customWidth="1"/>
    <col min="4298" max="4298" width="11.28515625" style="582" customWidth="1"/>
    <col min="4299" max="4299" width="10" style="582" customWidth="1"/>
    <col min="4300" max="4300" width="12.42578125" style="582" customWidth="1"/>
    <col min="4301" max="4352" width="9.140625" style="582"/>
    <col min="4353" max="4353" width="3.28515625" style="582" customWidth="1"/>
    <col min="4354" max="4354" width="4.85546875" style="582" customWidth="1"/>
    <col min="4355" max="4355" width="6.140625" style="582" customWidth="1"/>
    <col min="4356" max="4356" width="5.28515625" style="582" customWidth="1"/>
    <col min="4357" max="4357" width="26.140625" style="582" customWidth="1"/>
    <col min="4358" max="4362" width="15.7109375" style="582" customWidth="1"/>
    <col min="4363" max="4363" width="14.85546875" style="582" customWidth="1"/>
    <col min="4364" max="4364" width="15.42578125" style="582" customWidth="1"/>
    <col min="4365" max="4544" width="9.140625" style="582"/>
    <col min="4545" max="4545" width="3.28515625" style="582" customWidth="1"/>
    <col min="4546" max="4546" width="4.85546875" style="582" customWidth="1"/>
    <col min="4547" max="4547" width="6.140625" style="582" customWidth="1"/>
    <col min="4548" max="4548" width="5.28515625" style="582" customWidth="1"/>
    <col min="4549" max="4549" width="26.140625" style="582" customWidth="1"/>
    <col min="4550" max="4550" width="11" style="582" customWidth="1"/>
    <col min="4551" max="4551" width="10.7109375" style="582" customWidth="1"/>
    <col min="4552" max="4552" width="10.28515625" style="582" customWidth="1"/>
    <col min="4553" max="4553" width="11.140625" style="582" customWidth="1"/>
    <col min="4554" max="4554" width="11.28515625" style="582" customWidth="1"/>
    <col min="4555" max="4555" width="10" style="582" customWidth="1"/>
    <col min="4556" max="4556" width="12.42578125" style="582" customWidth="1"/>
    <col min="4557" max="4608" width="9.140625" style="582"/>
    <col min="4609" max="4609" width="3.28515625" style="582" customWidth="1"/>
    <col min="4610" max="4610" width="4.85546875" style="582" customWidth="1"/>
    <col min="4611" max="4611" width="6.140625" style="582" customWidth="1"/>
    <col min="4612" max="4612" width="5.28515625" style="582" customWidth="1"/>
    <col min="4613" max="4613" width="26.140625" style="582" customWidth="1"/>
    <col min="4614" max="4618" width="15.7109375" style="582" customWidth="1"/>
    <col min="4619" max="4619" width="14.85546875" style="582" customWidth="1"/>
    <col min="4620" max="4620" width="15.42578125" style="582" customWidth="1"/>
    <col min="4621" max="4800" width="9.140625" style="582"/>
    <col min="4801" max="4801" width="3.28515625" style="582" customWidth="1"/>
    <col min="4802" max="4802" width="4.85546875" style="582" customWidth="1"/>
    <col min="4803" max="4803" width="6.140625" style="582" customWidth="1"/>
    <col min="4804" max="4804" width="5.28515625" style="582" customWidth="1"/>
    <col min="4805" max="4805" width="26.140625" style="582" customWidth="1"/>
    <col min="4806" max="4806" width="11" style="582" customWidth="1"/>
    <col min="4807" max="4807" width="10.7109375" style="582" customWidth="1"/>
    <col min="4808" max="4808" width="10.28515625" style="582" customWidth="1"/>
    <col min="4809" max="4809" width="11.140625" style="582" customWidth="1"/>
    <col min="4810" max="4810" width="11.28515625" style="582" customWidth="1"/>
    <col min="4811" max="4811" width="10" style="582" customWidth="1"/>
    <col min="4812" max="4812" width="12.42578125" style="582" customWidth="1"/>
    <col min="4813" max="4864" width="9.140625" style="582"/>
    <col min="4865" max="4865" width="3.28515625" style="582" customWidth="1"/>
    <col min="4866" max="4866" width="4.85546875" style="582" customWidth="1"/>
    <col min="4867" max="4867" width="6.140625" style="582" customWidth="1"/>
    <col min="4868" max="4868" width="5.28515625" style="582" customWidth="1"/>
    <col min="4869" max="4869" width="26.140625" style="582" customWidth="1"/>
    <col min="4870" max="4874" width="15.7109375" style="582" customWidth="1"/>
    <col min="4875" max="4875" width="14.85546875" style="582" customWidth="1"/>
    <col min="4876" max="4876" width="15.42578125" style="582" customWidth="1"/>
    <col min="4877" max="5056" width="9.140625" style="582"/>
    <col min="5057" max="5057" width="3.28515625" style="582" customWidth="1"/>
    <col min="5058" max="5058" width="4.85546875" style="582" customWidth="1"/>
    <col min="5059" max="5059" width="6.140625" style="582" customWidth="1"/>
    <col min="5060" max="5060" width="5.28515625" style="582" customWidth="1"/>
    <col min="5061" max="5061" width="26.140625" style="582" customWidth="1"/>
    <col min="5062" max="5062" width="11" style="582" customWidth="1"/>
    <col min="5063" max="5063" width="10.7109375" style="582" customWidth="1"/>
    <col min="5064" max="5064" width="10.28515625" style="582" customWidth="1"/>
    <col min="5065" max="5065" width="11.140625" style="582" customWidth="1"/>
    <col min="5066" max="5066" width="11.28515625" style="582" customWidth="1"/>
    <col min="5067" max="5067" width="10" style="582" customWidth="1"/>
    <col min="5068" max="5068" width="12.42578125" style="582" customWidth="1"/>
    <col min="5069" max="5120" width="9.140625" style="582"/>
    <col min="5121" max="5121" width="3.28515625" style="582" customWidth="1"/>
    <col min="5122" max="5122" width="4.85546875" style="582" customWidth="1"/>
    <col min="5123" max="5123" width="6.140625" style="582" customWidth="1"/>
    <col min="5124" max="5124" width="5.28515625" style="582" customWidth="1"/>
    <col min="5125" max="5125" width="26.140625" style="582" customWidth="1"/>
    <col min="5126" max="5130" width="15.7109375" style="582" customWidth="1"/>
    <col min="5131" max="5131" width="14.85546875" style="582" customWidth="1"/>
    <col min="5132" max="5132" width="15.42578125" style="582" customWidth="1"/>
    <col min="5133" max="5312" width="9.140625" style="582"/>
    <col min="5313" max="5313" width="3.28515625" style="582" customWidth="1"/>
    <col min="5314" max="5314" width="4.85546875" style="582" customWidth="1"/>
    <col min="5315" max="5315" width="6.140625" style="582" customWidth="1"/>
    <col min="5316" max="5316" width="5.28515625" style="582" customWidth="1"/>
    <col min="5317" max="5317" width="26.140625" style="582" customWidth="1"/>
    <col min="5318" max="5318" width="11" style="582" customWidth="1"/>
    <col min="5319" max="5319" width="10.7109375" style="582" customWidth="1"/>
    <col min="5320" max="5320" width="10.28515625" style="582" customWidth="1"/>
    <col min="5321" max="5321" width="11.140625" style="582" customWidth="1"/>
    <col min="5322" max="5322" width="11.28515625" style="582" customWidth="1"/>
    <col min="5323" max="5323" width="10" style="582" customWidth="1"/>
    <col min="5324" max="5324" width="12.42578125" style="582" customWidth="1"/>
    <col min="5325" max="5376" width="9.140625" style="582"/>
    <col min="5377" max="5377" width="3.28515625" style="582" customWidth="1"/>
    <col min="5378" max="5378" width="4.85546875" style="582" customWidth="1"/>
    <col min="5379" max="5379" width="6.140625" style="582" customWidth="1"/>
    <col min="5380" max="5380" width="5.28515625" style="582" customWidth="1"/>
    <col min="5381" max="5381" width="26.140625" style="582" customWidth="1"/>
    <col min="5382" max="5386" width="15.7109375" style="582" customWidth="1"/>
    <col min="5387" max="5387" width="14.85546875" style="582" customWidth="1"/>
    <col min="5388" max="5388" width="15.42578125" style="582" customWidth="1"/>
    <col min="5389" max="5568" width="9.140625" style="582"/>
    <col min="5569" max="5569" width="3.28515625" style="582" customWidth="1"/>
    <col min="5570" max="5570" width="4.85546875" style="582" customWidth="1"/>
    <col min="5571" max="5571" width="6.140625" style="582" customWidth="1"/>
    <col min="5572" max="5572" width="5.28515625" style="582" customWidth="1"/>
    <col min="5573" max="5573" width="26.140625" style="582" customWidth="1"/>
    <col min="5574" max="5574" width="11" style="582" customWidth="1"/>
    <col min="5575" max="5575" width="10.7109375" style="582" customWidth="1"/>
    <col min="5576" max="5576" width="10.28515625" style="582" customWidth="1"/>
    <col min="5577" max="5577" width="11.140625" style="582" customWidth="1"/>
    <col min="5578" max="5578" width="11.28515625" style="582" customWidth="1"/>
    <col min="5579" max="5579" width="10" style="582" customWidth="1"/>
    <col min="5580" max="5580" width="12.42578125" style="582" customWidth="1"/>
    <col min="5581" max="5632" width="9.140625" style="582"/>
    <col min="5633" max="5633" width="3.28515625" style="582" customWidth="1"/>
    <col min="5634" max="5634" width="4.85546875" style="582" customWidth="1"/>
    <col min="5635" max="5635" width="6.140625" style="582" customWidth="1"/>
    <col min="5636" max="5636" width="5.28515625" style="582" customWidth="1"/>
    <col min="5637" max="5637" width="26.140625" style="582" customWidth="1"/>
    <col min="5638" max="5642" width="15.7109375" style="582" customWidth="1"/>
    <col min="5643" max="5643" width="14.85546875" style="582" customWidth="1"/>
    <col min="5644" max="5644" width="15.42578125" style="582" customWidth="1"/>
    <col min="5645" max="5824" width="9.140625" style="582"/>
    <col min="5825" max="5825" width="3.28515625" style="582" customWidth="1"/>
    <col min="5826" max="5826" width="4.85546875" style="582" customWidth="1"/>
    <col min="5827" max="5827" width="6.140625" style="582" customWidth="1"/>
    <col min="5828" max="5828" width="5.28515625" style="582" customWidth="1"/>
    <col min="5829" max="5829" width="26.140625" style="582" customWidth="1"/>
    <col min="5830" max="5830" width="11" style="582" customWidth="1"/>
    <col min="5831" max="5831" width="10.7109375" style="582" customWidth="1"/>
    <col min="5832" max="5832" width="10.28515625" style="582" customWidth="1"/>
    <col min="5833" max="5833" width="11.140625" style="582" customWidth="1"/>
    <col min="5834" max="5834" width="11.28515625" style="582" customWidth="1"/>
    <col min="5835" max="5835" width="10" style="582" customWidth="1"/>
    <col min="5836" max="5836" width="12.42578125" style="582" customWidth="1"/>
    <col min="5837" max="5888" width="9.140625" style="582"/>
    <col min="5889" max="5889" width="3.28515625" style="582" customWidth="1"/>
    <col min="5890" max="5890" width="4.85546875" style="582" customWidth="1"/>
    <col min="5891" max="5891" width="6.140625" style="582" customWidth="1"/>
    <col min="5892" max="5892" width="5.28515625" style="582" customWidth="1"/>
    <col min="5893" max="5893" width="26.140625" style="582" customWidth="1"/>
    <col min="5894" max="5898" width="15.7109375" style="582" customWidth="1"/>
    <col min="5899" max="5899" width="14.85546875" style="582" customWidth="1"/>
    <col min="5900" max="5900" width="15.42578125" style="582" customWidth="1"/>
    <col min="5901" max="6080" width="9.140625" style="582"/>
    <col min="6081" max="6081" width="3.28515625" style="582" customWidth="1"/>
    <col min="6082" max="6082" width="4.85546875" style="582" customWidth="1"/>
    <col min="6083" max="6083" width="6.140625" style="582" customWidth="1"/>
    <col min="6084" max="6084" width="5.28515625" style="582" customWidth="1"/>
    <col min="6085" max="6085" width="26.140625" style="582" customWidth="1"/>
    <col min="6086" max="6086" width="11" style="582" customWidth="1"/>
    <col min="6087" max="6087" width="10.7109375" style="582" customWidth="1"/>
    <col min="6088" max="6088" width="10.28515625" style="582" customWidth="1"/>
    <col min="6089" max="6089" width="11.140625" style="582" customWidth="1"/>
    <col min="6090" max="6090" width="11.28515625" style="582" customWidth="1"/>
    <col min="6091" max="6091" width="10" style="582" customWidth="1"/>
    <col min="6092" max="6092" width="12.42578125" style="582" customWidth="1"/>
    <col min="6093" max="6144" width="9.140625" style="582"/>
    <col min="6145" max="6145" width="3.28515625" style="582" customWidth="1"/>
    <col min="6146" max="6146" width="4.85546875" style="582" customWidth="1"/>
    <col min="6147" max="6147" width="6.140625" style="582" customWidth="1"/>
    <col min="6148" max="6148" width="5.28515625" style="582" customWidth="1"/>
    <col min="6149" max="6149" width="26.140625" style="582" customWidth="1"/>
    <col min="6150" max="6154" width="15.7109375" style="582" customWidth="1"/>
    <col min="6155" max="6155" width="14.85546875" style="582" customWidth="1"/>
    <col min="6156" max="6156" width="15.42578125" style="582" customWidth="1"/>
    <col min="6157" max="6336" width="9.140625" style="582"/>
    <col min="6337" max="6337" width="3.28515625" style="582" customWidth="1"/>
    <col min="6338" max="6338" width="4.85546875" style="582" customWidth="1"/>
    <col min="6339" max="6339" width="6.140625" style="582" customWidth="1"/>
    <col min="6340" max="6340" width="5.28515625" style="582" customWidth="1"/>
    <col min="6341" max="6341" width="26.140625" style="582" customWidth="1"/>
    <col min="6342" max="6342" width="11" style="582" customWidth="1"/>
    <col min="6343" max="6343" width="10.7109375" style="582" customWidth="1"/>
    <col min="6344" max="6344" width="10.28515625" style="582" customWidth="1"/>
    <col min="6345" max="6345" width="11.140625" style="582" customWidth="1"/>
    <col min="6346" max="6346" width="11.28515625" style="582" customWidth="1"/>
    <col min="6347" max="6347" width="10" style="582" customWidth="1"/>
    <col min="6348" max="6348" width="12.42578125" style="582" customWidth="1"/>
    <col min="6349" max="6400" width="9.140625" style="582"/>
    <col min="6401" max="6401" width="3.28515625" style="582" customWidth="1"/>
    <col min="6402" max="6402" width="4.85546875" style="582" customWidth="1"/>
    <col min="6403" max="6403" width="6.140625" style="582" customWidth="1"/>
    <col min="6404" max="6404" width="5.28515625" style="582" customWidth="1"/>
    <col min="6405" max="6405" width="26.140625" style="582" customWidth="1"/>
    <col min="6406" max="6410" width="15.7109375" style="582" customWidth="1"/>
    <col min="6411" max="6411" width="14.85546875" style="582" customWidth="1"/>
    <col min="6412" max="6412" width="15.42578125" style="582" customWidth="1"/>
    <col min="6413" max="6592" width="9.140625" style="582"/>
    <col min="6593" max="6593" width="3.28515625" style="582" customWidth="1"/>
    <col min="6594" max="6594" width="4.85546875" style="582" customWidth="1"/>
    <col min="6595" max="6595" width="6.140625" style="582" customWidth="1"/>
    <col min="6596" max="6596" width="5.28515625" style="582" customWidth="1"/>
    <col min="6597" max="6597" width="26.140625" style="582" customWidth="1"/>
    <col min="6598" max="6598" width="11" style="582" customWidth="1"/>
    <col min="6599" max="6599" width="10.7109375" style="582" customWidth="1"/>
    <col min="6600" max="6600" width="10.28515625" style="582" customWidth="1"/>
    <col min="6601" max="6601" width="11.140625" style="582" customWidth="1"/>
    <col min="6602" max="6602" width="11.28515625" style="582" customWidth="1"/>
    <col min="6603" max="6603" width="10" style="582" customWidth="1"/>
    <col min="6604" max="6604" width="12.42578125" style="582" customWidth="1"/>
    <col min="6605" max="6656" width="9.140625" style="582"/>
    <col min="6657" max="6657" width="3.28515625" style="582" customWidth="1"/>
    <col min="6658" max="6658" width="4.85546875" style="582" customWidth="1"/>
    <col min="6659" max="6659" width="6.140625" style="582" customWidth="1"/>
    <col min="6660" max="6660" width="5.28515625" style="582" customWidth="1"/>
    <col min="6661" max="6661" width="26.140625" style="582" customWidth="1"/>
    <col min="6662" max="6666" width="15.7109375" style="582" customWidth="1"/>
    <col min="6667" max="6667" width="14.85546875" style="582" customWidth="1"/>
    <col min="6668" max="6668" width="15.42578125" style="582" customWidth="1"/>
    <col min="6669" max="6848" width="9.140625" style="582"/>
    <col min="6849" max="6849" width="3.28515625" style="582" customWidth="1"/>
    <col min="6850" max="6850" width="4.85546875" style="582" customWidth="1"/>
    <col min="6851" max="6851" width="6.140625" style="582" customWidth="1"/>
    <col min="6852" max="6852" width="5.28515625" style="582" customWidth="1"/>
    <col min="6853" max="6853" width="26.140625" style="582" customWidth="1"/>
    <col min="6854" max="6854" width="11" style="582" customWidth="1"/>
    <col min="6855" max="6855" width="10.7109375" style="582" customWidth="1"/>
    <col min="6856" max="6856" width="10.28515625" style="582" customWidth="1"/>
    <col min="6857" max="6857" width="11.140625" style="582" customWidth="1"/>
    <col min="6858" max="6858" width="11.28515625" style="582" customWidth="1"/>
    <col min="6859" max="6859" width="10" style="582" customWidth="1"/>
    <col min="6860" max="6860" width="12.42578125" style="582" customWidth="1"/>
    <col min="6861" max="6912" width="9.140625" style="582"/>
    <col min="6913" max="6913" width="3.28515625" style="582" customWidth="1"/>
    <col min="6914" max="6914" width="4.85546875" style="582" customWidth="1"/>
    <col min="6915" max="6915" width="6.140625" style="582" customWidth="1"/>
    <col min="6916" max="6916" width="5.28515625" style="582" customWidth="1"/>
    <col min="6917" max="6917" width="26.140625" style="582" customWidth="1"/>
    <col min="6918" max="6922" width="15.7109375" style="582" customWidth="1"/>
    <col min="6923" max="6923" width="14.85546875" style="582" customWidth="1"/>
    <col min="6924" max="6924" width="15.42578125" style="582" customWidth="1"/>
    <col min="6925" max="7104" width="9.140625" style="582"/>
    <col min="7105" max="7105" width="3.28515625" style="582" customWidth="1"/>
    <col min="7106" max="7106" width="4.85546875" style="582" customWidth="1"/>
    <col min="7107" max="7107" width="6.140625" style="582" customWidth="1"/>
    <col min="7108" max="7108" width="5.28515625" style="582" customWidth="1"/>
    <col min="7109" max="7109" width="26.140625" style="582" customWidth="1"/>
    <col min="7110" max="7110" width="11" style="582" customWidth="1"/>
    <col min="7111" max="7111" width="10.7109375" style="582" customWidth="1"/>
    <col min="7112" max="7112" width="10.28515625" style="582" customWidth="1"/>
    <col min="7113" max="7113" width="11.140625" style="582" customWidth="1"/>
    <col min="7114" max="7114" width="11.28515625" style="582" customWidth="1"/>
    <col min="7115" max="7115" width="10" style="582" customWidth="1"/>
    <col min="7116" max="7116" width="12.42578125" style="582" customWidth="1"/>
    <col min="7117" max="7168" width="9.140625" style="582"/>
    <col min="7169" max="7169" width="3.28515625" style="582" customWidth="1"/>
    <col min="7170" max="7170" width="4.85546875" style="582" customWidth="1"/>
    <col min="7171" max="7171" width="6.140625" style="582" customWidth="1"/>
    <col min="7172" max="7172" width="5.28515625" style="582" customWidth="1"/>
    <col min="7173" max="7173" width="26.140625" style="582" customWidth="1"/>
    <col min="7174" max="7178" width="15.7109375" style="582" customWidth="1"/>
    <col min="7179" max="7179" width="14.85546875" style="582" customWidth="1"/>
    <col min="7180" max="7180" width="15.42578125" style="582" customWidth="1"/>
    <col min="7181" max="7360" width="9.140625" style="582"/>
    <col min="7361" max="7361" width="3.28515625" style="582" customWidth="1"/>
    <col min="7362" max="7362" width="4.85546875" style="582" customWidth="1"/>
    <col min="7363" max="7363" width="6.140625" style="582" customWidth="1"/>
    <col min="7364" max="7364" width="5.28515625" style="582" customWidth="1"/>
    <col min="7365" max="7365" width="26.140625" style="582" customWidth="1"/>
    <col min="7366" max="7366" width="11" style="582" customWidth="1"/>
    <col min="7367" max="7367" width="10.7109375" style="582" customWidth="1"/>
    <col min="7368" max="7368" width="10.28515625" style="582" customWidth="1"/>
    <col min="7369" max="7369" width="11.140625" style="582" customWidth="1"/>
    <col min="7370" max="7370" width="11.28515625" style="582" customWidth="1"/>
    <col min="7371" max="7371" width="10" style="582" customWidth="1"/>
    <col min="7372" max="7372" width="12.42578125" style="582" customWidth="1"/>
    <col min="7373" max="7424" width="9.140625" style="582"/>
    <col min="7425" max="7425" width="3.28515625" style="582" customWidth="1"/>
    <col min="7426" max="7426" width="4.85546875" style="582" customWidth="1"/>
    <col min="7427" max="7427" width="6.140625" style="582" customWidth="1"/>
    <col min="7428" max="7428" width="5.28515625" style="582" customWidth="1"/>
    <col min="7429" max="7429" width="26.140625" style="582" customWidth="1"/>
    <col min="7430" max="7434" width="15.7109375" style="582" customWidth="1"/>
    <col min="7435" max="7435" width="14.85546875" style="582" customWidth="1"/>
    <col min="7436" max="7436" width="15.42578125" style="582" customWidth="1"/>
    <col min="7437" max="7616" width="9.140625" style="582"/>
    <col min="7617" max="7617" width="3.28515625" style="582" customWidth="1"/>
    <col min="7618" max="7618" width="4.85546875" style="582" customWidth="1"/>
    <col min="7619" max="7619" width="6.140625" style="582" customWidth="1"/>
    <col min="7620" max="7620" width="5.28515625" style="582" customWidth="1"/>
    <col min="7621" max="7621" width="26.140625" style="582" customWidth="1"/>
    <col min="7622" max="7622" width="11" style="582" customWidth="1"/>
    <col min="7623" max="7623" width="10.7109375" style="582" customWidth="1"/>
    <col min="7624" max="7624" width="10.28515625" style="582" customWidth="1"/>
    <col min="7625" max="7625" width="11.140625" style="582" customWidth="1"/>
    <col min="7626" max="7626" width="11.28515625" style="582" customWidth="1"/>
    <col min="7627" max="7627" width="10" style="582" customWidth="1"/>
    <col min="7628" max="7628" width="12.42578125" style="582" customWidth="1"/>
    <col min="7629" max="7680" width="9.140625" style="582"/>
    <col min="7681" max="7681" width="3.28515625" style="582" customWidth="1"/>
    <col min="7682" max="7682" width="4.85546875" style="582" customWidth="1"/>
    <col min="7683" max="7683" width="6.140625" style="582" customWidth="1"/>
    <col min="7684" max="7684" width="5.28515625" style="582" customWidth="1"/>
    <col min="7685" max="7685" width="26.140625" style="582" customWidth="1"/>
    <col min="7686" max="7690" width="15.7109375" style="582" customWidth="1"/>
    <col min="7691" max="7691" width="14.85546875" style="582" customWidth="1"/>
    <col min="7692" max="7692" width="15.42578125" style="582" customWidth="1"/>
    <col min="7693" max="7872" width="9.140625" style="582"/>
    <col min="7873" max="7873" width="3.28515625" style="582" customWidth="1"/>
    <col min="7874" max="7874" width="4.85546875" style="582" customWidth="1"/>
    <col min="7875" max="7875" width="6.140625" style="582" customWidth="1"/>
    <col min="7876" max="7876" width="5.28515625" style="582" customWidth="1"/>
    <col min="7877" max="7877" width="26.140625" style="582" customWidth="1"/>
    <col min="7878" max="7878" width="11" style="582" customWidth="1"/>
    <col min="7879" max="7879" width="10.7109375" style="582" customWidth="1"/>
    <col min="7880" max="7880" width="10.28515625" style="582" customWidth="1"/>
    <col min="7881" max="7881" width="11.140625" style="582" customWidth="1"/>
    <col min="7882" max="7882" width="11.28515625" style="582" customWidth="1"/>
    <col min="7883" max="7883" width="10" style="582" customWidth="1"/>
    <col min="7884" max="7884" width="12.42578125" style="582" customWidth="1"/>
    <col min="7885" max="7936" width="9.140625" style="582"/>
    <col min="7937" max="7937" width="3.28515625" style="582" customWidth="1"/>
    <col min="7938" max="7938" width="4.85546875" style="582" customWidth="1"/>
    <col min="7939" max="7939" width="6.140625" style="582" customWidth="1"/>
    <col min="7940" max="7940" width="5.28515625" style="582" customWidth="1"/>
    <col min="7941" max="7941" width="26.140625" style="582" customWidth="1"/>
    <col min="7942" max="7946" width="15.7109375" style="582" customWidth="1"/>
    <col min="7947" max="7947" width="14.85546875" style="582" customWidth="1"/>
    <col min="7948" max="7948" width="15.42578125" style="582" customWidth="1"/>
    <col min="7949" max="8128" width="9.140625" style="582"/>
    <col min="8129" max="8129" width="3.28515625" style="582" customWidth="1"/>
    <col min="8130" max="8130" width="4.85546875" style="582" customWidth="1"/>
    <col min="8131" max="8131" width="6.140625" style="582" customWidth="1"/>
    <col min="8132" max="8132" width="5.28515625" style="582" customWidth="1"/>
    <col min="8133" max="8133" width="26.140625" style="582" customWidth="1"/>
    <col min="8134" max="8134" width="11" style="582" customWidth="1"/>
    <col min="8135" max="8135" width="10.7109375" style="582" customWidth="1"/>
    <col min="8136" max="8136" width="10.28515625" style="582" customWidth="1"/>
    <col min="8137" max="8137" width="11.140625" style="582" customWidth="1"/>
    <col min="8138" max="8138" width="11.28515625" style="582" customWidth="1"/>
    <col min="8139" max="8139" width="10" style="582" customWidth="1"/>
    <col min="8140" max="8140" width="12.42578125" style="582" customWidth="1"/>
    <col min="8141" max="8192" width="9.140625" style="582"/>
    <col min="8193" max="8193" width="3.28515625" style="582" customWidth="1"/>
    <col min="8194" max="8194" width="4.85546875" style="582" customWidth="1"/>
    <col min="8195" max="8195" width="6.140625" style="582" customWidth="1"/>
    <col min="8196" max="8196" width="5.28515625" style="582" customWidth="1"/>
    <col min="8197" max="8197" width="26.140625" style="582" customWidth="1"/>
    <col min="8198" max="8202" width="15.7109375" style="582" customWidth="1"/>
    <col min="8203" max="8203" width="14.85546875" style="582" customWidth="1"/>
    <col min="8204" max="8204" width="15.42578125" style="582" customWidth="1"/>
    <col min="8205" max="8384" width="9.140625" style="582"/>
    <col min="8385" max="8385" width="3.28515625" style="582" customWidth="1"/>
    <col min="8386" max="8386" width="4.85546875" style="582" customWidth="1"/>
    <col min="8387" max="8387" width="6.140625" style="582" customWidth="1"/>
    <col min="8388" max="8388" width="5.28515625" style="582" customWidth="1"/>
    <col min="8389" max="8389" width="26.140625" style="582" customWidth="1"/>
    <col min="8390" max="8390" width="11" style="582" customWidth="1"/>
    <col min="8391" max="8391" width="10.7109375" style="582" customWidth="1"/>
    <col min="8392" max="8392" width="10.28515625" style="582" customWidth="1"/>
    <col min="8393" max="8393" width="11.140625" style="582" customWidth="1"/>
    <col min="8394" max="8394" width="11.28515625" style="582" customWidth="1"/>
    <col min="8395" max="8395" width="10" style="582" customWidth="1"/>
    <col min="8396" max="8396" width="12.42578125" style="582" customWidth="1"/>
    <col min="8397" max="8448" width="9.140625" style="582"/>
    <col min="8449" max="8449" width="3.28515625" style="582" customWidth="1"/>
    <col min="8450" max="8450" width="4.85546875" style="582" customWidth="1"/>
    <col min="8451" max="8451" width="6.140625" style="582" customWidth="1"/>
    <col min="8452" max="8452" width="5.28515625" style="582" customWidth="1"/>
    <col min="8453" max="8453" width="26.140625" style="582" customWidth="1"/>
    <col min="8454" max="8458" width="15.7109375" style="582" customWidth="1"/>
    <col min="8459" max="8459" width="14.85546875" style="582" customWidth="1"/>
    <col min="8460" max="8460" width="15.42578125" style="582" customWidth="1"/>
    <col min="8461" max="8640" width="9.140625" style="582"/>
    <col min="8641" max="8641" width="3.28515625" style="582" customWidth="1"/>
    <col min="8642" max="8642" width="4.85546875" style="582" customWidth="1"/>
    <col min="8643" max="8643" width="6.140625" style="582" customWidth="1"/>
    <col min="8644" max="8644" width="5.28515625" style="582" customWidth="1"/>
    <col min="8645" max="8645" width="26.140625" style="582" customWidth="1"/>
    <col min="8646" max="8646" width="11" style="582" customWidth="1"/>
    <col min="8647" max="8647" width="10.7109375" style="582" customWidth="1"/>
    <col min="8648" max="8648" width="10.28515625" style="582" customWidth="1"/>
    <col min="8649" max="8649" width="11.140625" style="582" customWidth="1"/>
    <col min="8650" max="8650" width="11.28515625" style="582" customWidth="1"/>
    <col min="8651" max="8651" width="10" style="582" customWidth="1"/>
    <col min="8652" max="8652" width="12.42578125" style="582" customWidth="1"/>
    <col min="8653" max="8704" width="9.140625" style="582"/>
    <col min="8705" max="8705" width="3.28515625" style="582" customWidth="1"/>
    <col min="8706" max="8706" width="4.85546875" style="582" customWidth="1"/>
    <col min="8707" max="8707" width="6.140625" style="582" customWidth="1"/>
    <col min="8708" max="8708" width="5.28515625" style="582" customWidth="1"/>
    <col min="8709" max="8709" width="26.140625" style="582" customWidth="1"/>
    <col min="8710" max="8714" width="15.7109375" style="582" customWidth="1"/>
    <col min="8715" max="8715" width="14.85546875" style="582" customWidth="1"/>
    <col min="8716" max="8716" width="15.42578125" style="582" customWidth="1"/>
    <col min="8717" max="8896" width="9.140625" style="582"/>
    <col min="8897" max="8897" width="3.28515625" style="582" customWidth="1"/>
    <col min="8898" max="8898" width="4.85546875" style="582" customWidth="1"/>
    <col min="8899" max="8899" width="6.140625" style="582" customWidth="1"/>
    <col min="8900" max="8900" width="5.28515625" style="582" customWidth="1"/>
    <col min="8901" max="8901" width="26.140625" style="582" customWidth="1"/>
    <col min="8902" max="8902" width="11" style="582" customWidth="1"/>
    <col min="8903" max="8903" width="10.7109375" style="582" customWidth="1"/>
    <col min="8904" max="8904" width="10.28515625" style="582" customWidth="1"/>
    <col min="8905" max="8905" width="11.140625" style="582" customWidth="1"/>
    <col min="8906" max="8906" width="11.28515625" style="582" customWidth="1"/>
    <col min="8907" max="8907" width="10" style="582" customWidth="1"/>
    <col min="8908" max="8908" width="12.42578125" style="582" customWidth="1"/>
    <col min="8909" max="8960" width="9.140625" style="582"/>
    <col min="8961" max="8961" width="3.28515625" style="582" customWidth="1"/>
    <col min="8962" max="8962" width="4.85546875" style="582" customWidth="1"/>
    <col min="8963" max="8963" width="6.140625" style="582" customWidth="1"/>
    <col min="8964" max="8964" width="5.28515625" style="582" customWidth="1"/>
    <col min="8965" max="8965" width="26.140625" style="582" customWidth="1"/>
    <col min="8966" max="8970" width="15.7109375" style="582" customWidth="1"/>
    <col min="8971" max="8971" width="14.85546875" style="582" customWidth="1"/>
    <col min="8972" max="8972" width="15.42578125" style="582" customWidth="1"/>
    <col min="8973" max="9152" width="9.140625" style="582"/>
    <col min="9153" max="9153" width="3.28515625" style="582" customWidth="1"/>
    <col min="9154" max="9154" width="4.85546875" style="582" customWidth="1"/>
    <col min="9155" max="9155" width="6.140625" style="582" customWidth="1"/>
    <col min="9156" max="9156" width="5.28515625" style="582" customWidth="1"/>
    <col min="9157" max="9157" width="26.140625" style="582" customWidth="1"/>
    <col min="9158" max="9158" width="11" style="582" customWidth="1"/>
    <col min="9159" max="9159" width="10.7109375" style="582" customWidth="1"/>
    <col min="9160" max="9160" width="10.28515625" style="582" customWidth="1"/>
    <col min="9161" max="9161" width="11.140625" style="582" customWidth="1"/>
    <col min="9162" max="9162" width="11.28515625" style="582" customWidth="1"/>
    <col min="9163" max="9163" width="10" style="582" customWidth="1"/>
    <col min="9164" max="9164" width="12.42578125" style="582" customWidth="1"/>
    <col min="9165" max="9216" width="9.140625" style="582"/>
    <col min="9217" max="9217" width="3.28515625" style="582" customWidth="1"/>
    <col min="9218" max="9218" width="4.85546875" style="582" customWidth="1"/>
    <col min="9219" max="9219" width="6.140625" style="582" customWidth="1"/>
    <col min="9220" max="9220" width="5.28515625" style="582" customWidth="1"/>
    <col min="9221" max="9221" width="26.140625" style="582" customWidth="1"/>
    <col min="9222" max="9226" width="15.7109375" style="582" customWidth="1"/>
    <col min="9227" max="9227" width="14.85546875" style="582" customWidth="1"/>
    <col min="9228" max="9228" width="15.42578125" style="582" customWidth="1"/>
    <col min="9229" max="9408" width="9.140625" style="582"/>
    <col min="9409" max="9409" width="3.28515625" style="582" customWidth="1"/>
    <col min="9410" max="9410" width="4.85546875" style="582" customWidth="1"/>
    <col min="9411" max="9411" width="6.140625" style="582" customWidth="1"/>
    <col min="9412" max="9412" width="5.28515625" style="582" customWidth="1"/>
    <col min="9413" max="9413" width="26.140625" style="582" customWidth="1"/>
    <col min="9414" max="9414" width="11" style="582" customWidth="1"/>
    <col min="9415" max="9415" width="10.7109375" style="582" customWidth="1"/>
    <col min="9416" max="9416" width="10.28515625" style="582" customWidth="1"/>
    <col min="9417" max="9417" width="11.140625" style="582" customWidth="1"/>
    <col min="9418" max="9418" width="11.28515625" style="582" customWidth="1"/>
    <col min="9419" max="9419" width="10" style="582" customWidth="1"/>
    <col min="9420" max="9420" width="12.42578125" style="582" customWidth="1"/>
    <col min="9421" max="9472" width="9.140625" style="582"/>
    <col min="9473" max="9473" width="3.28515625" style="582" customWidth="1"/>
    <col min="9474" max="9474" width="4.85546875" style="582" customWidth="1"/>
    <col min="9475" max="9475" width="6.140625" style="582" customWidth="1"/>
    <col min="9476" max="9476" width="5.28515625" style="582" customWidth="1"/>
    <col min="9477" max="9477" width="26.140625" style="582" customWidth="1"/>
    <col min="9478" max="9482" width="15.7109375" style="582" customWidth="1"/>
    <col min="9483" max="9483" width="14.85546875" style="582" customWidth="1"/>
    <col min="9484" max="9484" width="15.42578125" style="582" customWidth="1"/>
    <col min="9485" max="9664" width="9.140625" style="582"/>
    <col min="9665" max="9665" width="3.28515625" style="582" customWidth="1"/>
    <col min="9666" max="9666" width="4.85546875" style="582" customWidth="1"/>
    <col min="9667" max="9667" width="6.140625" style="582" customWidth="1"/>
    <col min="9668" max="9668" width="5.28515625" style="582" customWidth="1"/>
    <col min="9669" max="9669" width="26.140625" style="582" customWidth="1"/>
    <col min="9670" max="9670" width="11" style="582" customWidth="1"/>
    <col min="9671" max="9671" width="10.7109375" style="582" customWidth="1"/>
    <col min="9672" max="9672" width="10.28515625" style="582" customWidth="1"/>
    <col min="9673" max="9673" width="11.140625" style="582" customWidth="1"/>
    <col min="9674" max="9674" width="11.28515625" style="582" customWidth="1"/>
    <col min="9675" max="9675" width="10" style="582" customWidth="1"/>
    <col min="9676" max="9676" width="12.42578125" style="582" customWidth="1"/>
    <col min="9677" max="9728" width="9.140625" style="582"/>
    <col min="9729" max="9729" width="3.28515625" style="582" customWidth="1"/>
    <col min="9730" max="9730" width="4.85546875" style="582" customWidth="1"/>
    <col min="9731" max="9731" width="6.140625" style="582" customWidth="1"/>
    <col min="9732" max="9732" width="5.28515625" style="582" customWidth="1"/>
    <col min="9733" max="9733" width="26.140625" style="582" customWidth="1"/>
    <col min="9734" max="9738" width="15.7109375" style="582" customWidth="1"/>
    <col min="9739" max="9739" width="14.85546875" style="582" customWidth="1"/>
    <col min="9740" max="9740" width="15.42578125" style="582" customWidth="1"/>
    <col min="9741" max="9920" width="9.140625" style="582"/>
    <col min="9921" max="9921" width="3.28515625" style="582" customWidth="1"/>
    <col min="9922" max="9922" width="4.85546875" style="582" customWidth="1"/>
    <col min="9923" max="9923" width="6.140625" style="582" customWidth="1"/>
    <col min="9924" max="9924" width="5.28515625" style="582" customWidth="1"/>
    <col min="9925" max="9925" width="26.140625" style="582" customWidth="1"/>
    <col min="9926" max="9926" width="11" style="582" customWidth="1"/>
    <col min="9927" max="9927" width="10.7109375" style="582" customWidth="1"/>
    <col min="9928" max="9928" width="10.28515625" style="582" customWidth="1"/>
    <col min="9929" max="9929" width="11.140625" style="582" customWidth="1"/>
    <col min="9930" max="9930" width="11.28515625" style="582" customWidth="1"/>
    <col min="9931" max="9931" width="10" style="582" customWidth="1"/>
    <col min="9932" max="9932" width="12.42578125" style="582" customWidth="1"/>
    <col min="9933" max="9984" width="9.140625" style="582"/>
    <col min="9985" max="9985" width="3.28515625" style="582" customWidth="1"/>
    <col min="9986" max="9986" width="4.85546875" style="582" customWidth="1"/>
    <col min="9987" max="9987" width="6.140625" style="582" customWidth="1"/>
    <col min="9988" max="9988" width="5.28515625" style="582" customWidth="1"/>
    <col min="9989" max="9989" width="26.140625" style="582" customWidth="1"/>
    <col min="9990" max="9994" width="15.7109375" style="582" customWidth="1"/>
    <col min="9995" max="9995" width="14.85546875" style="582" customWidth="1"/>
    <col min="9996" max="9996" width="15.42578125" style="582" customWidth="1"/>
    <col min="9997" max="10176" width="9.140625" style="582"/>
    <col min="10177" max="10177" width="3.28515625" style="582" customWidth="1"/>
    <col min="10178" max="10178" width="4.85546875" style="582" customWidth="1"/>
    <col min="10179" max="10179" width="6.140625" style="582" customWidth="1"/>
    <col min="10180" max="10180" width="5.28515625" style="582" customWidth="1"/>
    <col min="10181" max="10181" width="26.140625" style="582" customWidth="1"/>
    <col min="10182" max="10182" width="11" style="582" customWidth="1"/>
    <col min="10183" max="10183" width="10.7109375" style="582" customWidth="1"/>
    <col min="10184" max="10184" width="10.28515625" style="582" customWidth="1"/>
    <col min="10185" max="10185" width="11.140625" style="582" customWidth="1"/>
    <col min="10186" max="10186" width="11.28515625" style="582" customWidth="1"/>
    <col min="10187" max="10187" width="10" style="582" customWidth="1"/>
    <col min="10188" max="10188" width="12.42578125" style="582" customWidth="1"/>
    <col min="10189" max="10240" width="9.140625" style="582"/>
    <col min="10241" max="10241" width="3.28515625" style="582" customWidth="1"/>
    <col min="10242" max="10242" width="4.85546875" style="582" customWidth="1"/>
    <col min="10243" max="10243" width="6.140625" style="582" customWidth="1"/>
    <col min="10244" max="10244" width="5.28515625" style="582" customWidth="1"/>
    <col min="10245" max="10245" width="26.140625" style="582" customWidth="1"/>
    <col min="10246" max="10250" width="15.7109375" style="582" customWidth="1"/>
    <col min="10251" max="10251" width="14.85546875" style="582" customWidth="1"/>
    <col min="10252" max="10252" width="15.42578125" style="582" customWidth="1"/>
    <col min="10253" max="10432" width="9.140625" style="582"/>
    <col min="10433" max="10433" width="3.28515625" style="582" customWidth="1"/>
    <col min="10434" max="10434" width="4.85546875" style="582" customWidth="1"/>
    <col min="10435" max="10435" width="6.140625" style="582" customWidth="1"/>
    <col min="10436" max="10436" width="5.28515625" style="582" customWidth="1"/>
    <col min="10437" max="10437" width="26.140625" style="582" customWidth="1"/>
    <col min="10438" max="10438" width="11" style="582" customWidth="1"/>
    <col min="10439" max="10439" width="10.7109375" style="582" customWidth="1"/>
    <col min="10440" max="10440" width="10.28515625" style="582" customWidth="1"/>
    <col min="10441" max="10441" width="11.140625" style="582" customWidth="1"/>
    <col min="10442" max="10442" width="11.28515625" style="582" customWidth="1"/>
    <col min="10443" max="10443" width="10" style="582" customWidth="1"/>
    <col min="10444" max="10444" width="12.42578125" style="582" customWidth="1"/>
    <col min="10445" max="10496" width="9.140625" style="582"/>
    <col min="10497" max="10497" width="3.28515625" style="582" customWidth="1"/>
    <col min="10498" max="10498" width="4.85546875" style="582" customWidth="1"/>
    <col min="10499" max="10499" width="6.140625" style="582" customWidth="1"/>
    <col min="10500" max="10500" width="5.28515625" style="582" customWidth="1"/>
    <col min="10501" max="10501" width="26.140625" style="582" customWidth="1"/>
    <col min="10502" max="10506" width="15.7109375" style="582" customWidth="1"/>
    <col min="10507" max="10507" width="14.85546875" style="582" customWidth="1"/>
    <col min="10508" max="10508" width="15.42578125" style="582" customWidth="1"/>
    <col min="10509" max="10688" width="9.140625" style="582"/>
    <col min="10689" max="10689" width="3.28515625" style="582" customWidth="1"/>
    <col min="10690" max="10690" width="4.85546875" style="582" customWidth="1"/>
    <col min="10691" max="10691" width="6.140625" style="582" customWidth="1"/>
    <col min="10692" max="10692" width="5.28515625" style="582" customWidth="1"/>
    <col min="10693" max="10693" width="26.140625" style="582" customWidth="1"/>
    <col min="10694" max="10694" width="11" style="582" customWidth="1"/>
    <col min="10695" max="10695" width="10.7109375" style="582" customWidth="1"/>
    <col min="10696" max="10696" width="10.28515625" style="582" customWidth="1"/>
    <col min="10697" max="10697" width="11.140625" style="582" customWidth="1"/>
    <col min="10698" max="10698" width="11.28515625" style="582" customWidth="1"/>
    <col min="10699" max="10699" width="10" style="582" customWidth="1"/>
    <col min="10700" max="10700" width="12.42578125" style="582" customWidth="1"/>
    <col min="10701" max="10752" width="9.140625" style="582"/>
    <col min="10753" max="10753" width="3.28515625" style="582" customWidth="1"/>
    <col min="10754" max="10754" width="4.85546875" style="582" customWidth="1"/>
    <col min="10755" max="10755" width="6.140625" style="582" customWidth="1"/>
    <col min="10756" max="10756" width="5.28515625" style="582" customWidth="1"/>
    <col min="10757" max="10757" width="26.140625" style="582" customWidth="1"/>
    <col min="10758" max="10762" width="15.7109375" style="582" customWidth="1"/>
    <col min="10763" max="10763" width="14.85546875" style="582" customWidth="1"/>
    <col min="10764" max="10764" width="15.42578125" style="582" customWidth="1"/>
    <col min="10765" max="10944" width="9.140625" style="582"/>
    <col min="10945" max="10945" width="3.28515625" style="582" customWidth="1"/>
    <col min="10946" max="10946" width="4.85546875" style="582" customWidth="1"/>
    <col min="10947" max="10947" width="6.140625" style="582" customWidth="1"/>
    <col min="10948" max="10948" width="5.28515625" style="582" customWidth="1"/>
    <col min="10949" max="10949" width="26.140625" style="582" customWidth="1"/>
    <col min="10950" max="10950" width="11" style="582" customWidth="1"/>
    <col min="10951" max="10951" width="10.7109375" style="582" customWidth="1"/>
    <col min="10952" max="10952" width="10.28515625" style="582" customWidth="1"/>
    <col min="10953" max="10953" width="11.140625" style="582" customWidth="1"/>
    <col min="10954" max="10954" width="11.28515625" style="582" customWidth="1"/>
    <col min="10955" max="10955" width="10" style="582" customWidth="1"/>
    <col min="10956" max="10956" width="12.42578125" style="582" customWidth="1"/>
    <col min="10957" max="11008" width="9.140625" style="582"/>
    <col min="11009" max="11009" width="3.28515625" style="582" customWidth="1"/>
    <col min="11010" max="11010" width="4.85546875" style="582" customWidth="1"/>
    <col min="11011" max="11011" width="6.140625" style="582" customWidth="1"/>
    <col min="11012" max="11012" width="5.28515625" style="582" customWidth="1"/>
    <col min="11013" max="11013" width="26.140625" style="582" customWidth="1"/>
    <col min="11014" max="11018" width="15.7109375" style="582" customWidth="1"/>
    <col min="11019" max="11019" width="14.85546875" style="582" customWidth="1"/>
    <col min="11020" max="11020" width="15.42578125" style="582" customWidth="1"/>
    <col min="11021" max="11200" width="9.140625" style="582"/>
    <col min="11201" max="11201" width="3.28515625" style="582" customWidth="1"/>
    <col min="11202" max="11202" width="4.85546875" style="582" customWidth="1"/>
    <col min="11203" max="11203" width="6.140625" style="582" customWidth="1"/>
    <col min="11204" max="11204" width="5.28515625" style="582" customWidth="1"/>
    <col min="11205" max="11205" width="26.140625" style="582" customWidth="1"/>
    <col min="11206" max="11206" width="11" style="582" customWidth="1"/>
    <col min="11207" max="11207" width="10.7109375" style="582" customWidth="1"/>
    <col min="11208" max="11208" width="10.28515625" style="582" customWidth="1"/>
    <col min="11209" max="11209" width="11.140625" style="582" customWidth="1"/>
    <col min="11210" max="11210" width="11.28515625" style="582" customWidth="1"/>
    <col min="11211" max="11211" width="10" style="582" customWidth="1"/>
    <col min="11212" max="11212" width="12.42578125" style="582" customWidth="1"/>
    <col min="11213" max="11264" width="9.140625" style="582"/>
    <col min="11265" max="11265" width="3.28515625" style="582" customWidth="1"/>
    <col min="11266" max="11266" width="4.85546875" style="582" customWidth="1"/>
    <col min="11267" max="11267" width="6.140625" style="582" customWidth="1"/>
    <col min="11268" max="11268" width="5.28515625" style="582" customWidth="1"/>
    <col min="11269" max="11269" width="26.140625" style="582" customWidth="1"/>
    <col min="11270" max="11274" width="15.7109375" style="582" customWidth="1"/>
    <col min="11275" max="11275" width="14.85546875" style="582" customWidth="1"/>
    <col min="11276" max="11276" width="15.42578125" style="582" customWidth="1"/>
    <col min="11277" max="11456" width="9.140625" style="582"/>
    <col min="11457" max="11457" width="3.28515625" style="582" customWidth="1"/>
    <col min="11458" max="11458" width="4.85546875" style="582" customWidth="1"/>
    <col min="11459" max="11459" width="6.140625" style="582" customWidth="1"/>
    <col min="11460" max="11460" width="5.28515625" style="582" customWidth="1"/>
    <col min="11461" max="11461" width="26.140625" style="582" customWidth="1"/>
    <col min="11462" max="11462" width="11" style="582" customWidth="1"/>
    <col min="11463" max="11463" width="10.7109375" style="582" customWidth="1"/>
    <col min="11464" max="11464" width="10.28515625" style="582" customWidth="1"/>
    <col min="11465" max="11465" width="11.140625" style="582" customWidth="1"/>
    <col min="11466" max="11466" width="11.28515625" style="582" customWidth="1"/>
    <col min="11467" max="11467" width="10" style="582" customWidth="1"/>
    <col min="11468" max="11468" width="12.42578125" style="582" customWidth="1"/>
    <col min="11469" max="11520" width="9.140625" style="582"/>
    <col min="11521" max="11521" width="3.28515625" style="582" customWidth="1"/>
    <col min="11522" max="11522" width="4.85546875" style="582" customWidth="1"/>
    <col min="11523" max="11523" width="6.140625" style="582" customWidth="1"/>
    <col min="11524" max="11524" width="5.28515625" style="582" customWidth="1"/>
    <col min="11525" max="11525" width="26.140625" style="582" customWidth="1"/>
    <col min="11526" max="11530" width="15.7109375" style="582" customWidth="1"/>
    <col min="11531" max="11531" width="14.85546875" style="582" customWidth="1"/>
    <col min="11532" max="11532" width="15.42578125" style="582" customWidth="1"/>
    <col min="11533" max="11712" width="9.140625" style="582"/>
    <col min="11713" max="11713" width="3.28515625" style="582" customWidth="1"/>
    <col min="11714" max="11714" width="4.85546875" style="582" customWidth="1"/>
    <col min="11715" max="11715" width="6.140625" style="582" customWidth="1"/>
    <col min="11716" max="11716" width="5.28515625" style="582" customWidth="1"/>
    <col min="11717" max="11717" width="26.140625" style="582" customWidth="1"/>
    <col min="11718" max="11718" width="11" style="582" customWidth="1"/>
    <col min="11719" max="11719" width="10.7109375" style="582" customWidth="1"/>
    <col min="11720" max="11720" width="10.28515625" style="582" customWidth="1"/>
    <col min="11721" max="11721" width="11.140625" style="582" customWidth="1"/>
    <col min="11722" max="11722" width="11.28515625" style="582" customWidth="1"/>
    <col min="11723" max="11723" width="10" style="582" customWidth="1"/>
    <col min="11724" max="11724" width="12.42578125" style="582" customWidth="1"/>
    <col min="11725" max="11776" width="9.140625" style="582"/>
    <col min="11777" max="11777" width="3.28515625" style="582" customWidth="1"/>
    <col min="11778" max="11778" width="4.85546875" style="582" customWidth="1"/>
    <col min="11779" max="11779" width="6.140625" style="582" customWidth="1"/>
    <col min="11780" max="11780" width="5.28515625" style="582" customWidth="1"/>
    <col min="11781" max="11781" width="26.140625" style="582" customWidth="1"/>
    <col min="11782" max="11786" width="15.7109375" style="582" customWidth="1"/>
    <col min="11787" max="11787" width="14.85546875" style="582" customWidth="1"/>
    <col min="11788" max="11788" width="15.42578125" style="582" customWidth="1"/>
    <col min="11789" max="11968" width="9.140625" style="582"/>
    <col min="11969" max="11969" width="3.28515625" style="582" customWidth="1"/>
    <col min="11970" max="11970" width="4.85546875" style="582" customWidth="1"/>
    <col min="11971" max="11971" width="6.140625" style="582" customWidth="1"/>
    <col min="11972" max="11972" width="5.28515625" style="582" customWidth="1"/>
    <col min="11973" max="11973" width="26.140625" style="582" customWidth="1"/>
    <col min="11974" max="11974" width="11" style="582" customWidth="1"/>
    <col min="11975" max="11975" width="10.7109375" style="582" customWidth="1"/>
    <col min="11976" max="11976" width="10.28515625" style="582" customWidth="1"/>
    <col min="11977" max="11977" width="11.140625" style="582" customWidth="1"/>
    <col min="11978" max="11978" width="11.28515625" style="582" customWidth="1"/>
    <col min="11979" max="11979" width="10" style="582" customWidth="1"/>
    <col min="11980" max="11980" width="12.42578125" style="582" customWidth="1"/>
    <col min="11981" max="12032" width="9.140625" style="582"/>
    <col min="12033" max="12033" width="3.28515625" style="582" customWidth="1"/>
    <col min="12034" max="12034" width="4.85546875" style="582" customWidth="1"/>
    <col min="12035" max="12035" width="6.140625" style="582" customWidth="1"/>
    <col min="12036" max="12036" width="5.28515625" style="582" customWidth="1"/>
    <col min="12037" max="12037" width="26.140625" style="582" customWidth="1"/>
    <col min="12038" max="12042" width="15.7109375" style="582" customWidth="1"/>
    <col min="12043" max="12043" width="14.85546875" style="582" customWidth="1"/>
    <col min="12044" max="12044" width="15.42578125" style="582" customWidth="1"/>
    <col min="12045" max="12224" width="9.140625" style="582"/>
    <col min="12225" max="12225" width="3.28515625" style="582" customWidth="1"/>
    <col min="12226" max="12226" width="4.85546875" style="582" customWidth="1"/>
    <col min="12227" max="12227" width="6.140625" style="582" customWidth="1"/>
    <col min="12228" max="12228" width="5.28515625" style="582" customWidth="1"/>
    <col min="12229" max="12229" width="26.140625" style="582" customWidth="1"/>
    <col min="12230" max="12230" width="11" style="582" customWidth="1"/>
    <col min="12231" max="12231" width="10.7109375" style="582" customWidth="1"/>
    <col min="12232" max="12232" width="10.28515625" style="582" customWidth="1"/>
    <col min="12233" max="12233" width="11.140625" style="582" customWidth="1"/>
    <col min="12234" max="12234" width="11.28515625" style="582" customWidth="1"/>
    <col min="12235" max="12235" width="10" style="582" customWidth="1"/>
    <col min="12236" max="12236" width="12.42578125" style="582" customWidth="1"/>
    <col min="12237" max="12288" width="9.140625" style="582"/>
    <col min="12289" max="12289" width="3.28515625" style="582" customWidth="1"/>
    <col min="12290" max="12290" width="4.85546875" style="582" customWidth="1"/>
    <col min="12291" max="12291" width="6.140625" style="582" customWidth="1"/>
    <col min="12292" max="12292" width="5.28515625" style="582" customWidth="1"/>
    <col min="12293" max="12293" width="26.140625" style="582" customWidth="1"/>
    <col min="12294" max="12298" width="15.7109375" style="582" customWidth="1"/>
    <col min="12299" max="12299" width="14.85546875" style="582" customWidth="1"/>
    <col min="12300" max="12300" width="15.42578125" style="582" customWidth="1"/>
    <col min="12301" max="12480" width="9.140625" style="582"/>
    <col min="12481" max="12481" width="3.28515625" style="582" customWidth="1"/>
    <col min="12482" max="12482" width="4.85546875" style="582" customWidth="1"/>
    <col min="12483" max="12483" width="6.140625" style="582" customWidth="1"/>
    <col min="12484" max="12484" width="5.28515625" style="582" customWidth="1"/>
    <col min="12485" max="12485" width="26.140625" style="582" customWidth="1"/>
    <col min="12486" max="12486" width="11" style="582" customWidth="1"/>
    <col min="12487" max="12487" width="10.7109375" style="582" customWidth="1"/>
    <col min="12488" max="12488" width="10.28515625" style="582" customWidth="1"/>
    <col min="12489" max="12489" width="11.140625" style="582" customWidth="1"/>
    <col min="12490" max="12490" width="11.28515625" style="582" customWidth="1"/>
    <col min="12491" max="12491" width="10" style="582" customWidth="1"/>
    <col min="12492" max="12492" width="12.42578125" style="582" customWidth="1"/>
    <col min="12493" max="12544" width="9.140625" style="582"/>
    <col min="12545" max="12545" width="3.28515625" style="582" customWidth="1"/>
    <col min="12546" max="12546" width="4.85546875" style="582" customWidth="1"/>
    <col min="12547" max="12547" width="6.140625" style="582" customWidth="1"/>
    <col min="12548" max="12548" width="5.28515625" style="582" customWidth="1"/>
    <col min="12549" max="12549" width="26.140625" style="582" customWidth="1"/>
    <col min="12550" max="12554" width="15.7109375" style="582" customWidth="1"/>
    <col min="12555" max="12555" width="14.85546875" style="582" customWidth="1"/>
    <col min="12556" max="12556" width="15.42578125" style="582" customWidth="1"/>
    <col min="12557" max="12736" width="9.140625" style="582"/>
    <col min="12737" max="12737" width="3.28515625" style="582" customWidth="1"/>
    <col min="12738" max="12738" width="4.85546875" style="582" customWidth="1"/>
    <col min="12739" max="12739" width="6.140625" style="582" customWidth="1"/>
    <col min="12740" max="12740" width="5.28515625" style="582" customWidth="1"/>
    <col min="12741" max="12741" width="26.140625" style="582" customWidth="1"/>
    <col min="12742" max="12742" width="11" style="582" customWidth="1"/>
    <col min="12743" max="12743" width="10.7109375" style="582" customWidth="1"/>
    <col min="12744" max="12744" width="10.28515625" style="582" customWidth="1"/>
    <col min="12745" max="12745" width="11.140625" style="582" customWidth="1"/>
    <col min="12746" max="12746" width="11.28515625" style="582" customWidth="1"/>
    <col min="12747" max="12747" width="10" style="582" customWidth="1"/>
    <col min="12748" max="12748" width="12.42578125" style="582" customWidth="1"/>
    <col min="12749" max="12800" width="9.140625" style="582"/>
    <col min="12801" max="12801" width="3.28515625" style="582" customWidth="1"/>
    <col min="12802" max="12802" width="4.85546875" style="582" customWidth="1"/>
    <col min="12803" max="12803" width="6.140625" style="582" customWidth="1"/>
    <col min="12804" max="12804" width="5.28515625" style="582" customWidth="1"/>
    <col min="12805" max="12805" width="26.140625" style="582" customWidth="1"/>
    <col min="12806" max="12810" width="15.7109375" style="582" customWidth="1"/>
    <col min="12811" max="12811" width="14.85546875" style="582" customWidth="1"/>
    <col min="12812" max="12812" width="15.42578125" style="582" customWidth="1"/>
    <col min="12813" max="12992" width="9.140625" style="582"/>
    <col min="12993" max="12993" width="3.28515625" style="582" customWidth="1"/>
    <col min="12994" max="12994" width="4.85546875" style="582" customWidth="1"/>
    <col min="12995" max="12995" width="6.140625" style="582" customWidth="1"/>
    <col min="12996" max="12996" width="5.28515625" style="582" customWidth="1"/>
    <col min="12997" max="12997" width="26.140625" style="582" customWidth="1"/>
    <col min="12998" max="12998" width="11" style="582" customWidth="1"/>
    <col min="12999" max="12999" width="10.7109375" style="582" customWidth="1"/>
    <col min="13000" max="13000" width="10.28515625" style="582" customWidth="1"/>
    <col min="13001" max="13001" width="11.140625" style="582" customWidth="1"/>
    <col min="13002" max="13002" width="11.28515625" style="582" customWidth="1"/>
    <col min="13003" max="13003" width="10" style="582" customWidth="1"/>
    <col min="13004" max="13004" width="12.42578125" style="582" customWidth="1"/>
    <col min="13005" max="13056" width="9.140625" style="582"/>
    <col min="13057" max="13057" width="3.28515625" style="582" customWidth="1"/>
    <col min="13058" max="13058" width="4.85546875" style="582" customWidth="1"/>
    <col min="13059" max="13059" width="6.140625" style="582" customWidth="1"/>
    <col min="13060" max="13060" width="5.28515625" style="582" customWidth="1"/>
    <col min="13061" max="13061" width="26.140625" style="582" customWidth="1"/>
    <col min="13062" max="13066" width="15.7109375" style="582" customWidth="1"/>
    <col min="13067" max="13067" width="14.85546875" style="582" customWidth="1"/>
    <col min="13068" max="13068" width="15.42578125" style="582" customWidth="1"/>
    <col min="13069" max="13248" width="9.140625" style="582"/>
    <col min="13249" max="13249" width="3.28515625" style="582" customWidth="1"/>
    <col min="13250" max="13250" width="4.85546875" style="582" customWidth="1"/>
    <col min="13251" max="13251" width="6.140625" style="582" customWidth="1"/>
    <col min="13252" max="13252" width="5.28515625" style="582" customWidth="1"/>
    <col min="13253" max="13253" width="26.140625" style="582" customWidth="1"/>
    <col min="13254" max="13254" width="11" style="582" customWidth="1"/>
    <col min="13255" max="13255" width="10.7109375" style="582" customWidth="1"/>
    <col min="13256" max="13256" width="10.28515625" style="582" customWidth="1"/>
    <col min="13257" max="13257" width="11.140625" style="582" customWidth="1"/>
    <col min="13258" max="13258" width="11.28515625" style="582" customWidth="1"/>
    <col min="13259" max="13259" width="10" style="582" customWidth="1"/>
    <col min="13260" max="13260" width="12.42578125" style="582" customWidth="1"/>
    <col min="13261" max="13312" width="9.140625" style="582"/>
    <col min="13313" max="13313" width="3.28515625" style="582" customWidth="1"/>
    <col min="13314" max="13314" width="4.85546875" style="582" customWidth="1"/>
    <col min="13315" max="13315" width="6.140625" style="582" customWidth="1"/>
    <col min="13316" max="13316" width="5.28515625" style="582" customWidth="1"/>
    <col min="13317" max="13317" width="26.140625" style="582" customWidth="1"/>
    <col min="13318" max="13322" width="15.7109375" style="582" customWidth="1"/>
    <col min="13323" max="13323" width="14.85546875" style="582" customWidth="1"/>
    <col min="13324" max="13324" width="15.42578125" style="582" customWidth="1"/>
    <col min="13325" max="13504" width="9.140625" style="582"/>
    <col min="13505" max="13505" width="3.28515625" style="582" customWidth="1"/>
    <col min="13506" max="13506" width="4.85546875" style="582" customWidth="1"/>
    <col min="13507" max="13507" width="6.140625" style="582" customWidth="1"/>
    <col min="13508" max="13508" width="5.28515625" style="582" customWidth="1"/>
    <col min="13509" max="13509" width="26.140625" style="582" customWidth="1"/>
    <col min="13510" max="13510" width="11" style="582" customWidth="1"/>
    <col min="13511" max="13511" width="10.7109375" style="582" customWidth="1"/>
    <col min="13512" max="13512" width="10.28515625" style="582" customWidth="1"/>
    <col min="13513" max="13513" width="11.140625" style="582" customWidth="1"/>
    <col min="13514" max="13514" width="11.28515625" style="582" customWidth="1"/>
    <col min="13515" max="13515" width="10" style="582" customWidth="1"/>
    <col min="13516" max="13516" width="12.42578125" style="582" customWidth="1"/>
    <col min="13517" max="13568" width="9.140625" style="582"/>
    <col min="13569" max="13569" width="3.28515625" style="582" customWidth="1"/>
    <col min="13570" max="13570" width="4.85546875" style="582" customWidth="1"/>
    <col min="13571" max="13571" width="6.140625" style="582" customWidth="1"/>
    <col min="13572" max="13572" width="5.28515625" style="582" customWidth="1"/>
    <col min="13573" max="13573" width="26.140625" style="582" customWidth="1"/>
    <col min="13574" max="13578" width="15.7109375" style="582" customWidth="1"/>
    <col min="13579" max="13579" width="14.85546875" style="582" customWidth="1"/>
    <col min="13580" max="13580" width="15.42578125" style="582" customWidth="1"/>
    <col min="13581" max="13760" width="9.140625" style="582"/>
    <col min="13761" max="13761" width="3.28515625" style="582" customWidth="1"/>
    <col min="13762" max="13762" width="4.85546875" style="582" customWidth="1"/>
    <col min="13763" max="13763" width="6.140625" style="582" customWidth="1"/>
    <col min="13764" max="13764" width="5.28515625" style="582" customWidth="1"/>
    <col min="13765" max="13765" width="26.140625" style="582" customWidth="1"/>
    <col min="13766" max="13766" width="11" style="582" customWidth="1"/>
    <col min="13767" max="13767" width="10.7109375" style="582" customWidth="1"/>
    <col min="13768" max="13768" width="10.28515625" style="582" customWidth="1"/>
    <col min="13769" max="13769" width="11.140625" style="582" customWidth="1"/>
    <col min="13770" max="13770" width="11.28515625" style="582" customWidth="1"/>
    <col min="13771" max="13771" width="10" style="582" customWidth="1"/>
    <col min="13772" max="13772" width="12.42578125" style="582" customWidth="1"/>
    <col min="13773" max="13824" width="9.140625" style="582"/>
    <col min="13825" max="13825" width="3.28515625" style="582" customWidth="1"/>
    <col min="13826" max="13826" width="4.85546875" style="582" customWidth="1"/>
    <col min="13827" max="13827" width="6.140625" style="582" customWidth="1"/>
    <col min="13828" max="13828" width="5.28515625" style="582" customWidth="1"/>
    <col min="13829" max="13829" width="26.140625" style="582" customWidth="1"/>
    <col min="13830" max="13834" width="15.7109375" style="582" customWidth="1"/>
    <col min="13835" max="13835" width="14.85546875" style="582" customWidth="1"/>
    <col min="13836" max="13836" width="15.42578125" style="582" customWidth="1"/>
    <col min="13837" max="14016" width="9.140625" style="582"/>
    <col min="14017" max="14017" width="3.28515625" style="582" customWidth="1"/>
    <col min="14018" max="14018" width="4.85546875" style="582" customWidth="1"/>
    <col min="14019" max="14019" width="6.140625" style="582" customWidth="1"/>
    <col min="14020" max="14020" width="5.28515625" style="582" customWidth="1"/>
    <col min="14021" max="14021" width="26.140625" style="582" customWidth="1"/>
    <col min="14022" max="14022" width="11" style="582" customWidth="1"/>
    <col min="14023" max="14023" width="10.7109375" style="582" customWidth="1"/>
    <col min="14024" max="14024" width="10.28515625" style="582" customWidth="1"/>
    <col min="14025" max="14025" width="11.140625" style="582" customWidth="1"/>
    <col min="14026" max="14026" width="11.28515625" style="582" customWidth="1"/>
    <col min="14027" max="14027" width="10" style="582" customWidth="1"/>
    <col min="14028" max="14028" width="12.42578125" style="582" customWidth="1"/>
    <col min="14029" max="14080" width="9.140625" style="582"/>
    <col min="14081" max="14081" width="3.28515625" style="582" customWidth="1"/>
    <col min="14082" max="14082" width="4.85546875" style="582" customWidth="1"/>
    <col min="14083" max="14083" width="6.140625" style="582" customWidth="1"/>
    <col min="14084" max="14084" width="5.28515625" style="582" customWidth="1"/>
    <col min="14085" max="14085" width="26.140625" style="582" customWidth="1"/>
    <col min="14086" max="14090" width="15.7109375" style="582" customWidth="1"/>
    <col min="14091" max="14091" width="14.85546875" style="582" customWidth="1"/>
    <col min="14092" max="14092" width="15.42578125" style="582" customWidth="1"/>
    <col min="14093" max="14272" width="9.140625" style="582"/>
    <col min="14273" max="14273" width="3.28515625" style="582" customWidth="1"/>
    <col min="14274" max="14274" width="4.85546875" style="582" customWidth="1"/>
    <col min="14275" max="14275" width="6.140625" style="582" customWidth="1"/>
    <col min="14276" max="14276" width="5.28515625" style="582" customWidth="1"/>
    <col min="14277" max="14277" width="26.140625" style="582" customWidth="1"/>
    <col min="14278" max="14278" width="11" style="582" customWidth="1"/>
    <col min="14279" max="14279" width="10.7109375" style="582" customWidth="1"/>
    <col min="14280" max="14280" width="10.28515625" style="582" customWidth="1"/>
    <col min="14281" max="14281" width="11.140625" style="582" customWidth="1"/>
    <col min="14282" max="14282" width="11.28515625" style="582" customWidth="1"/>
    <col min="14283" max="14283" width="10" style="582" customWidth="1"/>
    <col min="14284" max="14284" width="12.42578125" style="582" customWidth="1"/>
    <col min="14285" max="14336" width="9.140625" style="582"/>
    <col min="14337" max="14337" width="3.28515625" style="582" customWidth="1"/>
    <col min="14338" max="14338" width="4.85546875" style="582" customWidth="1"/>
    <col min="14339" max="14339" width="6.140625" style="582" customWidth="1"/>
    <col min="14340" max="14340" width="5.28515625" style="582" customWidth="1"/>
    <col min="14341" max="14341" width="26.140625" style="582" customWidth="1"/>
    <col min="14342" max="14346" width="15.7109375" style="582" customWidth="1"/>
    <col min="14347" max="14347" width="14.85546875" style="582" customWidth="1"/>
    <col min="14348" max="14348" width="15.42578125" style="582" customWidth="1"/>
    <col min="14349" max="14528" width="9.140625" style="582"/>
    <col min="14529" max="14529" width="3.28515625" style="582" customWidth="1"/>
    <col min="14530" max="14530" width="4.85546875" style="582" customWidth="1"/>
    <col min="14531" max="14531" width="6.140625" style="582" customWidth="1"/>
    <col min="14532" max="14532" width="5.28515625" style="582" customWidth="1"/>
    <col min="14533" max="14533" width="26.140625" style="582" customWidth="1"/>
    <col min="14534" max="14534" width="11" style="582" customWidth="1"/>
    <col min="14535" max="14535" width="10.7109375" style="582" customWidth="1"/>
    <col min="14536" max="14536" width="10.28515625" style="582" customWidth="1"/>
    <col min="14537" max="14537" width="11.140625" style="582" customWidth="1"/>
    <col min="14538" max="14538" width="11.28515625" style="582" customWidth="1"/>
    <col min="14539" max="14539" width="10" style="582" customWidth="1"/>
    <col min="14540" max="14540" width="12.42578125" style="582" customWidth="1"/>
    <col min="14541" max="14592" width="9.140625" style="582"/>
    <col min="14593" max="14593" width="3.28515625" style="582" customWidth="1"/>
    <col min="14594" max="14594" width="4.85546875" style="582" customWidth="1"/>
    <col min="14595" max="14595" width="6.140625" style="582" customWidth="1"/>
    <col min="14596" max="14596" width="5.28515625" style="582" customWidth="1"/>
    <col min="14597" max="14597" width="26.140625" style="582" customWidth="1"/>
    <col min="14598" max="14602" width="15.7109375" style="582" customWidth="1"/>
    <col min="14603" max="14603" width="14.85546875" style="582" customWidth="1"/>
    <col min="14604" max="14604" width="15.42578125" style="582" customWidth="1"/>
    <col min="14605" max="14784" width="9.140625" style="582"/>
    <col min="14785" max="14785" width="3.28515625" style="582" customWidth="1"/>
    <col min="14786" max="14786" width="4.85546875" style="582" customWidth="1"/>
    <col min="14787" max="14787" width="6.140625" style="582" customWidth="1"/>
    <col min="14788" max="14788" width="5.28515625" style="582" customWidth="1"/>
    <col min="14789" max="14789" width="26.140625" style="582" customWidth="1"/>
    <col min="14790" max="14790" width="11" style="582" customWidth="1"/>
    <col min="14791" max="14791" width="10.7109375" style="582" customWidth="1"/>
    <col min="14792" max="14792" width="10.28515625" style="582" customWidth="1"/>
    <col min="14793" max="14793" width="11.140625" style="582" customWidth="1"/>
    <col min="14794" max="14794" width="11.28515625" style="582" customWidth="1"/>
    <col min="14795" max="14795" width="10" style="582" customWidth="1"/>
    <col min="14796" max="14796" width="12.42578125" style="582" customWidth="1"/>
    <col min="14797" max="14848" width="9.140625" style="582"/>
    <col min="14849" max="14849" width="3.28515625" style="582" customWidth="1"/>
    <col min="14850" max="14850" width="4.85546875" style="582" customWidth="1"/>
    <col min="14851" max="14851" width="6.140625" style="582" customWidth="1"/>
    <col min="14852" max="14852" width="5.28515625" style="582" customWidth="1"/>
    <col min="14853" max="14853" width="26.140625" style="582" customWidth="1"/>
    <col min="14854" max="14858" width="15.7109375" style="582" customWidth="1"/>
    <col min="14859" max="14859" width="14.85546875" style="582" customWidth="1"/>
    <col min="14860" max="14860" width="15.42578125" style="582" customWidth="1"/>
    <col min="14861" max="15040" width="9.140625" style="582"/>
    <col min="15041" max="15041" width="3.28515625" style="582" customWidth="1"/>
    <col min="15042" max="15042" width="4.85546875" style="582" customWidth="1"/>
    <col min="15043" max="15043" width="6.140625" style="582" customWidth="1"/>
    <col min="15044" max="15044" width="5.28515625" style="582" customWidth="1"/>
    <col min="15045" max="15045" width="26.140625" style="582" customWidth="1"/>
    <col min="15046" max="15046" width="11" style="582" customWidth="1"/>
    <col min="15047" max="15047" width="10.7109375" style="582" customWidth="1"/>
    <col min="15048" max="15048" width="10.28515625" style="582" customWidth="1"/>
    <col min="15049" max="15049" width="11.140625" style="582" customWidth="1"/>
    <col min="15050" max="15050" width="11.28515625" style="582" customWidth="1"/>
    <col min="15051" max="15051" width="10" style="582" customWidth="1"/>
    <col min="15052" max="15052" width="12.42578125" style="582" customWidth="1"/>
    <col min="15053" max="15104" width="9.140625" style="582"/>
    <col min="15105" max="15105" width="3.28515625" style="582" customWidth="1"/>
    <col min="15106" max="15106" width="4.85546875" style="582" customWidth="1"/>
    <col min="15107" max="15107" width="6.140625" style="582" customWidth="1"/>
    <col min="15108" max="15108" width="5.28515625" style="582" customWidth="1"/>
    <col min="15109" max="15109" width="26.140625" style="582" customWidth="1"/>
    <col min="15110" max="15114" width="15.7109375" style="582" customWidth="1"/>
    <col min="15115" max="15115" width="14.85546875" style="582" customWidth="1"/>
    <col min="15116" max="15116" width="15.42578125" style="582" customWidth="1"/>
    <col min="15117" max="15296" width="9.140625" style="582"/>
    <col min="15297" max="15297" width="3.28515625" style="582" customWidth="1"/>
    <col min="15298" max="15298" width="4.85546875" style="582" customWidth="1"/>
    <col min="15299" max="15299" width="6.140625" style="582" customWidth="1"/>
    <col min="15300" max="15300" width="5.28515625" style="582" customWidth="1"/>
    <col min="15301" max="15301" width="26.140625" style="582" customWidth="1"/>
    <col min="15302" max="15302" width="11" style="582" customWidth="1"/>
    <col min="15303" max="15303" width="10.7109375" style="582" customWidth="1"/>
    <col min="15304" max="15304" width="10.28515625" style="582" customWidth="1"/>
    <col min="15305" max="15305" width="11.140625" style="582" customWidth="1"/>
    <col min="15306" max="15306" width="11.28515625" style="582" customWidth="1"/>
    <col min="15307" max="15307" width="10" style="582" customWidth="1"/>
    <col min="15308" max="15308" width="12.42578125" style="582" customWidth="1"/>
    <col min="15309" max="15360" width="9.140625" style="582"/>
    <col min="15361" max="15361" width="3.28515625" style="582" customWidth="1"/>
    <col min="15362" max="15362" width="4.85546875" style="582" customWidth="1"/>
    <col min="15363" max="15363" width="6.140625" style="582" customWidth="1"/>
    <col min="15364" max="15364" width="5.28515625" style="582" customWidth="1"/>
    <col min="15365" max="15365" width="26.140625" style="582" customWidth="1"/>
    <col min="15366" max="15370" width="15.7109375" style="582" customWidth="1"/>
    <col min="15371" max="15371" width="14.85546875" style="582" customWidth="1"/>
    <col min="15372" max="15372" width="15.42578125" style="582" customWidth="1"/>
    <col min="15373" max="15552" width="9.140625" style="582"/>
    <col min="15553" max="15553" width="3.28515625" style="582" customWidth="1"/>
    <col min="15554" max="15554" width="4.85546875" style="582" customWidth="1"/>
    <col min="15555" max="15555" width="6.140625" style="582" customWidth="1"/>
    <col min="15556" max="15556" width="5.28515625" style="582" customWidth="1"/>
    <col min="15557" max="15557" width="26.140625" style="582" customWidth="1"/>
    <col min="15558" max="15558" width="11" style="582" customWidth="1"/>
    <col min="15559" max="15559" width="10.7109375" style="582" customWidth="1"/>
    <col min="15560" max="15560" width="10.28515625" style="582" customWidth="1"/>
    <col min="15561" max="15561" width="11.140625" style="582" customWidth="1"/>
    <col min="15562" max="15562" width="11.28515625" style="582" customWidth="1"/>
    <col min="15563" max="15563" width="10" style="582" customWidth="1"/>
    <col min="15564" max="15564" width="12.42578125" style="582" customWidth="1"/>
    <col min="15565" max="15616" width="9.140625" style="582"/>
    <col min="15617" max="15617" width="3.28515625" style="582" customWidth="1"/>
    <col min="15618" max="15618" width="4.85546875" style="582" customWidth="1"/>
    <col min="15619" max="15619" width="6.140625" style="582" customWidth="1"/>
    <col min="15620" max="15620" width="5.28515625" style="582" customWidth="1"/>
    <col min="15621" max="15621" width="26.140625" style="582" customWidth="1"/>
    <col min="15622" max="15626" width="15.7109375" style="582" customWidth="1"/>
    <col min="15627" max="15627" width="14.85546875" style="582" customWidth="1"/>
    <col min="15628" max="15628" width="15.42578125" style="582" customWidth="1"/>
    <col min="15629" max="15808" width="9.140625" style="582"/>
    <col min="15809" max="15809" width="3.28515625" style="582" customWidth="1"/>
    <col min="15810" max="15810" width="4.85546875" style="582" customWidth="1"/>
    <col min="15811" max="15811" width="6.140625" style="582" customWidth="1"/>
    <col min="15812" max="15812" width="5.28515625" style="582" customWidth="1"/>
    <col min="15813" max="15813" width="26.140625" style="582" customWidth="1"/>
    <col min="15814" max="15814" width="11" style="582" customWidth="1"/>
    <col min="15815" max="15815" width="10.7109375" style="582" customWidth="1"/>
    <col min="15816" max="15816" width="10.28515625" style="582" customWidth="1"/>
    <col min="15817" max="15817" width="11.140625" style="582" customWidth="1"/>
    <col min="15818" max="15818" width="11.28515625" style="582" customWidth="1"/>
    <col min="15819" max="15819" width="10" style="582" customWidth="1"/>
    <col min="15820" max="15820" width="12.42578125" style="582" customWidth="1"/>
    <col min="15821" max="15872" width="9.140625" style="582"/>
    <col min="15873" max="15873" width="3.28515625" style="582" customWidth="1"/>
    <col min="15874" max="15874" width="4.85546875" style="582" customWidth="1"/>
    <col min="15875" max="15875" width="6.140625" style="582" customWidth="1"/>
    <col min="15876" max="15876" width="5.28515625" style="582" customWidth="1"/>
    <col min="15877" max="15877" width="26.140625" style="582" customWidth="1"/>
    <col min="15878" max="15882" width="15.7109375" style="582" customWidth="1"/>
    <col min="15883" max="15883" width="14.85546875" style="582" customWidth="1"/>
    <col min="15884" max="15884" width="15.42578125" style="582" customWidth="1"/>
    <col min="15885" max="16064" width="9.140625" style="582"/>
    <col min="16065" max="16065" width="3.28515625" style="582" customWidth="1"/>
    <col min="16066" max="16066" width="4.85546875" style="582" customWidth="1"/>
    <col min="16067" max="16067" width="6.140625" style="582" customWidth="1"/>
    <col min="16068" max="16068" width="5.28515625" style="582" customWidth="1"/>
    <col min="16069" max="16069" width="26.140625" style="582" customWidth="1"/>
    <col min="16070" max="16070" width="11" style="582" customWidth="1"/>
    <col min="16071" max="16071" width="10.7109375" style="582" customWidth="1"/>
    <col min="16072" max="16072" width="10.28515625" style="582" customWidth="1"/>
    <col min="16073" max="16073" width="11.140625" style="582" customWidth="1"/>
    <col min="16074" max="16074" width="11.28515625" style="582" customWidth="1"/>
    <col min="16075" max="16075" width="10" style="582" customWidth="1"/>
    <col min="16076" max="16076" width="12.42578125" style="582" customWidth="1"/>
    <col min="16077" max="16128" width="9.140625" style="582"/>
    <col min="16129" max="16129" width="3.28515625" style="582" customWidth="1"/>
    <col min="16130" max="16130" width="4.85546875" style="582" customWidth="1"/>
    <col min="16131" max="16131" width="6.140625" style="582" customWidth="1"/>
    <col min="16132" max="16132" width="5.28515625" style="582" customWidth="1"/>
    <col min="16133" max="16133" width="26.140625" style="582" customWidth="1"/>
    <col min="16134" max="16138" width="15.7109375" style="582" customWidth="1"/>
    <col min="16139" max="16139" width="14.85546875" style="582" customWidth="1"/>
    <col min="16140" max="16140" width="15.42578125" style="582" customWidth="1"/>
    <col min="16141" max="16320" width="9.140625" style="582"/>
    <col min="16321" max="16321" width="3.28515625" style="582" customWidth="1"/>
    <col min="16322" max="16322" width="4.85546875" style="582" customWidth="1"/>
    <col min="16323" max="16323" width="6.140625" style="582" customWidth="1"/>
    <col min="16324" max="16324" width="5.28515625" style="582" customWidth="1"/>
    <col min="16325" max="16325" width="26.140625" style="582" customWidth="1"/>
    <col min="16326" max="16326" width="11" style="582" customWidth="1"/>
    <col min="16327" max="16327" width="10.7109375" style="582" customWidth="1"/>
    <col min="16328" max="16328" width="10.28515625" style="582" customWidth="1"/>
    <col min="16329" max="16329" width="11.140625" style="582" customWidth="1"/>
    <col min="16330" max="16330" width="11.28515625" style="582" customWidth="1"/>
    <col min="16331" max="16331" width="10" style="582" customWidth="1"/>
    <col min="16332" max="16332" width="12.42578125" style="582" customWidth="1"/>
    <col min="16333" max="16384" width="9.140625" style="582"/>
  </cols>
  <sheetData>
    <row r="1" spans="1:12">
      <c r="A1" s="1718" t="s">
        <v>916</v>
      </c>
      <c r="B1" s="1718"/>
      <c r="C1" s="1718"/>
      <c r="D1" s="1718"/>
      <c r="E1" s="1718"/>
      <c r="F1" s="1718"/>
      <c r="G1" s="1718"/>
      <c r="H1" s="1718"/>
      <c r="I1" s="1718"/>
      <c r="J1" s="1718"/>
      <c r="K1" s="1718"/>
      <c r="L1" s="1718"/>
    </row>
    <row r="2" spans="1:12">
      <c r="A2" s="1718" t="s">
        <v>917</v>
      </c>
      <c r="B2" s="1718"/>
      <c r="C2" s="1718"/>
      <c r="D2" s="1718"/>
      <c r="E2" s="1718"/>
      <c r="F2" s="1718"/>
      <c r="G2" s="1718"/>
      <c r="H2" s="1718"/>
      <c r="I2" s="1718"/>
      <c r="J2" s="1718"/>
      <c r="K2" s="1718"/>
      <c r="L2" s="1718"/>
    </row>
    <row r="3" spans="1:12" ht="16.5" thickBot="1">
      <c r="A3" s="1719" t="s">
        <v>918</v>
      </c>
      <c r="B3" s="1719"/>
      <c r="C3" s="1719"/>
      <c r="D3" s="1719"/>
      <c r="E3" s="1719"/>
      <c r="F3" s="1719"/>
      <c r="G3" s="1719"/>
      <c r="H3" s="1719"/>
      <c r="I3" s="1719"/>
      <c r="J3" s="1719"/>
      <c r="K3" s="1719"/>
      <c r="L3" s="1719"/>
    </row>
    <row r="4" spans="1:12" ht="16.5" thickTop="1">
      <c r="A4" s="1720" t="s">
        <v>919</v>
      </c>
      <c r="B4" s="1721"/>
      <c r="C4" s="1721"/>
      <c r="D4" s="1721"/>
      <c r="E4" s="1722"/>
      <c r="F4" s="1729" t="s">
        <v>5</v>
      </c>
      <c r="G4" s="1722"/>
      <c r="H4" s="1721" t="s">
        <v>6</v>
      </c>
      <c r="I4" s="1722"/>
      <c r="J4" s="1730" t="s">
        <v>920</v>
      </c>
      <c r="K4" s="1732" t="s">
        <v>921</v>
      </c>
      <c r="L4" s="1733"/>
    </row>
    <row r="5" spans="1:12">
      <c r="A5" s="1723"/>
      <c r="B5" s="1724"/>
      <c r="C5" s="1724"/>
      <c r="D5" s="1724"/>
      <c r="E5" s="1725"/>
      <c r="F5" s="1727"/>
      <c r="G5" s="1728"/>
      <c r="H5" s="1727"/>
      <c r="I5" s="1728"/>
      <c r="J5" s="1731"/>
      <c r="K5" s="583" t="s">
        <v>922</v>
      </c>
      <c r="L5" s="584" t="str">
        <f>J6</f>
        <v>Eight Months</v>
      </c>
    </row>
    <row r="6" spans="1:12">
      <c r="A6" s="1726"/>
      <c r="B6" s="1727"/>
      <c r="C6" s="1727"/>
      <c r="D6" s="1727"/>
      <c r="E6" s="1728"/>
      <c r="F6" s="585" t="s">
        <v>89</v>
      </c>
      <c r="G6" s="585" t="s">
        <v>7</v>
      </c>
      <c r="H6" s="585" t="str">
        <f>F6</f>
        <v>Eight Months</v>
      </c>
      <c r="I6" s="585" t="s">
        <v>7</v>
      </c>
      <c r="J6" s="585" t="str">
        <f>H6</f>
        <v>Eight Months</v>
      </c>
      <c r="K6" s="585" t="s">
        <v>6</v>
      </c>
      <c r="L6" s="586" t="s">
        <v>48</v>
      </c>
    </row>
    <row r="7" spans="1:12">
      <c r="A7" s="587" t="s">
        <v>923</v>
      </c>
      <c r="B7" s="588"/>
      <c r="C7" s="588"/>
      <c r="D7" s="588"/>
      <c r="E7" s="588"/>
      <c r="F7" s="589">
        <v>138551.04999999996</v>
      </c>
      <c r="G7" s="589">
        <v>140418.4962113222</v>
      </c>
      <c r="H7" s="589">
        <v>-6306.9307570507517</v>
      </c>
      <c r="I7" s="589">
        <v>-10130.609031744534</v>
      </c>
      <c r="J7" s="590">
        <v>-153959.37236242721</v>
      </c>
      <c r="K7" s="591" t="s">
        <v>669</v>
      </c>
      <c r="L7" s="592" t="s">
        <v>669</v>
      </c>
    </row>
    <row r="8" spans="1:12">
      <c r="A8" s="593"/>
      <c r="B8" s="594" t="s">
        <v>924</v>
      </c>
      <c r="C8" s="594"/>
      <c r="D8" s="594"/>
      <c r="E8" s="594"/>
      <c r="F8" s="595">
        <v>44858.75</v>
      </c>
      <c r="G8" s="595">
        <v>74866.08655195238</v>
      </c>
      <c r="H8" s="595">
        <v>54166.387062494701</v>
      </c>
      <c r="I8" s="595">
        <v>82127.4824455786</v>
      </c>
      <c r="J8" s="596">
        <v>60887.047144196185</v>
      </c>
      <c r="K8" s="597">
        <f>H8/F8*100-100</f>
        <v>20.748765987671746</v>
      </c>
      <c r="L8" s="598">
        <f>J8/H8*100-100</f>
        <v>12.407436504759843</v>
      </c>
    </row>
    <row r="9" spans="1:12">
      <c r="A9" s="593"/>
      <c r="B9" s="594"/>
      <c r="C9" s="594" t="s">
        <v>925</v>
      </c>
      <c r="D9" s="594"/>
      <c r="E9" s="594"/>
      <c r="F9" s="595">
        <v>0</v>
      </c>
      <c r="G9" s="595">
        <v>0</v>
      </c>
      <c r="H9" s="595">
        <v>0</v>
      </c>
      <c r="I9" s="595">
        <v>0</v>
      </c>
      <c r="J9" s="596">
        <v>0</v>
      </c>
      <c r="K9" s="597" t="s">
        <v>669</v>
      </c>
      <c r="L9" s="598" t="s">
        <v>669</v>
      </c>
    </row>
    <row r="10" spans="1:12">
      <c r="A10" s="593"/>
      <c r="B10" s="594"/>
      <c r="C10" s="594" t="s">
        <v>926</v>
      </c>
      <c r="D10" s="594"/>
      <c r="E10" s="594"/>
      <c r="F10" s="595">
        <v>44858.75</v>
      </c>
      <c r="G10" s="595">
        <v>74866.08655195238</v>
      </c>
      <c r="H10" s="595">
        <v>54166.387062494701</v>
      </c>
      <c r="I10" s="595">
        <v>82127.4824455786</v>
      </c>
      <c r="J10" s="596">
        <v>60887.047144196185</v>
      </c>
      <c r="K10" s="597">
        <f t="shared" ref="K10:K65" si="0">H10/F10*100-100</f>
        <v>20.748765987671746</v>
      </c>
      <c r="L10" s="598">
        <f t="shared" ref="L10:L65" si="1">J10/H10*100-100</f>
        <v>12.407436504759843</v>
      </c>
    </row>
    <row r="11" spans="1:12">
      <c r="A11" s="593"/>
      <c r="B11" s="594" t="s">
        <v>927</v>
      </c>
      <c r="C11" s="594"/>
      <c r="D11" s="594"/>
      <c r="E11" s="594"/>
      <c r="F11" s="595">
        <v>-427537.9</v>
      </c>
      <c r="G11" s="595">
        <v>-756487.88655387657</v>
      </c>
      <c r="H11" s="595">
        <v>-620351.74460675369</v>
      </c>
      <c r="I11" s="595">
        <v>-977945.75328046305</v>
      </c>
      <c r="J11" s="596">
        <v>-755143.66049151099</v>
      </c>
      <c r="K11" s="597">
        <f t="shared" si="0"/>
        <v>45.098655489198421</v>
      </c>
      <c r="L11" s="598">
        <f t="shared" si="1"/>
        <v>21.72830447510114</v>
      </c>
    </row>
    <row r="12" spans="1:12">
      <c r="A12" s="593"/>
      <c r="B12" s="594"/>
      <c r="C12" s="594" t="s">
        <v>925</v>
      </c>
      <c r="D12" s="594"/>
      <c r="E12" s="594"/>
      <c r="F12" s="595">
        <v>-32025.600000000002</v>
      </c>
      <c r="G12" s="595">
        <v>-68724.400000000009</v>
      </c>
      <c r="H12" s="595">
        <v>-74125.7</v>
      </c>
      <c r="I12" s="595">
        <v>-121413.79999999997</v>
      </c>
      <c r="J12" s="596">
        <v>-100600.3</v>
      </c>
      <c r="K12" s="597">
        <f t="shared" si="0"/>
        <v>131.45764638289367</v>
      </c>
      <c r="L12" s="598">
        <f t="shared" si="1"/>
        <v>35.715817860741964</v>
      </c>
    </row>
    <row r="13" spans="1:12">
      <c r="A13" s="593"/>
      <c r="B13" s="594"/>
      <c r="C13" s="594" t="s">
        <v>926</v>
      </c>
      <c r="D13" s="594"/>
      <c r="E13" s="594"/>
      <c r="F13" s="595">
        <v>-395512.30000000005</v>
      </c>
      <c r="G13" s="595">
        <v>-687763.48655387654</v>
      </c>
      <c r="H13" s="595">
        <v>-546226.04460675374</v>
      </c>
      <c r="I13" s="595">
        <v>-856531.95328046312</v>
      </c>
      <c r="J13" s="596">
        <v>-654543.36049151095</v>
      </c>
      <c r="K13" s="597">
        <f t="shared" si="0"/>
        <v>38.105956403063487</v>
      </c>
      <c r="L13" s="598">
        <f t="shared" si="1"/>
        <v>19.830126548201932</v>
      </c>
    </row>
    <row r="14" spans="1:12">
      <c r="A14" s="587"/>
      <c r="B14" s="588" t="s">
        <v>928</v>
      </c>
      <c r="C14" s="588"/>
      <c r="D14" s="588"/>
      <c r="E14" s="588"/>
      <c r="F14" s="599">
        <v>-382679.15</v>
      </c>
      <c r="G14" s="599">
        <v>-681621.80000192416</v>
      </c>
      <c r="H14" s="599">
        <v>-566185.35754425905</v>
      </c>
      <c r="I14" s="599">
        <v>-895818.27083488437</v>
      </c>
      <c r="J14" s="600">
        <v>-694256.61334731488</v>
      </c>
      <c r="K14" s="601">
        <f t="shared" si="0"/>
        <v>47.953019531965367</v>
      </c>
      <c r="L14" s="602">
        <f t="shared" si="1"/>
        <v>22.620022594463592</v>
      </c>
    </row>
    <row r="15" spans="1:12">
      <c r="A15" s="587"/>
      <c r="B15" s="588" t="s">
        <v>929</v>
      </c>
      <c r="C15" s="588"/>
      <c r="D15" s="588"/>
      <c r="E15" s="588"/>
      <c r="F15" s="599">
        <v>4192.1999999999898</v>
      </c>
      <c r="G15" s="599">
        <v>9849.172750314523</v>
      </c>
      <c r="H15" s="599">
        <v>3728.9688407823778</v>
      </c>
      <c r="I15" s="599">
        <v>2891.333075273993</v>
      </c>
      <c r="J15" s="600">
        <v>-2308.3207086449693</v>
      </c>
      <c r="K15" s="603">
        <f t="shared" si="0"/>
        <v>-11.049834435800136</v>
      </c>
      <c r="L15" s="604">
        <f t="shared" si="1"/>
        <v>-161.90238661690341</v>
      </c>
    </row>
    <row r="16" spans="1:12">
      <c r="A16" s="593"/>
      <c r="B16" s="594"/>
      <c r="C16" s="594" t="s">
        <v>930</v>
      </c>
      <c r="D16" s="594"/>
      <c r="E16" s="594"/>
      <c r="F16" s="595">
        <v>86064.099999999991</v>
      </c>
      <c r="G16" s="595">
        <v>138472.35963078999</v>
      </c>
      <c r="H16" s="595">
        <v>101457.24080089928</v>
      </c>
      <c r="I16" s="595">
        <v>158264.88383626062</v>
      </c>
      <c r="J16" s="596">
        <v>110209.54024647435</v>
      </c>
      <c r="K16" s="597">
        <f t="shared" si="0"/>
        <v>17.885669868039386</v>
      </c>
      <c r="L16" s="598">
        <f t="shared" si="1"/>
        <v>8.6265892670496243</v>
      </c>
    </row>
    <row r="17" spans="1:12">
      <c r="A17" s="593"/>
      <c r="B17" s="605"/>
      <c r="C17" s="605"/>
      <c r="D17" s="605" t="s">
        <v>931</v>
      </c>
      <c r="E17" s="605"/>
      <c r="F17" s="606">
        <v>26093</v>
      </c>
      <c r="G17" s="606">
        <v>41765.257857105287</v>
      </c>
      <c r="H17" s="606">
        <v>36198.839518474313</v>
      </c>
      <c r="I17" s="606">
        <v>58526.918777624232</v>
      </c>
      <c r="J17" s="607">
        <v>43464.698268283828</v>
      </c>
      <c r="K17" s="608">
        <f t="shared" si="0"/>
        <v>38.73007901917876</v>
      </c>
      <c r="L17" s="609">
        <f t="shared" si="1"/>
        <v>20.072076471129236</v>
      </c>
    </row>
    <row r="18" spans="1:12">
      <c r="A18" s="593"/>
      <c r="B18" s="594"/>
      <c r="C18" s="594"/>
      <c r="D18" s="594" t="s">
        <v>932</v>
      </c>
      <c r="E18" s="594"/>
      <c r="F18" s="595">
        <v>23840.899999999998</v>
      </c>
      <c r="G18" s="595">
        <v>38330.848999999995</v>
      </c>
      <c r="H18" s="595">
        <v>15986.036150000002</v>
      </c>
      <c r="I18" s="595">
        <v>25533.64675</v>
      </c>
      <c r="J18" s="596">
        <v>11557.392999999998</v>
      </c>
      <c r="K18" s="597">
        <f t="shared" si="0"/>
        <v>-32.947010599432062</v>
      </c>
      <c r="L18" s="598">
        <f t="shared" si="1"/>
        <v>-27.703197393307562</v>
      </c>
    </row>
    <row r="19" spans="1:12">
      <c r="A19" s="593"/>
      <c r="B19" s="594"/>
      <c r="C19" s="594"/>
      <c r="D19" s="594" t="s">
        <v>926</v>
      </c>
      <c r="E19" s="594"/>
      <c r="F19" s="595">
        <v>36130.199999999997</v>
      </c>
      <c r="G19" s="595">
        <v>58376.252773684711</v>
      </c>
      <c r="H19" s="595">
        <v>49272.36513242498</v>
      </c>
      <c r="I19" s="595">
        <v>74204.318308636401</v>
      </c>
      <c r="J19" s="596">
        <v>55187.448978190536</v>
      </c>
      <c r="K19" s="597">
        <f t="shared" si="0"/>
        <v>36.374459959881165</v>
      </c>
      <c r="L19" s="598">
        <f t="shared" si="1"/>
        <v>12.004870945139558</v>
      </c>
    </row>
    <row r="20" spans="1:12">
      <c r="A20" s="593"/>
      <c r="B20" s="594"/>
      <c r="C20" s="594" t="s">
        <v>933</v>
      </c>
      <c r="D20" s="594"/>
      <c r="E20" s="594"/>
      <c r="F20" s="595">
        <v>-81871.900000000009</v>
      </c>
      <c r="G20" s="595">
        <v>-128623.18688047546</v>
      </c>
      <c r="H20" s="595">
        <v>-97728.271960116908</v>
      </c>
      <c r="I20" s="595">
        <v>-155373.55076098663</v>
      </c>
      <c r="J20" s="596">
        <v>-112517.86095511932</v>
      </c>
      <c r="K20" s="597">
        <f t="shared" si="0"/>
        <v>19.367294468696713</v>
      </c>
      <c r="L20" s="598">
        <f t="shared" si="1"/>
        <v>15.133378190743073</v>
      </c>
    </row>
    <row r="21" spans="1:12">
      <c r="A21" s="593"/>
      <c r="B21" s="594"/>
      <c r="C21" s="594"/>
      <c r="D21" s="594" t="s">
        <v>132</v>
      </c>
      <c r="E21" s="594"/>
      <c r="F21" s="595">
        <v>-27941.3</v>
      </c>
      <c r="G21" s="595">
        <v>-44030.325426294396</v>
      </c>
      <c r="H21" s="595">
        <v>-28678.344245154778</v>
      </c>
      <c r="I21" s="595">
        <v>-46884.876526952678</v>
      </c>
      <c r="J21" s="596">
        <v>-40444.740097833957</v>
      </c>
      <c r="K21" s="597">
        <f t="shared" si="0"/>
        <v>2.6378308996173274</v>
      </c>
      <c r="L21" s="598">
        <f t="shared" si="1"/>
        <v>41.028853521301585</v>
      </c>
    </row>
    <row r="22" spans="1:12">
      <c r="A22" s="593"/>
      <c r="B22" s="594"/>
      <c r="C22" s="594"/>
      <c r="D22" s="594" t="s">
        <v>931</v>
      </c>
      <c r="E22" s="594"/>
      <c r="F22" s="595">
        <v>-35391.200000000004</v>
      </c>
      <c r="G22" s="595">
        <v>-56418.385971561307</v>
      </c>
      <c r="H22" s="595">
        <v>-50640.222955083082</v>
      </c>
      <c r="I22" s="595">
        <v>-79926.888425358426</v>
      </c>
      <c r="J22" s="596">
        <v>-50827.026881132544</v>
      </c>
      <c r="K22" s="597">
        <f t="shared" si="0"/>
        <v>43.087046935631093</v>
      </c>
      <c r="L22" s="598">
        <f t="shared" si="1"/>
        <v>0.36888448578741873</v>
      </c>
    </row>
    <row r="23" spans="1:12">
      <c r="A23" s="593"/>
      <c r="B23" s="594"/>
      <c r="C23" s="594"/>
      <c r="D23" s="594"/>
      <c r="E23" s="610" t="s">
        <v>934</v>
      </c>
      <c r="F23" s="595">
        <v>-12282.8</v>
      </c>
      <c r="G23" s="595">
        <v>-20139.143669780668</v>
      </c>
      <c r="H23" s="595">
        <v>-20740.649621185014</v>
      </c>
      <c r="I23" s="595">
        <v>-35024.898030045682</v>
      </c>
      <c r="J23" s="596">
        <v>-24482.000606793041</v>
      </c>
      <c r="K23" s="597">
        <f t="shared" si="0"/>
        <v>68.859296098487448</v>
      </c>
      <c r="L23" s="598">
        <f t="shared" si="1"/>
        <v>18.038735786686829</v>
      </c>
    </row>
    <row r="24" spans="1:12">
      <c r="A24" s="593"/>
      <c r="B24" s="594"/>
      <c r="C24" s="594"/>
      <c r="D24" s="594" t="s">
        <v>935</v>
      </c>
      <c r="E24" s="594"/>
      <c r="F24" s="595">
        <v>-1288.4999999999998</v>
      </c>
      <c r="G24" s="595">
        <v>-2100.2829999999994</v>
      </c>
      <c r="H24" s="595">
        <v>-529.20699999999999</v>
      </c>
      <c r="I24" s="595">
        <v>-1331.9430000000002</v>
      </c>
      <c r="J24" s="596">
        <v>-1937.2159999999999</v>
      </c>
      <c r="K24" s="597">
        <f t="shared" si="0"/>
        <v>-58.928443927046949</v>
      </c>
      <c r="L24" s="598">
        <f t="shared" si="1"/>
        <v>266.06016171365832</v>
      </c>
    </row>
    <row r="25" spans="1:12">
      <c r="A25" s="593"/>
      <c r="B25" s="594"/>
      <c r="C25" s="594"/>
      <c r="D25" s="594" t="s">
        <v>926</v>
      </c>
      <c r="E25" s="594"/>
      <c r="F25" s="595">
        <v>-17250.899999999998</v>
      </c>
      <c r="G25" s="595">
        <v>-26074.192482619776</v>
      </c>
      <c r="H25" s="595">
        <v>-17880.497759879043</v>
      </c>
      <c r="I25" s="595">
        <v>-27229.84280867553</v>
      </c>
      <c r="J25" s="596">
        <v>-19308.877976152824</v>
      </c>
      <c r="K25" s="597">
        <f t="shared" si="0"/>
        <v>3.649651669646488</v>
      </c>
      <c r="L25" s="598">
        <f t="shared" si="1"/>
        <v>7.9884812797484699</v>
      </c>
    </row>
    <row r="26" spans="1:12">
      <c r="A26" s="587"/>
      <c r="B26" s="588" t="s">
        <v>936</v>
      </c>
      <c r="C26" s="588"/>
      <c r="D26" s="588"/>
      <c r="E26" s="588"/>
      <c r="F26" s="599">
        <v>-378486.95</v>
      </c>
      <c r="G26" s="599">
        <v>-671772.62725160969</v>
      </c>
      <c r="H26" s="599">
        <v>-562456.38870347664</v>
      </c>
      <c r="I26" s="599">
        <v>-892926.93775961048</v>
      </c>
      <c r="J26" s="600">
        <v>-696564.93405595981</v>
      </c>
      <c r="K26" s="601">
        <f t="shared" si="0"/>
        <v>48.606547386502115</v>
      </c>
      <c r="L26" s="602">
        <f t="shared" si="1"/>
        <v>23.843367778543325</v>
      </c>
    </row>
    <row r="27" spans="1:12">
      <c r="A27" s="587"/>
      <c r="B27" s="588" t="s">
        <v>937</v>
      </c>
      <c r="C27" s="588"/>
      <c r="D27" s="588"/>
      <c r="E27" s="588"/>
      <c r="F27" s="599">
        <v>16434.300000000003</v>
      </c>
      <c r="G27" s="599">
        <v>34004.322032349293</v>
      </c>
      <c r="H27" s="599">
        <v>13428.57908042557</v>
      </c>
      <c r="I27" s="599">
        <v>30995.07234588014</v>
      </c>
      <c r="J27" s="600">
        <v>3414.4041499819677</v>
      </c>
      <c r="K27" s="601">
        <f t="shared" si="0"/>
        <v>-18.289315149257547</v>
      </c>
      <c r="L27" s="602">
        <f t="shared" si="1"/>
        <v>-74.57360060559914</v>
      </c>
    </row>
    <row r="28" spans="1:12">
      <c r="A28" s="593"/>
      <c r="B28" s="594"/>
      <c r="C28" s="594" t="s">
        <v>938</v>
      </c>
      <c r="D28" s="594"/>
      <c r="E28" s="594"/>
      <c r="F28" s="595">
        <v>23102.400000000001</v>
      </c>
      <c r="G28" s="595">
        <v>43085.254032349287</v>
      </c>
      <c r="H28" s="595">
        <v>31944.979080425568</v>
      </c>
      <c r="I28" s="595">
        <v>51958.827345880141</v>
      </c>
      <c r="J28" s="596">
        <v>42312.970149981971</v>
      </c>
      <c r="K28" s="597">
        <f t="shared" si="0"/>
        <v>38.275586434420518</v>
      </c>
      <c r="L28" s="598">
        <f t="shared" si="1"/>
        <v>32.455776676058093</v>
      </c>
    </row>
    <row r="29" spans="1:12">
      <c r="A29" s="593"/>
      <c r="B29" s="594"/>
      <c r="C29" s="594" t="s">
        <v>939</v>
      </c>
      <c r="D29" s="594"/>
      <c r="E29" s="594"/>
      <c r="F29" s="595">
        <v>-6668.0999999999995</v>
      </c>
      <c r="G29" s="595">
        <v>-9080.9319999999989</v>
      </c>
      <c r="H29" s="595">
        <v>-18516.399999999998</v>
      </c>
      <c r="I29" s="595">
        <v>-20963.754999999997</v>
      </c>
      <c r="J29" s="596">
        <v>-38898.565999999999</v>
      </c>
      <c r="K29" s="597">
        <f t="shared" si="0"/>
        <v>177.68629744604908</v>
      </c>
      <c r="L29" s="598">
        <f t="shared" si="1"/>
        <v>110.0762891274762</v>
      </c>
    </row>
    <row r="30" spans="1:12">
      <c r="A30" s="587"/>
      <c r="B30" s="588" t="s">
        <v>940</v>
      </c>
      <c r="C30" s="588"/>
      <c r="D30" s="588"/>
      <c r="E30" s="588"/>
      <c r="F30" s="599">
        <v>-362052.65</v>
      </c>
      <c r="G30" s="599">
        <v>-637768.30521926039</v>
      </c>
      <c r="H30" s="599">
        <v>-549027.80962305109</v>
      </c>
      <c r="I30" s="599">
        <v>-861931.86541373027</v>
      </c>
      <c r="J30" s="600">
        <v>-693150.52990597789</v>
      </c>
      <c r="K30" s="601">
        <f t="shared" si="0"/>
        <v>51.643085507881523</v>
      </c>
      <c r="L30" s="602">
        <f t="shared" si="1"/>
        <v>26.250531895984992</v>
      </c>
    </row>
    <row r="31" spans="1:12">
      <c r="A31" s="587"/>
      <c r="B31" s="588" t="s">
        <v>941</v>
      </c>
      <c r="C31" s="588"/>
      <c r="D31" s="588"/>
      <c r="E31" s="588"/>
      <c r="F31" s="599">
        <v>500603.7</v>
      </c>
      <c r="G31" s="599">
        <v>778186.80143058253</v>
      </c>
      <c r="H31" s="599">
        <v>542720.87886600033</v>
      </c>
      <c r="I31" s="599">
        <v>851801.25638198573</v>
      </c>
      <c r="J31" s="600">
        <v>539191.15754355071</v>
      </c>
      <c r="K31" s="601">
        <f t="shared" si="0"/>
        <v>8.413277581847737</v>
      </c>
      <c r="L31" s="602">
        <f t="shared" si="1"/>
        <v>-0.65037507490495727</v>
      </c>
    </row>
    <row r="32" spans="1:12">
      <c r="A32" s="593"/>
      <c r="B32" s="594"/>
      <c r="C32" s="594" t="s">
        <v>942</v>
      </c>
      <c r="D32" s="594"/>
      <c r="E32" s="594"/>
      <c r="F32" s="595">
        <v>502427.30000000005</v>
      </c>
      <c r="G32" s="595">
        <v>781989.59876815509</v>
      </c>
      <c r="H32" s="595">
        <v>544761.59080100991</v>
      </c>
      <c r="I32" s="595">
        <v>855708.843463692</v>
      </c>
      <c r="J32" s="596">
        <v>543074.68232320703</v>
      </c>
      <c r="K32" s="597">
        <f t="shared" si="0"/>
        <v>8.4259535262136183</v>
      </c>
      <c r="L32" s="598">
        <f t="shared" si="1"/>
        <v>-0.30965995148859804</v>
      </c>
    </row>
    <row r="33" spans="1:12">
      <c r="A33" s="593"/>
      <c r="B33" s="594"/>
      <c r="C33" s="594"/>
      <c r="D33" s="594" t="s">
        <v>943</v>
      </c>
      <c r="E33" s="594"/>
      <c r="F33" s="595">
        <v>45423.200000000004</v>
      </c>
      <c r="G33" s="595">
        <v>70411.604999999996</v>
      </c>
      <c r="H33" s="595">
        <v>61470.820000000007</v>
      </c>
      <c r="I33" s="595">
        <v>114663.875</v>
      </c>
      <c r="J33" s="596">
        <v>38698.599000000002</v>
      </c>
      <c r="K33" s="597">
        <f t="shared" si="0"/>
        <v>35.329126965955709</v>
      </c>
      <c r="L33" s="598">
        <f t="shared" si="1"/>
        <v>-37.045578698966445</v>
      </c>
    </row>
    <row r="34" spans="1:12">
      <c r="A34" s="593"/>
      <c r="B34" s="605"/>
      <c r="C34" s="605"/>
      <c r="D34" s="605" t="s">
        <v>944</v>
      </c>
      <c r="E34" s="605"/>
      <c r="F34" s="606">
        <v>427373</v>
      </c>
      <c r="G34" s="606">
        <v>665064.34822111635</v>
      </c>
      <c r="H34" s="606">
        <v>449991.58091562742</v>
      </c>
      <c r="I34" s="606">
        <v>695452.39585422631</v>
      </c>
      <c r="J34" s="607">
        <v>471855.43143093213</v>
      </c>
      <c r="K34" s="608">
        <f t="shared" si="0"/>
        <v>5.2924683860766635</v>
      </c>
      <c r="L34" s="609">
        <f t="shared" si="1"/>
        <v>4.8587243500904975</v>
      </c>
    </row>
    <row r="35" spans="1:12">
      <c r="A35" s="593"/>
      <c r="B35" s="594"/>
      <c r="C35" s="594"/>
      <c r="D35" s="594" t="s">
        <v>945</v>
      </c>
      <c r="E35" s="594"/>
      <c r="F35" s="595">
        <v>29631.1</v>
      </c>
      <c r="G35" s="595">
        <v>46513.645547038774</v>
      </c>
      <c r="H35" s="595">
        <v>33299.189885382519</v>
      </c>
      <c r="I35" s="595">
        <v>45592.572609465722</v>
      </c>
      <c r="J35" s="596">
        <v>32520.65189227492</v>
      </c>
      <c r="K35" s="597">
        <f t="shared" si="0"/>
        <v>12.379189045909598</v>
      </c>
      <c r="L35" s="598">
        <f t="shared" si="1"/>
        <v>-2.3380088097859613</v>
      </c>
    </row>
    <row r="36" spans="1:12">
      <c r="A36" s="593"/>
      <c r="B36" s="594"/>
      <c r="C36" s="594"/>
      <c r="D36" s="594" t="s">
        <v>946</v>
      </c>
      <c r="E36" s="594"/>
      <c r="F36" s="595">
        <v>0</v>
      </c>
      <c r="G36" s="595">
        <v>0</v>
      </c>
      <c r="H36" s="595">
        <v>0</v>
      </c>
      <c r="I36" s="595">
        <v>0</v>
      </c>
      <c r="J36" s="596">
        <v>0</v>
      </c>
      <c r="K36" s="597" t="e">
        <f t="shared" si="0"/>
        <v>#DIV/0!</v>
      </c>
      <c r="L36" s="598" t="e">
        <f t="shared" si="1"/>
        <v>#DIV/0!</v>
      </c>
    </row>
    <row r="37" spans="1:12">
      <c r="A37" s="593"/>
      <c r="B37" s="594"/>
      <c r="C37" s="594" t="s">
        <v>947</v>
      </c>
      <c r="D37" s="594"/>
      <c r="E37" s="594"/>
      <c r="F37" s="595">
        <v>-1823.6</v>
      </c>
      <c r="G37" s="595">
        <v>-3802.7973375725223</v>
      </c>
      <c r="H37" s="595">
        <v>-2040.7119350096041</v>
      </c>
      <c r="I37" s="595">
        <v>-3907.5870817062046</v>
      </c>
      <c r="J37" s="596">
        <v>-3883.5247796563617</v>
      </c>
      <c r="K37" s="597">
        <f t="shared" si="0"/>
        <v>11.905677506558689</v>
      </c>
      <c r="L37" s="598">
        <f t="shared" si="1"/>
        <v>90.302448524567723</v>
      </c>
    </row>
    <row r="38" spans="1:12">
      <c r="A38" s="587" t="s">
        <v>948</v>
      </c>
      <c r="B38" s="588" t="s">
        <v>949</v>
      </c>
      <c r="C38" s="588"/>
      <c r="D38" s="588"/>
      <c r="E38" s="588"/>
      <c r="F38" s="599">
        <v>9716.7999999999993</v>
      </c>
      <c r="G38" s="599">
        <v>16987.34</v>
      </c>
      <c r="H38" s="599">
        <v>10026.556</v>
      </c>
      <c r="I38" s="599">
        <v>13362.725999999999</v>
      </c>
      <c r="J38" s="600">
        <v>11943.184999999999</v>
      </c>
      <c r="K38" s="601">
        <f t="shared" si="0"/>
        <v>3.1878396179812398</v>
      </c>
      <c r="L38" s="602">
        <f t="shared" si="1"/>
        <v>19.115526807011292</v>
      </c>
    </row>
    <row r="39" spans="1:12">
      <c r="A39" s="587" t="s">
        <v>950</v>
      </c>
      <c r="B39" s="587"/>
      <c r="C39" s="588"/>
      <c r="D39" s="588"/>
      <c r="E39" s="588"/>
      <c r="F39" s="599">
        <v>148267.84999999995</v>
      </c>
      <c r="G39" s="599">
        <v>157405.83621132222</v>
      </c>
      <c r="H39" s="599">
        <v>3719.6252429492306</v>
      </c>
      <c r="I39" s="599">
        <v>3232.1169682554901</v>
      </c>
      <c r="J39" s="600">
        <v>-142016.18736242718</v>
      </c>
      <c r="K39" s="601">
        <f t="shared" si="0"/>
        <v>-97.491279975430118</v>
      </c>
      <c r="L39" s="604">
        <f t="shared" si="1"/>
        <v>-3918.0240773348673</v>
      </c>
    </row>
    <row r="40" spans="1:12">
      <c r="A40" s="587" t="s">
        <v>951</v>
      </c>
      <c r="B40" s="588" t="s">
        <v>952</v>
      </c>
      <c r="C40" s="588"/>
      <c r="D40" s="588"/>
      <c r="E40" s="588"/>
      <c r="F40" s="599">
        <v>-3267.7600000000093</v>
      </c>
      <c r="G40" s="599">
        <v>29638.424094576047</v>
      </c>
      <c r="H40" s="599">
        <v>15745.60006210103</v>
      </c>
      <c r="I40" s="599">
        <v>26639.503710280282</v>
      </c>
      <c r="J40" s="600">
        <v>18593.081297964101</v>
      </c>
      <c r="K40" s="603">
        <f t="shared" si="0"/>
        <v>-581.8468939610309</v>
      </c>
      <c r="L40" s="604">
        <f t="shared" si="1"/>
        <v>18.084297992026578</v>
      </c>
    </row>
    <row r="41" spans="1:12">
      <c r="A41" s="593"/>
      <c r="B41" s="594" t="s">
        <v>953</v>
      </c>
      <c r="C41" s="594"/>
      <c r="D41" s="594"/>
      <c r="E41" s="594"/>
      <c r="F41" s="595">
        <v>2338.9</v>
      </c>
      <c r="G41" s="595">
        <v>5920.9250000000002</v>
      </c>
      <c r="H41" s="595">
        <v>8353.98</v>
      </c>
      <c r="I41" s="595">
        <v>13503.939999999999</v>
      </c>
      <c r="J41" s="596">
        <v>14244.223999999997</v>
      </c>
      <c r="K41" s="597">
        <f t="shared" si="0"/>
        <v>257.17559536534264</v>
      </c>
      <c r="L41" s="598">
        <f t="shared" si="1"/>
        <v>70.508236792522808</v>
      </c>
    </row>
    <row r="42" spans="1:12">
      <c r="A42" s="593"/>
      <c r="B42" s="594" t="s">
        <v>954</v>
      </c>
      <c r="C42" s="594"/>
      <c r="D42" s="594"/>
      <c r="E42" s="594"/>
      <c r="F42" s="595">
        <v>0</v>
      </c>
      <c r="G42" s="595">
        <v>0</v>
      </c>
      <c r="H42" s="595">
        <v>0</v>
      </c>
      <c r="I42" s="595">
        <v>0</v>
      </c>
      <c r="J42" s="596">
        <v>0</v>
      </c>
      <c r="K42" s="597" t="e">
        <f t="shared" si="0"/>
        <v>#DIV/0!</v>
      </c>
      <c r="L42" s="598" t="e">
        <f t="shared" si="1"/>
        <v>#DIV/0!</v>
      </c>
    </row>
    <row r="43" spans="1:12">
      <c r="A43" s="593"/>
      <c r="B43" s="594" t="s">
        <v>955</v>
      </c>
      <c r="C43" s="594"/>
      <c r="D43" s="594"/>
      <c r="E43" s="594"/>
      <c r="F43" s="595">
        <v>-22100.15</v>
      </c>
      <c r="G43" s="595">
        <v>-30936.319010921845</v>
      </c>
      <c r="H43" s="595">
        <v>-21534.819755239889</v>
      </c>
      <c r="I43" s="595">
        <v>-48690.569181935425</v>
      </c>
      <c r="J43" s="596">
        <v>-29471.960353363083</v>
      </c>
      <c r="K43" s="597">
        <f t="shared" si="0"/>
        <v>-2.5580380439051851</v>
      </c>
      <c r="L43" s="598">
        <f t="shared" si="1"/>
        <v>36.857241845230305</v>
      </c>
    </row>
    <row r="44" spans="1:12">
      <c r="A44" s="593"/>
      <c r="B44" s="594"/>
      <c r="C44" s="594" t="s">
        <v>956</v>
      </c>
      <c r="D44" s="594"/>
      <c r="E44" s="594"/>
      <c r="F44" s="595">
        <v>-2747.05</v>
      </c>
      <c r="G44" s="595">
        <v>-338.91999999999985</v>
      </c>
      <c r="H44" s="595">
        <v>-821.37073258150701</v>
      </c>
      <c r="I44" s="595">
        <v>-9005.2707325815081</v>
      </c>
      <c r="J44" s="596">
        <v>-426.16000000000076</v>
      </c>
      <c r="K44" s="597">
        <f t="shared" si="0"/>
        <v>-70.099898706557696</v>
      </c>
      <c r="L44" s="598">
        <f t="shared" si="1"/>
        <v>-48.115998891193549</v>
      </c>
    </row>
    <row r="45" spans="1:12">
      <c r="A45" s="593"/>
      <c r="B45" s="594"/>
      <c r="C45" s="594" t="s">
        <v>926</v>
      </c>
      <c r="D45" s="594"/>
      <c r="E45" s="594"/>
      <c r="F45" s="595">
        <v>-19353.100000000002</v>
      </c>
      <c r="G45" s="595">
        <v>-30597.399010921847</v>
      </c>
      <c r="H45" s="595">
        <v>-20713.44902265838</v>
      </c>
      <c r="I45" s="595">
        <v>-39685.298449353919</v>
      </c>
      <c r="J45" s="596">
        <v>-29045.800353363084</v>
      </c>
      <c r="K45" s="597">
        <f t="shared" si="0"/>
        <v>7.029101398010539</v>
      </c>
      <c r="L45" s="598">
        <f t="shared" si="1"/>
        <v>40.226769195173461</v>
      </c>
    </row>
    <row r="46" spans="1:12">
      <c r="A46" s="593"/>
      <c r="B46" s="594" t="s">
        <v>957</v>
      </c>
      <c r="C46" s="594"/>
      <c r="D46" s="594"/>
      <c r="E46" s="594"/>
      <c r="F46" s="595">
        <v>16493.489999999994</v>
      </c>
      <c r="G46" s="595">
        <v>54653.818105497892</v>
      </c>
      <c r="H46" s="595">
        <v>28926.439817340914</v>
      </c>
      <c r="I46" s="595">
        <v>61826.132892215712</v>
      </c>
      <c r="J46" s="596">
        <v>33820.81765132719</v>
      </c>
      <c r="K46" s="597">
        <f t="shared" si="0"/>
        <v>75.380952226247587</v>
      </c>
      <c r="L46" s="611">
        <f t="shared" si="1"/>
        <v>16.920083718882609</v>
      </c>
    </row>
    <row r="47" spans="1:12">
      <c r="A47" s="593"/>
      <c r="B47" s="594"/>
      <c r="C47" s="594" t="s">
        <v>956</v>
      </c>
      <c r="D47" s="594"/>
      <c r="E47" s="594"/>
      <c r="F47" s="595">
        <v>-1577.2600000000007</v>
      </c>
      <c r="G47" s="595">
        <v>16397.41</v>
      </c>
      <c r="H47" s="595">
        <v>12137.989877670374</v>
      </c>
      <c r="I47" s="595">
        <v>24381.269877670376</v>
      </c>
      <c r="J47" s="596">
        <v>25051.71</v>
      </c>
      <c r="K47" s="612">
        <f t="shared" si="0"/>
        <v>-869.56176392417035</v>
      </c>
      <c r="L47" s="598">
        <f t="shared" si="1"/>
        <v>106.39092841959211</v>
      </c>
    </row>
    <row r="48" spans="1:12">
      <c r="A48" s="593"/>
      <c r="B48" s="594"/>
      <c r="C48" s="594" t="s">
        <v>958</v>
      </c>
      <c r="D48" s="594"/>
      <c r="E48" s="594"/>
      <c r="F48" s="595">
        <v>15795.249999999996</v>
      </c>
      <c r="G48" s="595">
        <v>27341.818105497892</v>
      </c>
      <c r="H48" s="595">
        <v>24008.039939670543</v>
      </c>
      <c r="I48" s="595">
        <v>56109.153014545329</v>
      </c>
      <c r="J48" s="596">
        <v>23713.847651327189</v>
      </c>
      <c r="K48" s="612">
        <f t="shared" si="0"/>
        <v>51.995314665298423</v>
      </c>
      <c r="L48" s="611">
        <f t="shared" si="1"/>
        <v>-1.2253906986269101</v>
      </c>
    </row>
    <row r="49" spans="1:12">
      <c r="A49" s="593"/>
      <c r="B49" s="594"/>
      <c r="C49" s="594"/>
      <c r="D49" s="594" t="s">
        <v>959</v>
      </c>
      <c r="E49" s="594"/>
      <c r="F49" s="595">
        <v>15007.049999999996</v>
      </c>
      <c r="G49" s="595">
        <v>25978.899999999998</v>
      </c>
      <c r="H49" s="595">
        <v>18572.719999999994</v>
      </c>
      <c r="I49" s="595">
        <v>44787.130000000005</v>
      </c>
      <c r="J49" s="596">
        <v>21094.5</v>
      </c>
      <c r="K49" s="597">
        <f t="shared" si="0"/>
        <v>23.759966149243184</v>
      </c>
      <c r="L49" s="598">
        <f t="shared" si="1"/>
        <v>13.577871200341178</v>
      </c>
    </row>
    <row r="50" spans="1:12">
      <c r="A50" s="593"/>
      <c r="B50" s="594"/>
      <c r="C50" s="594"/>
      <c r="D50" s="594"/>
      <c r="E50" s="594" t="s">
        <v>960</v>
      </c>
      <c r="F50" s="595">
        <v>24484.549999999996</v>
      </c>
      <c r="G50" s="595">
        <v>43773.95</v>
      </c>
      <c r="H50" s="595">
        <v>28121.019999999997</v>
      </c>
      <c r="I50" s="595">
        <v>62601.73</v>
      </c>
      <c r="J50" s="596">
        <v>31434.7</v>
      </c>
      <c r="K50" s="597">
        <f t="shared" si="0"/>
        <v>14.852100610384937</v>
      </c>
      <c r="L50" s="598">
        <f t="shared" si="1"/>
        <v>11.783640849442875</v>
      </c>
    </row>
    <row r="51" spans="1:12">
      <c r="A51" s="593"/>
      <c r="B51" s="594"/>
      <c r="C51" s="594"/>
      <c r="D51" s="594"/>
      <c r="E51" s="594" t="s">
        <v>961</v>
      </c>
      <c r="F51" s="595">
        <v>-9477.5</v>
      </c>
      <c r="G51" s="595">
        <v>-17795.05</v>
      </c>
      <c r="H51" s="595">
        <v>-9548.3000000000011</v>
      </c>
      <c r="I51" s="595">
        <v>-17814.600000000002</v>
      </c>
      <c r="J51" s="596">
        <v>-10340.200000000001</v>
      </c>
      <c r="K51" s="597">
        <f t="shared" si="0"/>
        <v>0.74703244526510559</v>
      </c>
      <c r="L51" s="611">
        <f t="shared" si="1"/>
        <v>8.2936229485877107</v>
      </c>
    </row>
    <row r="52" spans="1:12">
      <c r="A52" s="593"/>
      <c r="B52" s="594"/>
      <c r="C52" s="594"/>
      <c r="D52" s="594" t="s">
        <v>962</v>
      </c>
      <c r="E52" s="594"/>
      <c r="F52" s="595">
        <v>788.2</v>
      </c>
      <c r="G52" s="595">
        <v>1362.918105497894</v>
      </c>
      <c r="H52" s="595">
        <v>5435.3199396705477</v>
      </c>
      <c r="I52" s="595">
        <v>11322.023014545328</v>
      </c>
      <c r="J52" s="596">
        <v>2619.3476513271871</v>
      </c>
      <c r="K52" s="612">
        <f t="shared" si="0"/>
        <v>589.58639173693825</v>
      </c>
      <c r="L52" s="611">
        <f t="shared" si="1"/>
        <v>-51.808767829664241</v>
      </c>
    </row>
    <row r="53" spans="1:12">
      <c r="A53" s="593"/>
      <c r="B53" s="594"/>
      <c r="C53" s="594" t="s">
        <v>963</v>
      </c>
      <c r="D53" s="594"/>
      <c r="E53" s="594"/>
      <c r="F53" s="595">
        <v>6203.4</v>
      </c>
      <c r="G53" s="595">
        <v>14982.299999999994</v>
      </c>
      <c r="H53" s="595">
        <v>-7195.8</v>
      </c>
      <c r="I53" s="595">
        <v>-18811.999999999993</v>
      </c>
      <c r="J53" s="596">
        <v>-15350.599999999995</v>
      </c>
      <c r="K53" s="597">
        <f t="shared" si="0"/>
        <v>-215.99767869233003</v>
      </c>
      <c r="L53" s="598">
        <f t="shared" si="1"/>
        <v>113.32721865532665</v>
      </c>
    </row>
    <row r="54" spans="1:12">
      <c r="A54" s="593"/>
      <c r="B54" s="594"/>
      <c r="C54" s="594"/>
      <c r="D54" s="594" t="s">
        <v>964</v>
      </c>
      <c r="E54" s="594"/>
      <c r="F54" s="595">
        <v>36.200000000000003</v>
      </c>
      <c r="G54" s="595">
        <v>-5.6000000000000005</v>
      </c>
      <c r="H54" s="595">
        <v>21.2</v>
      </c>
      <c r="I54" s="595">
        <v>231.9</v>
      </c>
      <c r="J54" s="596">
        <v>-216.7</v>
      </c>
      <c r="K54" s="597">
        <f t="shared" si="0"/>
        <v>-41.436464088397798</v>
      </c>
      <c r="L54" s="598">
        <f t="shared" si="1"/>
        <v>-1122.1698113207547</v>
      </c>
    </row>
    <row r="55" spans="1:12">
      <c r="A55" s="593"/>
      <c r="B55" s="594"/>
      <c r="C55" s="594"/>
      <c r="D55" s="594" t="s">
        <v>965</v>
      </c>
      <c r="E55" s="594"/>
      <c r="F55" s="595">
        <v>6167.2</v>
      </c>
      <c r="G55" s="595">
        <v>14987.899999999994</v>
      </c>
      <c r="H55" s="595">
        <v>-7217</v>
      </c>
      <c r="I55" s="595">
        <v>-19043.899999999994</v>
      </c>
      <c r="J55" s="596">
        <v>-15133.899999999994</v>
      </c>
      <c r="K55" s="597">
        <f t="shared" si="0"/>
        <v>-217.02231158386303</v>
      </c>
      <c r="L55" s="598">
        <f t="shared" si="1"/>
        <v>109.69793543023408</v>
      </c>
    </row>
    <row r="56" spans="1:12">
      <c r="A56" s="593"/>
      <c r="B56" s="594"/>
      <c r="C56" s="594" t="s">
        <v>966</v>
      </c>
      <c r="D56" s="594"/>
      <c r="E56" s="594"/>
      <c r="F56" s="595">
        <v>-3927.9</v>
      </c>
      <c r="G56" s="595">
        <v>-4067.71</v>
      </c>
      <c r="H56" s="595">
        <v>-23.79</v>
      </c>
      <c r="I56" s="595">
        <v>147.70999999999998</v>
      </c>
      <c r="J56" s="596">
        <v>405.86</v>
      </c>
      <c r="K56" s="597">
        <f t="shared" si="0"/>
        <v>-99.394332849614301</v>
      </c>
      <c r="L56" s="611">
        <f t="shared" si="1"/>
        <v>-1806.0109289617485</v>
      </c>
    </row>
    <row r="57" spans="1:12">
      <c r="A57" s="587" t="s">
        <v>967</v>
      </c>
      <c r="B57" s="588"/>
      <c r="C57" s="588"/>
      <c r="D57" s="588"/>
      <c r="E57" s="588"/>
      <c r="F57" s="599">
        <v>145000.08999999994</v>
      </c>
      <c r="G57" s="599">
        <v>187044.26030589826</v>
      </c>
      <c r="H57" s="599">
        <v>19465.225305050262</v>
      </c>
      <c r="I57" s="599">
        <v>29871.620678535779</v>
      </c>
      <c r="J57" s="600">
        <v>-123423.10606446303</v>
      </c>
      <c r="K57" s="601">
        <f t="shared" si="0"/>
        <v>-86.575715018487045</v>
      </c>
      <c r="L57" s="602">
        <f t="shared" si="1"/>
        <v>-734.06975326630743</v>
      </c>
    </row>
    <row r="58" spans="1:12">
      <c r="A58" s="587" t="s">
        <v>968</v>
      </c>
      <c r="B58" s="588" t="s">
        <v>969</v>
      </c>
      <c r="C58" s="588"/>
      <c r="D58" s="588"/>
      <c r="E58" s="588"/>
      <c r="F58" s="599">
        <v>19386.580000000075</v>
      </c>
      <c r="G58" s="599">
        <v>16850.359694101731</v>
      </c>
      <c r="H58" s="599">
        <v>23359.85502183708</v>
      </c>
      <c r="I58" s="599">
        <v>33422.499321464216</v>
      </c>
      <c r="J58" s="600">
        <v>83342.606064463034</v>
      </c>
      <c r="K58" s="603">
        <f t="shared" si="0"/>
        <v>20.494976534473807</v>
      </c>
      <c r="L58" s="602">
        <f t="shared" si="1"/>
        <v>256.77706897818217</v>
      </c>
    </row>
    <row r="59" spans="1:12">
      <c r="A59" s="587" t="s">
        <v>970</v>
      </c>
      <c r="B59" s="588"/>
      <c r="C59" s="588"/>
      <c r="D59" s="588"/>
      <c r="E59" s="588"/>
      <c r="F59" s="599">
        <v>164386.67000000001</v>
      </c>
      <c r="G59" s="599">
        <v>203894.62</v>
      </c>
      <c r="H59" s="599">
        <v>42825.080326887342</v>
      </c>
      <c r="I59" s="599">
        <v>63294.119999999995</v>
      </c>
      <c r="J59" s="600">
        <v>-40080.5</v>
      </c>
      <c r="K59" s="601">
        <f t="shared" si="0"/>
        <v>-73.948568745332366</v>
      </c>
      <c r="L59" s="602">
        <f t="shared" si="1"/>
        <v>-193.59118463774561</v>
      </c>
    </row>
    <row r="60" spans="1:12">
      <c r="A60" s="587" t="s">
        <v>971</v>
      </c>
      <c r="B60" s="588"/>
      <c r="C60" s="588"/>
      <c r="D60" s="588"/>
      <c r="E60" s="588"/>
      <c r="F60" s="599">
        <v>-164386.67000000001</v>
      </c>
      <c r="G60" s="599">
        <v>-203894.62</v>
      </c>
      <c r="H60" s="599">
        <v>-42825.080326887364</v>
      </c>
      <c r="I60" s="599">
        <v>-63294.119999999981</v>
      </c>
      <c r="J60" s="599">
        <v>40080.500000000015</v>
      </c>
      <c r="K60" s="601">
        <f t="shared" si="0"/>
        <v>-73.948568745332352</v>
      </c>
      <c r="L60" s="602">
        <f t="shared" si="1"/>
        <v>-193.59118463774558</v>
      </c>
    </row>
    <row r="61" spans="1:12">
      <c r="A61" s="593"/>
      <c r="B61" s="594" t="s">
        <v>972</v>
      </c>
      <c r="C61" s="594"/>
      <c r="D61" s="594"/>
      <c r="E61" s="594"/>
      <c r="F61" s="595">
        <v>-164386.67000000001</v>
      </c>
      <c r="G61" s="595">
        <v>-203894.62</v>
      </c>
      <c r="H61" s="595">
        <v>-41867.320326887369</v>
      </c>
      <c r="I61" s="595">
        <v>-61591.859999999986</v>
      </c>
      <c r="J61" s="595">
        <v>40642.530000000013</v>
      </c>
      <c r="K61" s="597">
        <f t="shared" si="0"/>
        <v>-74.531195061687569</v>
      </c>
      <c r="L61" s="598">
        <f t="shared" si="1"/>
        <v>-197.07459107168893</v>
      </c>
    </row>
    <row r="62" spans="1:12">
      <c r="A62" s="593"/>
      <c r="B62" s="594"/>
      <c r="C62" s="594" t="s">
        <v>964</v>
      </c>
      <c r="D62" s="594"/>
      <c r="E62" s="594"/>
      <c r="F62" s="595">
        <v>-149529.21</v>
      </c>
      <c r="G62" s="595">
        <v>-172887.02000000002</v>
      </c>
      <c r="H62" s="595">
        <v>-35344.459999999992</v>
      </c>
      <c r="I62" s="595">
        <v>-61879.279999999984</v>
      </c>
      <c r="J62" s="595">
        <v>4080.8600000000297</v>
      </c>
      <c r="K62" s="597">
        <f t="shared" si="0"/>
        <v>-76.362839073382389</v>
      </c>
      <c r="L62" s="598">
        <f t="shared" si="1"/>
        <v>-111.54596788294411</v>
      </c>
    </row>
    <row r="63" spans="1:12">
      <c r="A63" s="593"/>
      <c r="B63" s="594"/>
      <c r="C63" s="594" t="s">
        <v>965</v>
      </c>
      <c r="D63" s="594"/>
      <c r="E63" s="594"/>
      <c r="F63" s="595">
        <v>-14857.46</v>
      </c>
      <c r="G63" s="595">
        <v>-31007.599999999991</v>
      </c>
      <c r="H63" s="595">
        <v>-6522.8603268873776</v>
      </c>
      <c r="I63" s="595">
        <v>287.41999999999825</v>
      </c>
      <c r="J63" s="595">
        <v>36561.669999999984</v>
      </c>
      <c r="K63" s="597">
        <f t="shared" si="0"/>
        <v>-56.097069573888284</v>
      </c>
      <c r="L63" s="611">
        <f t="shared" si="1"/>
        <v>-660.51591123746675</v>
      </c>
    </row>
    <row r="64" spans="1:12">
      <c r="A64" s="593"/>
      <c r="B64" s="594" t="s">
        <v>973</v>
      </c>
      <c r="C64" s="594"/>
      <c r="D64" s="594"/>
      <c r="E64" s="594"/>
      <c r="F64" s="595">
        <v>0</v>
      </c>
      <c r="G64" s="595">
        <v>0</v>
      </c>
      <c r="H64" s="595">
        <v>-957.75999999999988</v>
      </c>
      <c r="I64" s="595">
        <v>-1702.26</v>
      </c>
      <c r="J64" s="595">
        <v>-562.03</v>
      </c>
      <c r="K64" s="597" t="e">
        <f t="shared" si="0"/>
        <v>#DIV/0!</v>
      </c>
      <c r="L64" s="598">
        <f t="shared" si="1"/>
        <v>-41.318284330103573</v>
      </c>
    </row>
    <row r="65" spans="1:12" ht="16.5" thickBot="1">
      <c r="A65" s="613" t="s">
        <v>974</v>
      </c>
      <c r="B65" s="614"/>
      <c r="C65" s="614"/>
      <c r="D65" s="614"/>
      <c r="E65" s="614"/>
      <c r="F65" s="615">
        <v>-158183.27000000002</v>
      </c>
      <c r="G65" s="615">
        <v>-188912.32</v>
      </c>
      <c r="H65" s="615">
        <v>-50020.880326887367</v>
      </c>
      <c r="I65" s="615">
        <v>-82106.119999999966</v>
      </c>
      <c r="J65" s="615">
        <v>24729.900000000023</v>
      </c>
      <c r="K65" s="616">
        <f t="shared" si="0"/>
        <v>-68.377894623819984</v>
      </c>
      <c r="L65" s="617">
        <f t="shared" si="1"/>
        <v>-149.43915388611651</v>
      </c>
    </row>
    <row r="66" spans="1:12" ht="16.5" thickTop="1">
      <c r="A66" s="1716" t="s">
        <v>975</v>
      </c>
      <c r="B66" s="1716"/>
      <c r="C66" s="1716"/>
      <c r="D66" s="1716"/>
      <c r="E66" s="1716"/>
      <c r="F66" s="1716"/>
      <c r="G66" s="1716"/>
      <c r="H66" s="1716"/>
      <c r="I66" s="1716"/>
      <c r="J66" s="1716"/>
      <c r="K66" s="1716"/>
      <c r="L66" s="1716"/>
    </row>
    <row r="67" spans="1:12">
      <c r="A67" s="1717" t="s">
        <v>976</v>
      </c>
      <c r="B67" s="1717"/>
      <c r="C67" s="1717"/>
      <c r="D67" s="1717"/>
      <c r="E67" s="1717"/>
      <c r="F67" s="1717"/>
      <c r="G67" s="1717"/>
      <c r="H67" s="1717"/>
      <c r="I67" s="1717"/>
      <c r="J67" s="1717"/>
      <c r="K67" s="1717"/>
      <c r="L67" s="1717"/>
    </row>
    <row r="68" spans="1:12">
      <c r="A68" s="618" t="s">
        <v>141</v>
      </c>
    </row>
    <row r="70" spans="1:12">
      <c r="G70" s="619"/>
      <c r="I70" s="619"/>
    </row>
    <row r="71" spans="1:12">
      <c r="G71" s="619"/>
      <c r="I71" s="619"/>
    </row>
    <row r="72" spans="1:12">
      <c r="G72" s="619"/>
      <c r="I72" s="619"/>
    </row>
    <row r="73" spans="1:12">
      <c r="G73" s="619"/>
      <c r="I73" s="619"/>
    </row>
    <row r="74" spans="1:12">
      <c r="G74" s="619"/>
      <c r="I74" s="619"/>
    </row>
    <row r="75" spans="1:12">
      <c r="G75" s="619"/>
      <c r="I75" s="619"/>
    </row>
    <row r="76" spans="1:12">
      <c r="G76" s="619"/>
      <c r="I76" s="619"/>
    </row>
    <row r="77" spans="1:12">
      <c r="G77" s="619"/>
      <c r="I77" s="619"/>
    </row>
    <row r="78" spans="1:12">
      <c r="G78" s="619"/>
      <c r="I78" s="619"/>
    </row>
    <row r="79" spans="1:12">
      <c r="G79" s="619"/>
      <c r="I79" s="619"/>
    </row>
    <row r="80" spans="1:12">
      <c r="G80" s="619"/>
      <c r="I80" s="619"/>
    </row>
    <row r="81" spans="7:9">
      <c r="G81" s="619"/>
      <c r="I81" s="619"/>
    </row>
    <row r="82" spans="7:9">
      <c r="G82" s="619"/>
      <c r="I82" s="619"/>
    </row>
    <row r="83" spans="7:9">
      <c r="G83" s="619"/>
      <c r="I83" s="619"/>
    </row>
    <row r="84" spans="7:9">
      <c r="G84" s="619"/>
      <c r="I84" s="619"/>
    </row>
    <row r="85" spans="7:9">
      <c r="G85" s="619"/>
      <c r="I85" s="619"/>
    </row>
    <row r="86" spans="7:9">
      <c r="G86" s="619"/>
      <c r="I86" s="619"/>
    </row>
    <row r="87" spans="7:9">
      <c r="G87" s="619"/>
      <c r="I87" s="619"/>
    </row>
    <row r="88" spans="7:9">
      <c r="G88" s="619"/>
      <c r="I88" s="619"/>
    </row>
    <row r="89" spans="7:9">
      <c r="G89" s="619"/>
      <c r="I89" s="619"/>
    </row>
    <row r="90" spans="7:9">
      <c r="G90" s="619"/>
      <c r="I90" s="619"/>
    </row>
    <row r="91" spans="7:9">
      <c r="G91" s="619"/>
      <c r="I91" s="619"/>
    </row>
    <row r="92" spans="7:9">
      <c r="G92" s="619"/>
      <c r="I92" s="619"/>
    </row>
    <row r="93" spans="7:9">
      <c r="G93" s="619"/>
      <c r="I93" s="619"/>
    </row>
    <row r="94" spans="7:9">
      <c r="G94" s="619"/>
      <c r="I94" s="619"/>
    </row>
    <row r="95" spans="7:9">
      <c r="G95" s="619"/>
      <c r="I95" s="619"/>
    </row>
    <row r="96" spans="7:9">
      <c r="G96" s="619"/>
      <c r="I96" s="619"/>
    </row>
    <row r="97" spans="7:9">
      <c r="G97" s="619"/>
      <c r="I97" s="619"/>
    </row>
    <row r="98" spans="7:9">
      <c r="G98" s="619"/>
      <c r="I98" s="619"/>
    </row>
    <row r="99" spans="7:9">
      <c r="G99" s="619"/>
      <c r="I99" s="619"/>
    </row>
    <row r="100" spans="7:9">
      <c r="G100" s="619"/>
      <c r="I100" s="619"/>
    </row>
    <row r="101" spans="7:9">
      <c r="G101" s="619"/>
      <c r="I101" s="619"/>
    </row>
    <row r="102" spans="7:9">
      <c r="G102" s="619"/>
      <c r="I102" s="619"/>
    </row>
    <row r="103" spans="7:9">
      <c r="G103" s="619"/>
      <c r="I103" s="619"/>
    </row>
    <row r="104" spans="7:9">
      <c r="G104" s="619"/>
      <c r="I104" s="619"/>
    </row>
    <row r="105" spans="7:9">
      <c r="G105" s="619"/>
      <c r="I105" s="619"/>
    </row>
    <row r="106" spans="7:9">
      <c r="G106" s="619"/>
      <c r="I106" s="619"/>
    </row>
    <row r="107" spans="7:9">
      <c r="G107" s="619"/>
      <c r="I107" s="619"/>
    </row>
    <row r="108" spans="7:9">
      <c r="G108" s="619"/>
      <c r="I108" s="619"/>
    </row>
    <row r="109" spans="7:9">
      <c r="G109" s="619"/>
      <c r="I109" s="619"/>
    </row>
    <row r="110" spans="7:9">
      <c r="G110" s="619"/>
      <c r="I110" s="619"/>
    </row>
    <row r="111" spans="7:9">
      <c r="G111" s="619"/>
      <c r="I111" s="619"/>
    </row>
    <row r="112" spans="7:9">
      <c r="G112" s="619"/>
      <c r="I112" s="619"/>
    </row>
    <row r="113" spans="7:9">
      <c r="G113" s="619"/>
      <c r="I113" s="619"/>
    </row>
    <row r="114" spans="7:9">
      <c r="G114" s="619"/>
      <c r="I114" s="619"/>
    </row>
    <row r="115" spans="7:9">
      <c r="G115" s="619"/>
      <c r="I115" s="619"/>
    </row>
    <row r="116" spans="7:9">
      <c r="G116" s="619"/>
      <c r="I116" s="619"/>
    </row>
    <row r="117" spans="7:9">
      <c r="G117" s="619"/>
      <c r="I117" s="619"/>
    </row>
    <row r="118" spans="7:9">
      <c r="G118" s="619"/>
      <c r="I118" s="619"/>
    </row>
    <row r="119" spans="7:9">
      <c r="G119" s="619"/>
      <c r="I119" s="619"/>
    </row>
    <row r="120" spans="7:9">
      <c r="G120" s="619"/>
      <c r="I120" s="619"/>
    </row>
    <row r="121" spans="7:9">
      <c r="G121" s="619"/>
      <c r="I121" s="619"/>
    </row>
    <row r="122" spans="7:9">
      <c r="G122" s="619"/>
      <c r="I122" s="619"/>
    </row>
    <row r="123" spans="7:9">
      <c r="G123" s="619"/>
      <c r="I123" s="619"/>
    </row>
    <row r="124" spans="7:9">
      <c r="G124" s="619"/>
      <c r="I124" s="619"/>
    </row>
    <row r="125" spans="7:9">
      <c r="G125" s="619"/>
      <c r="I125" s="619"/>
    </row>
    <row r="126" spans="7:9">
      <c r="G126" s="619"/>
      <c r="I126" s="619"/>
    </row>
    <row r="127" spans="7:9">
      <c r="G127" s="619"/>
      <c r="I127" s="619"/>
    </row>
    <row r="128" spans="7:9">
      <c r="G128" s="619"/>
      <c r="I128" s="619"/>
    </row>
    <row r="129" spans="7:9">
      <c r="G129" s="619"/>
      <c r="I129" s="619"/>
    </row>
    <row r="130" spans="7:9">
      <c r="G130" s="619"/>
      <c r="I130" s="619"/>
    </row>
    <row r="131" spans="7:9">
      <c r="G131" s="619"/>
      <c r="I131" s="619"/>
    </row>
    <row r="132" spans="7:9">
      <c r="G132" s="619"/>
      <c r="I132" s="619"/>
    </row>
    <row r="133" spans="7:9">
      <c r="G133" s="619"/>
      <c r="I133" s="619"/>
    </row>
    <row r="134" spans="7:9">
      <c r="G134" s="619"/>
      <c r="I134" s="619"/>
    </row>
    <row r="135" spans="7:9">
      <c r="G135" s="619"/>
      <c r="I135" s="619"/>
    </row>
    <row r="136" spans="7:9">
      <c r="G136" s="619"/>
      <c r="I136" s="619"/>
    </row>
    <row r="137" spans="7:9">
      <c r="G137" s="619"/>
      <c r="I137" s="619"/>
    </row>
    <row r="138" spans="7:9">
      <c r="G138" s="619"/>
      <c r="I138" s="619"/>
    </row>
    <row r="139" spans="7:9">
      <c r="G139" s="619"/>
      <c r="I139" s="619"/>
    </row>
    <row r="140" spans="7:9">
      <c r="G140" s="619"/>
      <c r="I140" s="619"/>
    </row>
    <row r="141" spans="7:9">
      <c r="G141" s="619"/>
      <c r="I141" s="619"/>
    </row>
    <row r="142" spans="7:9">
      <c r="G142" s="619"/>
      <c r="I142" s="619"/>
    </row>
    <row r="143" spans="7:9">
      <c r="G143" s="619"/>
      <c r="I143" s="619"/>
    </row>
    <row r="144" spans="7:9">
      <c r="G144" s="619"/>
      <c r="I144" s="619"/>
    </row>
    <row r="145" spans="7:9">
      <c r="G145" s="619"/>
      <c r="I145" s="619"/>
    </row>
    <row r="146" spans="7:9">
      <c r="G146" s="619"/>
      <c r="I146" s="619"/>
    </row>
    <row r="147" spans="7:9">
      <c r="G147" s="619"/>
      <c r="I147" s="619"/>
    </row>
    <row r="148" spans="7:9">
      <c r="G148" s="619"/>
      <c r="I148" s="619"/>
    </row>
    <row r="149" spans="7:9">
      <c r="G149" s="619"/>
      <c r="I149" s="619"/>
    </row>
    <row r="150" spans="7:9">
      <c r="G150" s="619"/>
      <c r="I150" s="619"/>
    </row>
    <row r="151" spans="7:9">
      <c r="G151" s="619"/>
      <c r="I151" s="619"/>
    </row>
    <row r="152" spans="7:9">
      <c r="G152" s="619"/>
      <c r="I152" s="619"/>
    </row>
  </sheetData>
  <mergeCells count="10">
    <mergeCell ref="A66:L66"/>
    <mergeCell ref="A67:L67"/>
    <mergeCell ref="A1:L1"/>
    <mergeCell ref="A2:L2"/>
    <mergeCell ref="A3:L3"/>
    <mergeCell ref="A4:E6"/>
    <mergeCell ref="F4:G5"/>
    <mergeCell ref="H4:I5"/>
    <mergeCell ref="J4:J5"/>
    <mergeCell ref="K4:L4"/>
  </mergeCells>
  <pageMargins left="0.7" right="0.7" top="0.5" bottom="0.5" header="0.5" footer="0.5"/>
  <pageSetup scale="58" orientation="portrait"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A1:N58"/>
  <sheetViews>
    <sheetView workbookViewId="0">
      <selection activeCell="L16" sqref="L16"/>
    </sheetView>
  </sheetViews>
  <sheetFormatPr defaultColWidth="11.140625" defaultRowHeight="15.75"/>
  <cols>
    <col min="1" max="1" width="9.140625" style="620" customWidth="1"/>
    <col min="2" max="2" width="6.85546875" style="620" customWidth="1"/>
    <col min="3" max="3" width="34.5703125" style="620" customWidth="1"/>
    <col min="4" max="4" width="18.42578125" style="620" customWidth="1"/>
    <col min="5" max="5" width="17.7109375" style="620" customWidth="1"/>
    <col min="6" max="6" width="16" style="620" customWidth="1"/>
    <col min="7" max="7" width="16.7109375" style="620" customWidth="1"/>
    <col min="8" max="8" width="13.42578125" style="620" customWidth="1"/>
    <col min="9" max="9" width="12.85546875" style="620" customWidth="1"/>
    <col min="10" max="10" width="11.28515625" style="620" customWidth="1"/>
    <col min="11" max="12" width="9.140625" style="620" customWidth="1"/>
    <col min="13" max="13" width="18.7109375" style="620" customWidth="1"/>
    <col min="14" max="244" width="9.140625" style="620" customWidth="1"/>
    <col min="245" max="245" width="6.85546875" style="620" customWidth="1"/>
    <col min="246" max="246" width="31.28515625" style="620" customWidth="1"/>
    <col min="247" max="247" width="14.85546875" style="620" customWidth="1"/>
    <col min="248" max="248" width="15.85546875" style="620" customWidth="1"/>
    <col min="249" max="250" width="12.85546875" style="620" customWidth="1"/>
    <col min="251" max="251" width="12.42578125" style="620" customWidth="1"/>
    <col min="252" max="252" width="11.85546875" style="620" customWidth="1"/>
    <col min="253" max="253" width="11.28515625" style="620" customWidth="1"/>
    <col min="254" max="255" width="9.140625" style="620" customWidth="1"/>
    <col min="256" max="256" width="11.140625" style="620"/>
    <col min="257" max="257" width="9.140625" style="620" customWidth="1"/>
    <col min="258" max="258" width="6.85546875" style="620" customWidth="1"/>
    <col min="259" max="259" width="34.5703125" style="620" customWidth="1"/>
    <col min="260" max="260" width="18.42578125" style="620" customWidth="1"/>
    <col min="261" max="261" width="17.7109375" style="620" customWidth="1"/>
    <col min="262" max="262" width="16" style="620" customWidth="1"/>
    <col min="263" max="263" width="16.7109375" style="620" customWidth="1"/>
    <col min="264" max="264" width="13.42578125" style="620" customWidth="1"/>
    <col min="265" max="265" width="12.85546875" style="620" customWidth="1"/>
    <col min="266" max="266" width="11.28515625" style="620" customWidth="1"/>
    <col min="267" max="268" width="9.140625" style="620" customWidth="1"/>
    <col min="269" max="269" width="18.7109375" style="620" customWidth="1"/>
    <col min="270" max="500" width="9.140625" style="620" customWidth="1"/>
    <col min="501" max="501" width="6.85546875" style="620" customWidth="1"/>
    <col min="502" max="502" width="31.28515625" style="620" customWidth="1"/>
    <col min="503" max="503" width="14.85546875" style="620" customWidth="1"/>
    <col min="504" max="504" width="15.85546875" style="620" customWidth="1"/>
    <col min="505" max="506" width="12.85546875" style="620" customWidth="1"/>
    <col min="507" max="507" width="12.42578125" style="620" customWidth="1"/>
    <col min="508" max="508" width="11.85546875" style="620" customWidth="1"/>
    <col min="509" max="509" width="11.28515625" style="620" customWidth="1"/>
    <col min="510" max="511" width="9.140625" style="620" customWidth="1"/>
    <col min="512" max="512" width="11.140625" style="620"/>
    <col min="513" max="513" width="9.140625" style="620" customWidth="1"/>
    <col min="514" max="514" width="6.85546875" style="620" customWidth="1"/>
    <col min="515" max="515" width="34.5703125" style="620" customWidth="1"/>
    <col min="516" max="516" width="18.42578125" style="620" customWidth="1"/>
    <col min="517" max="517" width="17.7109375" style="620" customWidth="1"/>
    <col min="518" max="518" width="16" style="620" customWidth="1"/>
    <col min="519" max="519" width="16.7109375" style="620" customWidth="1"/>
    <col min="520" max="520" width="13.42578125" style="620" customWidth="1"/>
    <col min="521" max="521" width="12.85546875" style="620" customWidth="1"/>
    <col min="522" max="522" width="11.28515625" style="620" customWidth="1"/>
    <col min="523" max="524" width="9.140625" style="620" customWidth="1"/>
    <col min="525" max="525" width="18.7109375" style="620" customWidth="1"/>
    <col min="526" max="756" width="9.140625" style="620" customWidth="1"/>
    <col min="757" max="757" width="6.85546875" style="620" customWidth="1"/>
    <col min="758" max="758" width="31.28515625" style="620" customWidth="1"/>
    <col min="759" max="759" width="14.85546875" style="620" customWidth="1"/>
    <col min="760" max="760" width="15.85546875" style="620" customWidth="1"/>
    <col min="761" max="762" width="12.85546875" style="620" customWidth="1"/>
    <col min="763" max="763" width="12.42578125" style="620" customWidth="1"/>
    <col min="764" max="764" width="11.85546875" style="620" customWidth="1"/>
    <col min="765" max="765" width="11.28515625" style="620" customWidth="1"/>
    <col min="766" max="767" width="9.140625" style="620" customWidth="1"/>
    <col min="768" max="768" width="11.140625" style="620"/>
    <col min="769" max="769" width="9.140625" style="620" customWidth="1"/>
    <col min="770" max="770" width="6.85546875" style="620" customWidth="1"/>
    <col min="771" max="771" width="34.5703125" style="620" customWidth="1"/>
    <col min="772" max="772" width="18.42578125" style="620" customWidth="1"/>
    <col min="773" max="773" width="17.7109375" style="620" customWidth="1"/>
    <col min="774" max="774" width="16" style="620" customWidth="1"/>
    <col min="775" max="775" width="16.7109375" style="620" customWidth="1"/>
    <col min="776" max="776" width="13.42578125" style="620" customWidth="1"/>
    <col min="777" max="777" width="12.85546875" style="620" customWidth="1"/>
    <col min="778" max="778" width="11.28515625" style="620" customWidth="1"/>
    <col min="779" max="780" width="9.140625" style="620" customWidth="1"/>
    <col min="781" max="781" width="18.7109375" style="620" customWidth="1"/>
    <col min="782" max="1012" width="9.140625" style="620" customWidth="1"/>
    <col min="1013" max="1013" width="6.85546875" style="620" customWidth="1"/>
    <col min="1014" max="1014" width="31.28515625" style="620" customWidth="1"/>
    <col min="1015" max="1015" width="14.85546875" style="620" customWidth="1"/>
    <col min="1016" max="1016" width="15.85546875" style="620" customWidth="1"/>
    <col min="1017" max="1018" width="12.85546875" style="620" customWidth="1"/>
    <col min="1019" max="1019" width="12.42578125" style="620" customWidth="1"/>
    <col min="1020" max="1020" width="11.85546875" style="620" customWidth="1"/>
    <col min="1021" max="1021" width="11.28515625" style="620" customWidth="1"/>
    <col min="1022" max="1023" width="9.140625" style="620" customWidth="1"/>
    <col min="1024" max="1024" width="11.140625" style="620"/>
    <col min="1025" max="1025" width="9.140625" style="620" customWidth="1"/>
    <col min="1026" max="1026" width="6.85546875" style="620" customWidth="1"/>
    <col min="1027" max="1027" width="34.5703125" style="620" customWidth="1"/>
    <col min="1028" max="1028" width="18.42578125" style="620" customWidth="1"/>
    <col min="1029" max="1029" width="17.7109375" style="620" customWidth="1"/>
    <col min="1030" max="1030" width="16" style="620" customWidth="1"/>
    <col min="1031" max="1031" width="16.7109375" style="620" customWidth="1"/>
    <col min="1032" max="1032" width="13.42578125" style="620" customWidth="1"/>
    <col min="1033" max="1033" width="12.85546875" style="620" customWidth="1"/>
    <col min="1034" max="1034" width="11.28515625" style="620" customWidth="1"/>
    <col min="1035" max="1036" width="9.140625" style="620" customWidth="1"/>
    <col min="1037" max="1037" width="18.7109375" style="620" customWidth="1"/>
    <col min="1038" max="1268" width="9.140625" style="620" customWidth="1"/>
    <col min="1269" max="1269" width="6.85546875" style="620" customWidth="1"/>
    <col min="1270" max="1270" width="31.28515625" style="620" customWidth="1"/>
    <col min="1271" max="1271" width="14.85546875" style="620" customWidth="1"/>
    <col min="1272" max="1272" width="15.85546875" style="620" customWidth="1"/>
    <col min="1273" max="1274" width="12.85546875" style="620" customWidth="1"/>
    <col min="1275" max="1275" width="12.42578125" style="620" customWidth="1"/>
    <col min="1276" max="1276" width="11.85546875" style="620" customWidth="1"/>
    <col min="1277" max="1277" width="11.28515625" style="620" customWidth="1"/>
    <col min="1278" max="1279" width="9.140625" style="620" customWidth="1"/>
    <col min="1280" max="1280" width="11.140625" style="620"/>
    <col min="1281" max="1281" width="9.140625" style="620" customWidth="1"/>
    <col min="1282" max="1282" width="6.85546875" style="620" customWidth="1"/>
    <col min="1283" max="1283" width="34.5703125" style="620" customWidth="1"/>
    <col min="1284" max="1284" width="18.42578125" style="620" customWidth="1"/>
    <col min="1285" max="1285" width="17.7109375" style="620" customWidth="1"/>
    <col min="1286" max="1286" width="16" style="620" customWidth="1"/>
    <col min="1287" max="1287" width="16.7109375" style="620" customWidth="1"/>
    <col min="1288" max="1288" width="13.42578125" style="620" customWidth="1"/>
    <col min="1289" max="1289" width="12.85546875" style="620" customWidth="1"/>
    <col min="1290" max="1290" width="11.28515625" style="620" customWidth="1"/>
    <col min="1291" max="1292" width="9.140625" style="620" customWidth="1"/>
    <col min="1293" max="1293" width="18.7109375" style="620" customWidth="1"/>
    <col min="1294" max="1524" width="9.140625" style="620" customWidth="1"/>
    <col min="1525" max="1525" width="6.85546875" style="620" customWidth="1"/>
    <col min="1526" max="1526" width="31.28515625" style="620" customWidth="1"/>
    <col min="1527" max="1527" width="14.85546875" style="620" customWidth="1"/>
    <col min="1528" max="1528" width="15.85546875" style="620" customWidth="1"/>
    <col min="1529" max="1530" width="12.85546875" style="620" customWidth="1"/>
    <col min="1531" max="1531" width="12.42578125" style="620" customWidth="1"/>
    <col min="1532" max="1532" width="11.85546875" style="620" customWidth="1"/>
    <col min="1533" max="1533" width="11.28515625" style="620" customWidth="1"/>
    <col min="1534" max="1535" width="9.140625" style="620" customWidth="1"/>
    <col min="1536" max="1536" width="11.140625" style="620"/>
    <col min="1537" max="1537" width="9.140625" style="620" customWidth="1"/>
    <col min="1538" max="1538" width="6.85546875" style="620" customWidth="1"/>
    <col min="1539" max="1539" width="34.5703125" style="620" customWidth="1"/>
    <col min="1540" max="1540" width="18.42578125" style="620" customWidth="1"/>
    <col min="1541" max="1541" width="17.7109375" style="620" customWidth="1"/>
    <col min="1542" max="1542" width="16" style="620" customWidth="1"/>
    <col min="1543" max="1543" width="16.7109375" style="620" customWidth="1"/>
    <col min="1544" max="1544" width="13.42578125" style="620" customWidth="1"/>
    <col min="1545" max="1545" width="12.85546875" style="620" customWidth="1"/>
    <col min="1546" max="1546" width="11.28515625" style="620" customWidth="1"/>
    <col min="1547" max="1548" width="9.140625" style="620" customWidth="1"/>
    <col min="1549" max="1549" width="18.7109375" style="620" customWidth="1"/>
    <col min="1550" max="1780" width="9.140625" style="620" customWidth="1"/>
    <col min="1781" max="1781" width="6.85546875" style="620" customWidth="1"/>
    <col min="1782" max="1782" width="31.28515625" style="620" customWidth="1"/>
    <col min="1783" max="1783" width="14.85546875" style="620" customWidth="1"/>
    <col min="1784" max="1784" width="15.85546875" style="620" customWidth="1"/>
    <col min="1785" max="1786" width="12.85546875" style="620" customWidth="1"/>
    <col min="1787" max="1787" width="12.42578125" style="620" customWidth="1"/>
    <col min="1788" max="1788" width="11.85546875" style="620" customWidth="1"/>
    <col min="1789" max="1789" width="11.28515625" style="620" customWidth="1"/>
    <col min="1790" max="1791" width="9.140625" style="620" customWidth="1"/>
    <col min="1792" max="1792" width="11.140625" style="620"/>
    <col min="1793" max="1793" width="9.140625" style="620" customWidth="1"/>
    <col min="1794" max="1794" width="6.85546875" style="620" customWidth="1"/>
    <col min="1795" max="1795" width="34.5703125" style="620" customWidth="1"/>
    <col min="1796" max="1796" width="18.42578125" style="620" customWidth="1"/>
    <col min="1797" max="1797" width="17.7109375" style="620" customWidth="1"/>
    <col min="1798" max="1798" width="16" style="620" customWidth="1"/>
    <col min="1799" max="1799" width="16.7109375" style="620" customWidth="1"/>
    <col min="1800" max="1800" width="13.42578125" style="620" customWidth="1"/>
    <col min="1801" max="1801" width="12.85546875" style="620" customWidth="1"/>
    <col min="1802" max="1802" width="11.28515625" style="620" customWidth="1"/>
    <col min="1803" max="1804" width="9.140625" style="620" customWidth="1"/>
    <col min="1805" max="1805" width="18.7109375" style="620" customWidth="1"/>
    <col min="1806" max="2036" width="9.140625" style="620" customWidth="1"/>
    <col min="2037" max="2037" width="6.85546875" style="620" customWidth="1"/>
    <col min="2038" max="2038" width="31.28515625" style="620" customWidth="1"/>
    <col min="2039" max="2039" width="14.85546875" style="620" customWidth="1"/>
    <col min="2040" max="2040" width="15.85546875" style="620" customWidth="1"/>
    <col min="2041" max="2042" width="12.85546875" style="620" customWidth="1"/>
    <col min="2043" max="2043" width="12.42578125" style="620" customWidth="1"/>
    <col min="2044" max="2044" width="11.85546875" style="620" customWidth="1"/>
    <col min="2045" max="2045" width="11.28515625" style="620" customWidth="1"/>
    <col min="2046" max="2047" width="9.140625" style="620" customWidth="1"/>
    <col min="2048" max="2048" width="11.140625" style="620"/>
    <col min="2049" max="2049" width="9.140625" style="620" customWidth="1"/>
    <col min="2050" max="2050" width="6.85546875" style="620" customWidth="1"/>
    <col min="2051" max="2051" width="34.5703125" style="620" customWidth="1"/>
    <col min="2052" max="2052" width="18.42578125" style="620" customWidth="1"/>
    <col min="2053" max="2053" width="17.7109375" style="620" customWidth="1"/>
    <col min="2054" max="2054" width="16" style="620" customWidth="1"/>
    <col min="2055" max="2055" width="16.7109375" style="620" customWidth="1"/>
    <col min="2056" max="2056" width="13.42578125" style="620" customWidth="1"/>
    <col min="2057" max="2057" width="12.85546875" style="620" customWidth="1"/>
    <col min="2058" max="2058" width="11.28515625" style="620" customWidth="1"/>
    <col min="2059" max="2060" width="9.140625" style="620" customWidth="1"/>
    <col min="2061" max="2061" width="18.7109375" style="620" customWidth="1"/>
    <col min="2062" max="2292" width="9.140625" style="620" customWidth="1"/>
    <col min="2293" max="2293" width="6.85546875" style="620" customWidth="1"/>
    <col min="2294" max="2294" width="31.28515625" style="620" customWidth="1"/>
    <col min="2295" max="2295" width="14.85546875" style="620" customWidth="1"/>
    <col min="2296" max="2296" width="15.85546875" style="620" customWidth="1"/>
    <col min="2297" max="2298" width="12.85546875" style="620" customWidth="1"/>
    <col min="2299" max="2299" width="12.42578125" style="620" customWidth="1"/>
    <col min="2300" max="2300" width="11.85546875" style="620" customWidth="1"/>
    <col min="2301" max="2301" width="11.28515625" style="620" customWidth="1"/>
    <col min="2302" max="2303" width="9.140625" style="620" customWidth="1"/>
    <col min="2304" max="2304" width="11.140625" style="620"/>
    <col min="2305" max="2305" width="9.140625" style="620" customWidth="1"/>
    <col min="2306" max="2306" width="6.85546875" style="620" customWidth="1"/>
    <col min="2307" max="2307" width="34.5703125" style="620" customWidth="1"/>
    <col min="2308" max="2308" width="18.42578125" style="620" customWidth="1"/>
    <col min="2309" max="2309" width="17.7109375" style="620" customWidth="1"/>
    <col min="2310" max="2310" width="16" style="620" customWidth="1"/>
    <col min="2311" max="2311" width="16.7109375" style="620" customWidth="1"/>
    <col min="2312" max="2312" width="13.42578125" style="620" customWidth="1"/>
    <col min="2313" max="2313" width="12.85546875" style="620" customWidth="1"/>
    <col min="2314" max="2314" width="11.28515625" style="620" customWidth="1"/>
    <col min="2315" max="2316" width="9.140625" style="620" customWidth="1"/>
    <col min="2317" max="2317" width="18.7109375" style="620" customWidth="1"/>
    <col min="2318" max="2548" width="9.140625" style="620" customWidth="1"/>
    <col min="2549" max="2549" width="6.85546875" style="620" customWidth="1"/>
    <col min="2550" max="2550" width="31.28515625" style="620" customWidth="1"/>
    <col min="2551" max="2551" width="14.85546875" style="620" customWidth="1"/>
    <col min="2552" max="2552" width="15.85546875" style="620" customWidth="1"/>
    <col min="2553" max="2554" width="12.85546875" style="620" customWidth="1"/>
    <col min="2555" max="2555" width="12.42578125" style="620" customWidth="1"/>
    <col min="2556" max="2556" width="11.85546875" style="620" customWidth="1"/>
    <col min="2557" max="2557" width="11.28515625" style="620" customWidth="1"/>
    <col min="2558" max="2559" width="9.140625" style="620" customWidth="1"/>
    <col min="2560" max="2560" width="11.140625" style="620"/>
    <col min="2561" max="2561" width="9.140625" style="620" customWidth="1"/>
    <col min="2562" max="2562" width="6.85546875" style="620" customWidth="1"/>
    <col min="2563" max="2563" width="34.5703125" style="620" customWidth="1"/>
    <col min="2564" max="2564" width="18.42578125" style="620" customWidth="1"/>
    <col min="2565" max="2565" width="17.7109375" style="620" customWidth="1"/>
    <col min="2566" max="2566" width="16" style="620" customWidth="1"/>
    <col min="2567" max="2567" width="16.7109375" style="620" customWidth="1"/>
    <col min="2568" max="2568" width="13.42578125" style="620" customWidth="1"/>
    <col min="2569" max="2569" width="12.85546875" style="620" customWidth="1"/>
    <col min="2570" max="2570" width="11.28515625" style="620" customWidth="1"/>
    <col min="2571" max="2572" width="9.140625" style="620" customWidth="1"/>
    <col min="2573" max="2573" width="18.7109375" style="620" customWidth="1"/>
    <col min="2574" max="2804" width="9.140625" style="620" customWidth="1"/>
    <col min="2805" max="2805" width="6.85546875" style="620" customWidth="1"/>
    <col min="2806" max="2806" width="31.28515625" style="620" customWidth="1"/>
    <col min="2807" max="2807" width="14.85546875" style="620" customWidth="1"/>
    <col min="2808" max="2808" width="15.85546875" style="620" customWidth="1"/>
    <col min="2809" max="2810" width="12.85546875" style="620" customWidth="1"/>
    <col min="2811" max="2811" width="12.42578125" style="620" customWidth="1"/>
    <col min="2812" max="2812" width="11.85546875" style="620" customWidth="1"/>
    <col min="2813" max="2813" width="11.28515625" style="620" customWidth="1"/>
    <col min="2814" max="2815" width="9.140625" style="620" customWidth="1"/>
    <col min="2816" max="2816" width="11.140625" style="620"/>
    <col min="2817" max="2817" width="9.140625" style="620" customWidth="1"/>
    <col min="2818" max="2818" width="6.85546875" style="620" customWidth="1"/>
    <col min="2819" max="2819" width="34.5703125" style="620" customWidth="1"/>
    <col min="2820" max="2820" width="18.42578125" style="620" customWidth="1"/>
    <col min="2821" max="2821" width="17.7109375" style="620" customWidth="1"/>
    <col min="2822" max="2822" width="16" style="620" customWidth="1"/>
    <col min="2823" max="2823" width="16.7109375" style="620" customWidth="1"/>
    <col min="2824" max="2824" width="13.42578125" style="620" customWidth="1"/>
    <col min="2825" max="2825" width="12.85546875" style="620" customWidth="1"/>
    <col min="2826" max="2826" width="11.28515625" style="620" customWidth="1"/>
    <col min="2827" max="2828" width="9.140625" style="620" customWidth="1"/>
    <col min="2829" max="2829" width="18.7109375" style="620" customWidth="1"/>
    <col min="2830" max="3060" width="9.140625" style="620" customWidth="1"/>
    <col min="3061" max="3061" width="6.85546875" style="620" customWidth="1"/>
    <col min="3062" max="3062" width="31.28515625" style="620" customWidth="1"/>
    <col min="3063" max="3063" width="14.85546875" style="620" customWidth="1"/>
    <col min="3064" max="3064" width="15.85546875" style="620" customWidth="1"/>
    <col min="3065" max="3066" width="12.85546875" style="620" customWidth="1"/>
    <col min="3067" max="3067" width="12.42578125" style="620" customWidth="1"/>
    <col min="3068" max="3068" width="11.85546875" style="620" customWidth="1"/>
    <col min="3069" max="3069" width="11.28515625" style="620" customWidth="1"/>
    <col min="3070" max="3071" width="9.140625" style="620" customWidth="1"/>
    <col min="3072" max="3072" width="11.140625" style="620"/>
    <col min="3073" max="3073" width="9.140625" style="620" customWidth="1"/>
    <col min="3074" max="3074" width="6.85546875" style="620" customWidth="1"/>
    <col min="3075" max="3075" width="34.5703125" style="620" customWidth="1"/>
    <col min="3076" max="3076" width="18.42578125" style="620" customWidth="1"/>
    <col min="3077" max="3077" width="17.7109375" style="620" customWidth="1"/>
    <col min="3078" max="3078" width="16" style="620" customWidth="1"/>
    <col min="3079" max="3079" width="16.7109375" style="620" customWidth="1"/>
    <col min="3080" max="3080" width="13.42578125" style="620" customWidth="1"/>
    <col min="3081" max="3081" width="12.85546875" style="620" customWidth="1"/>
    <col min="3082" max="3082" width="11.28515625" style="620" customWidth="1"/>
    <col min="3083" max="3084" width="9.140625" style="620" customWidth="1"/>
    <col min="3085" max="3085" width="18.7109375" style="620" customWidth="1"/>
    <col min="3086" max="3316" width="9.140625" style="620" customWidth="1"/>
    <col min="3317" max="3317" width="6.85546875" style="620" customWidth="1"/>
    <col min="3318" max="3318" width="31.28515625" style="620" customWidth="1"/>
    <col min="3319" max="3319" width="14.85546875" style="620" customWidth="1"/>
    <col min="3320" max="3320" width="15.85546875" style="620" customWidth="1"/>
    <col min="3321" max="3322" width="12.85546875" style="620" customWidth="1"/>
    <col min="3323" max="3323" width="12.42578125" style="620" customWidth="1"/>
    <col min="3324" max="3324" width="11.85546875" style="620" customWidth="1"/>
    <col min="3325" max="3325" width="11.28515625" style="620" customWidth="1"/>
    <col min="3326" max="3327" width="9.140625" style="620" customWidth="1"/>
    <col min="3328" max="3328" width="11.140625" style="620"/>
    <col min="3329" max="3329" width="9.140625" style="620" customWidth="1"/>
    <col min="3330" max="3330" width="6.85546875" style="620" customWidth="1"/>
    <col min="3331" max="3331" width="34.5703125" style="620" customWidth="1"/>
    <col min="3332" max="3332" width="18.42578125" style="620" customWidth="1"/>
    <col min="3333" max="3333" width="17.7109375" style="620" customWidth="1"/>
    <col min="3334" max="3334" width="16" style="620" customWidth="1"/>
    <col min="3335" max="3335" width="16.7109375" style="620" customWidth="1"/>
    <col min="3336" max="3336" width="13.42578125" style="620" customWidth="1"/>
    <col min="3337" max="3337" width="12.85546875" style="620" customWidth="1"/>
    <col min="3338" max="3338" width="11.28515625" style="620" customWidth="1"/>
    <col min="3339" max="3340" width="9.140625" style="620" customWidth="1"/>
    <col min="3341" max="3341" width="18.7109375" style="620" customWidth="1"/>
    <col min="3342" max="3572" width="9.140625" style="620" customWidth="1"/>
    <col min="3573" max="3573" width="6.85546875" style="620" customWidth="1"/>
    <col min="3574" max="3574" width="31.28515625" style="620" customWidth="1"/>
    <col min="3575" max="3575" width="14.85546875" style="620" customWidth="1"/>
    <col min="3576" max="3576" width="15.85546875" style="620" customWidth="1"/>
    <col min="3577" max="3578" width="12.85546875" style="620" customWidth="1"/>
    <col min="3579" max="3579" width="12.42578125" style="620" customWidth="1"/>
    <col min="3580" max="3580" width="11.85546875" style="620" customWidth="1"/>
    <col min="3581" max="3581" width="11.28515625" style="620" customWidth="1"/>
    <col min="3582" max="3583" width="9.140625" style="620" customWidth="1"/>
    <col min="3584" max="3584" width="11.140625" style="620"/>
    <col min="3585" max="3585" width="9.140625" style="620" customWidth="1"/>
    <col min="3586" max="3586" width="6.85546875" style="620" customWidth="1"/>
    <col min="3587" max="3587" width="34.5703125" style="620" customWidth="1"/>
    <col min="3588" max="3588" width="18.42578125" style="620" customWidth="1"/>
    <col min="3589" max="3589" width="17.7109375" style="620" customWidth="1"/>
    <col min="3590" max="3590" width="16" style="620" customWidth="1"/>
    <col min="3591" max="3591" width="16.7109375" style="620" customWidth="1"/>
    <col min="3592" max="3592" width="13.42578125" style="620" customWidth="1"/>
    <col min="3593" max="3593" width="12.85546875" style="620" customWidth="1"/>
    <col min="3594" max="3594" width="11.28515625" style="620" customWidth="1"/>
    <col min="3595" max="3596" width="9.140625" style="620" customWidth="1"/>
    <col min="3597" max="3597" width="18.7109375" style="620" customWidth="1"/>
    <col min="3598" max="3828" width="9.140625" style="620" customWidth="1"/>
    <col min="3829" max="3829" width="6.85546875" style="620" customWidth="1"/>
    <col min="3830" max="3830" width="31.28515625" style="620" customWidth="1"/>
    <col min="3831" max="3831" width="14.85546875" style="620" customWidth="1"/>
    <col min="3832" max="3832" width="15.85546875" style="620" customWidth="1"/>
    <col min="3833" max="3834" width="12.85546875" style="620" customWidth="1"/>
    <col min="3835" max="3835" width="12.42578125" style="620" customWidth="1"/>
    <col min="3836" max="3836" width="11.85546875" style="620" customWidth="1"/>
    <col min="3837" max="3837" width="11.28515625" style="620" customWidth="1"/>
    <col min="3838" max="3839" width="9.140625" style="620" customWidth="1"/>
    <col min="3840" max="3840" width="11.140625" style="620"/>
    <col min="3841" max="3841" width="9.140625" style="620" customWidth="1"/>
    <col min="3842" max="3842" width="6.85546875" style="620" customWidth="1"/>
    <col min="3843" max="3843" width="34.5703125" style="620" customWidth="1"/>
    <col min="3844" max="3844" width="18.42578125" style="620" customWidth="1"/>
    <col min="3845" max="3845" width="17.7109375" style="620" customWidth="1"/>
    <col min="3846" max="3846" width="16" style="620" customWidth="1"/>
    <col min="3847" max="3847" width="16.7109375" style="620" customWidth="1"/>
    <col min="3848" max="3848" width="13.42578125" style="620" customWidth="1"/>
    <col min="3849" max="3849" width="12.85546875" style="620" customWidth="1"/>
    <col min="3850" max="3850" width="11.28515625" style="620" customWidth="1"/>
    <col min="3851" max="3852" width="9.140625" style="620" customWidth="1"/>
    <col min="3853" max="3853" width="18.7109375" style="620" customWidth="1"/>
    <col min="3854" max="4084" width="9.140625" style="620" customWidth="1"/>
    <col min="4085" max="4085" width="6.85546875" style="620" customWidth="1"/>
    <col min="4086" max="4086" width="31.28515625" style="620" customWidth="1"/>
    <col min="4087" max="4087" width="14.85546875" style="620" customWidth="1"/>
    <col min="4088" max="4088" width="15.85546875" style="620" customWidth="1"/>
    <col min="4089" max="4090" width="12.85546875" style="620" customWidth="1"/>
    <col min="4091" max="4091" width="12.42578125" style="620" customWidth="1"/>
    <col min="4092" max="4092" width="11.85546875" style="620" customWidth="1"/>
    <col min="4093" max="4093" width="11.28515625" style="620" customWidth="1"/>
    <col min="4094" max="4095" width="9.140625" style="620" customWidth="1"/>
    <col min="4096" max="4096" width="11.140625" style="620"/>
    <col min="4097" max="4097" width="9.140625" style="620" customWidth="1"/>
    <col min="4098" max="4098" width="6.85546875" style="620" customWidth="1"/>
    <col min="4099" max="4099" width="34.5703125" style="620" customWidth="1"/>
    <col min="4100" max="4100" width="18.42578125" style="620" customWidth="1"/>
    <col min="4101" max="4101" width="17.7109375" style="620" customWidth="1"/>
    <col min="4102" max="4102" width="16" style="620" customWidth="1"/>
    <col min="4103" max="4103" width="16.7109375" style="620" customWidth="1"/>
    <col min="4104" max="4104" width="13.42578125" style="620" customWidth="1"/>
    <col min="4105" max="4105" width="12.85546875" style="620" customWidth="1"/>
    <col min="4106" max="4106" width="11.28515625" style="620" customWidth="1"/>
    <col min="4107" max="4108" width="9.140625" style="620" customWidth="1"/>
    <col min="4109" max="4109" width="18.7109375" style="620" customWidth="1"/>
    <col min="4110" max="4340" width="9.140625" style="620" customWidth="1"/>
    <col min="4341" max="4341" width="6.85546875" style="620" customWidth="1"/>
    <col min="4342" max="4342" width="31.28515625" style="620" customWidth="1"/>
    <col min="4343" max="4343" width="14.85546875" style="620" customWidth="1"/>
    <col min="4344" max="4344" width="15.85546875" style="620" customWidth="1"/>
    <col min="4345" max="4346" width="12.85546875" style="620" customWidth="1"/>
    <col min="4347" max="4347" width="12.42578125" style="620" customWidth="1"/>
    <col min="4348" max="4348" width="11.85546875" style="620" customWidth="1"/>
    <col min="4349" max="4349" width="11.28515625" style="620" customWidth="1"/>
    <col min="4350" max="4351" width="9.140625" style="620" customWidth="1"/>
    <col min="4352" max="4352" width="11.140625" style="620"/>
    <col min="4353" max="4353" width="9.140625" style="620" customWidth="1"/>
    <col min="4354" max="4354" width="6.85546875" style="620" customWidth="1"/>
    <col min="4355" max="4355" width="34.5703125" style="620" customWidth="1"/>
    <col min="4356" max="4356" width="18.42578125" style="620" customWidth="1"/>
    <col min="4357" max="4357" width="17.7109375" style="620" customWidth="1"/>
    <col min="4358" max="4358" width="16" style="620" customWidth="1"/>
    <col min="4359" max="4359" width="16.7109375" style="620" customWidth="1"/>
    <col min="4360" max="4360" width="13.42578125" style="620" customWidth="1"/>
    <col min="4361" max="4361" width="12.85546875" style="620" customWidth="1"/>
    <col min="4362" max="4362" width="11.28515625" style="620" customWidth="1"/>
    <col min="4363" max="4364" width="9.140625" style="620" customWidth="1"/>
    <col min="4365" max="4365" width="18.7109375" style="620" customWidth="1"/>
    <col min="4366" max="4596" width="9.140625" style="620" customWidth="1"/>
    <col min="4597" max="4597" width="6.85546875" style="620" customWidth="1"/>
    <col min="4598" max="4598" width="31.28515625" style="620" customWidth="1"/>
    <col min="4599" max="4599" width="14.85546875" style="620" customWidth="1"/>
    <col min="4600" max="4600" width="15.85546875" style="620" customWidth="1"/>
    <col min="4601" max="4602" width="12.85546875" style="620" customWidth="1"/>
    <col min="4603" max="4603" width="12.42578125" style="620" customWidth="1"/>
    <col min="4604" max="4604" width="11.85546875" style="620" customWidth="1"/>
    <col min="4605" max="4605" width="11.28515625" style="620" customWidth="1"/>
    <col min="4606" max="4607" width="9.140625" style="620" customWidth="1"/>
    <col min="4608" max="4608" width="11.140625" style="620"/>
    <col min="4609" max="4609" width="9.140625" style="620" customWidth="1"/>
    <col min="4610" max="4610" width="6.85546875" style="620" customWidth="1"/>
    <col min="4611" max="4611" width="34.5703125" style="620" customWidth="1"/>
    <col min="4612" max="4612" width="18.42578125" style="620" customWidth="1"/>
    <col min="4613" max="4613" width="17.7109375" style="620" customWidth="1"/>
    <col min="4614" max="4614" width="16" style="620" customWidth="1"/>
    <col min="4615" max="4615" width="16.7109375" style="620" customWidth="1"/>
    <col min="4616" max="4616" width="13.42578125" style="620" customWidth="1"/>
    <col min="4617" max="4617" width="12.85546875" style="620" customWidth="1"/>
    <col min="4618" max="4618" width="11.28515625" style="620" customWidth="1"/>
    <col min="4619" max="4620" width="9.140625" style="620" customWidth="1"/>
    <col min="4621" max="4621" width="18.7109375" style="620" customWidth="1"/>
    <col min="4622" max="4852" width="9.140625" style="620" customWidth="1"/>
    <col min="4853" max="4853" width="6.85546875" style="620" customWidth="1"/>
    <col min="4854" max="4854" width="31.28515625" style="620" customWidth="1"/>
    <col min="4855" max="4855" width="14.85546875" style="620" customWidth="1"/>
    <col min="4856" max="4856" width="15.85546875" style="620" customWidth="1"/>
    <col min="4857" max="4858" width="12.85546875" style="620" customWidth="1"/>
    <col min="4859" max="4859" width="12.42578125" style="620" customWidth="1"/>
    <col min="4860" max="4860" width="11.85546875" style="620" customWidth="1"/>
    <col min="4861" max="4861" width="11.28515625" style="620" customWidth="1"/>
    <col min="4862" max="4863" width="9.140625" style="620" customWidth="1"/>
    <col min="4864" max="4864" width="11.140625" style="620"/>
    <col min="4865" max="4865" width="9.140625" style="620" customWidth="1"/>
    <col min="4866" max="4866" width="6.85546875" style="620" customWidth="1"/>
    <col min="4867" max="4867" width="34.5703125" style="620" customWidth="1"/>
    <col min="4868" max="4868" width="18.42578125" style="620" customWidth="1"/>
    <col min="4869" max="4869" width="17.7109375" style="620" customWidth="1"/>
    <col min="4870" max="4870" width="16" style="620" customWidth="1"/>
    <col min="4871" max="4871" width="16.7109375" style="620" customWidth="1"/>
    <col min="4872" max="4872" width="13.42578125" style="620" customWidth="1"/>
    <col min="4873" max="4873" width="12.85546875" style="620" customWidth="1"/>
    <col min="4874" max="4874" width="11.28515625" style="620" customWidth="1"/>
    <col min="4875" max="4876" width="9.140625" style="620" customWidth="1"/>
    <col min="4877" max="4877" width="18.7109375" style="620" customWidth="1"/>
    <col min="4878" max="5108" width="9.140625" style="620" customWidth="1"/>
    <col min="5109" max="5109" width="6.85546875" style="620" customWidth="1"/>
    <col min="5110" max="5110" width="31.28515625" style="620" customWidth="1"/>
    <col min="5111" max="5111" width="14.85546875" style="620" customWidth="1"/>
    <col min="5112" max="5112" width="15.85546875" style="620" customWidth="1"/>
    <col min="5113" max="5114" width="12.85546875" style="620" customWidth="1"/>
    <col min="5115" max="5115" width="12.42578125" style="620" customWidth="1"/>
    <col min="5116" max="5116" width="11.85546875" style="620" customWidth="1"/>
    <col min="5117" max="5117" width="11.28515625" style="620" customWidth="1"/>
    <col min="5118" max="5119" width="9.140625" style="620" customWidth="1"/>
    <col min="5120" max="5120" width="11.140625" style="620"/>
    <col min="5121" max="5121" width="9.140625" style="620" customWidth="1"/>
    <col min="5122" max="5122" width="6.85546875" style="620" customWidth="1"/>
    <col min="5123" max="5123" width="34.5703125" style="620" customWidth="1"/>
    <col min="5124" max="5124" width="18.42578125" style="620" customWidth="1"/>
    <col min="5125" max="5125" width="17.7109375" style="620" customWidth="1"/>
    <col min="5126" max="5126" width="16" style="620" customWidth="1"/>
    <col min="5127" max="5127" width="16.7109375" style="620" customWidth="1"/>
    <col min="5128" max="5128" width="13.42578125" style="620" customWidth="1"/>
    <col min="5129" max="5129" width="12.85546875" style="620" customWidth="1"/>
    <col min="5130" max="5130" width="11.28515625" style="620" customWidth="1"/>
    <col min="5131" max="5132" width="9.140625" style="620" customWidth="1"/>
    <col min="5133" max="5133" width="18.7109375" style="620" customWidth="1"/>
    <col min="5134" max="5364" width="9.140625" style="620" customWidth="1"/>
    <col min="5365" max="5365" width="6.85546875" style="620" customWidth="1"/>
    <col min="5366" max="5366" width="31.28515625" style="620" customWidth="1"/>
    <col min="5367" max="5367" width="14.85546875" style="620" customWidth="1"/>
    <col min="5368" max="5368" width="15.85546875" style="620" customWidth="1"/>
    <col min="5369" max="5370" width="12.85546875" style="620" customWidth="1"/>
    <col min="5371" max="5371" width="12.42578125" style="620" customWidth="1"/>
    <col min="5372" max="5372" width="11.85546875" style="620" customWidth="1"/>
    <col min="5373" max="5373" width="11.28515625" style="620" customWidth="1"/>
    <col min="5374" max="5375" width="9.140625" style="620" customWidth="1"/>
    <col min="5376" max="5376" width="11.140625" style="620"/>
    <col min="5377" max="5377" width="9.140625" style="620" customWidth="1"/>
    <col min="5378" max="5378" width="6.85546875" style="620" customWidth="1"/>
    <col min="5379" max="5379" width="34.5703125" style="620" customWidth="1"/>
    <col min="5380" max="5380" width="18.42578125" style="620" customWidth="1"/>
    <col min="5381" max="5381" width="17.7109375" style="620" customWidth="1"/>
    <col min="5382" max="5382" width="16" style="620" customWidth="1"/>
    <col min="5383" max="5383" width="16.7109375" style="620" customWidth="1"/>
    <col min="5384" max="5384" width="13.42578125" style="620" customWidth="1"/>
    <col min="5385" max="5385" width="12.85546875" style="620" customWidth="1"/>
    <col min="5386" max="5386" width="11.28515625" style="620" customWidth="1"/>
    <col min="5387" max="5388" width="9.140625" style="620" customWidth="1"/>
    <col min="5389" max="5389" width="18.7109375" style="620" customWidth="1"/>
    <col min="5390" max="5620" width="9.140625" style="620" customWidth="1"/>
    <col min="5621" max="5621" width="6.85546875" style="620" customWidth="1"/>
    <col min="5622" max="5622" width="31.28515625" style="620" customWidth="1"/>
    <col min="5623" max="5623" width="14.85546875" style="620" customWidth="1"/>
    <col min="5624" max="5624" width="15.85546875" style="620" customWidth="1"/>
    <col min="5625" max="5626" width="12.85546875" style="620" customWidth="1"/>
    <col min="5627" max="5627" width="12.42578125" style="620" customWidth="1"/>
    <col min="5628" max="5628" width="11.85546875" style="620" customWidth="1"/>
    <col min="5629" max="5629" width="11.28515625" style="620" customWidth="1"/>
    <col min="5630" max="5631" width="9.140625" style="620" customWidth="1"/>
    <col min="5632" max="5632" width="11.140625" style="620"/>
    <col min="5633" max="5633" width="9.140625" style="620" customWidth="1"/>
    <col min="5634" max="5634" width="6.85546875" style="620" customWidth="1"/>
    <col min="5635" max="5635" width="34.5703125" style="620" customWidth="1"/>
    <col min="5636" max="5636" width="18.42578125" style="620" customWidth="1"/>
    <col min="5637" max="5637" width="17.7109375" style="620" customWidth="1"/>
    <col min="5638" max="5638" width="16" style="620" customWidth="1"/>
    <col min="5639" max="5639" width="16.7109375" style="620" customWidth="1"/>
    <col min="5640" max="5640" width="13.42578125" style="620" customWidth="1"/>
    <col min="5641" max="5641" width="12.85546875" style="620" customWidth="1"/>
    <col min="5642" max="5642" width="11.28515625" style="620" customWidth="1"/>
    <col min="5643" max="5644" width="9.140625" style="620" customWidth="1"/>
    <col min="5645" max="5645" width="18.7109375" style="620" customWidth="1"/>
    <col min="5646" max="5876" width="9.140625" style="620" customWidth="1"/>
    <col min="5877" max="5877" width="6.85546875" style="620" customWidth="1"/>
    <col min="5878" max="5878" width="31.28515625" style="620" customWidth="1"/>
    <col min="5879" max="5879" width="14.85546875" style="620" customWidth="1"/>
    <col min="5880" max="5880" width="15.85546875" style="620" customWidth="1"/>
    <col min="5881" max="5882" width="12.85546875" style="620" customWidth="1"/>
    <col min="5883" max="5883" width="12.42578125" style="620" customWidth="1"/>
    <col min="5884" max="5884" width="11.85546875" style="620" customWidth="1"/>
    <col min="5885" max="5885" width="11.28515625" style="620" customWidth="1"/>
    <col min="5886" max="5887" width="9.140625" style="620" customWidth="1"/>
    <col min="5888" max="5888" width="11.140625" style="620"/>
    <col min="5889" max="5889" width="9.140625" style="620" customWidth="1"/>
    <col min="5890" max="5890" width="6.85546875" style="620" customWidth="1"/>
    <col min="5891" max="5891" width="34.5703125" style="620" customWidth="1"/>
    <col min="5892" max="5892" width="18.42578125" style="620" customWidth="1"/>
    <col min="5893" max="5893" width="17.7109375" style="620" customWidth="1"/>
    <col min="5894" max="5894" width="16" style="620" customWidth="1"/>
    <col min="5895" max="5895" width="16.7109375" style="620" customWidth="1"/>
    <col min="5896" max="5896" width="13.42578125" style="620" customWidth="1"/>
    <col min="5897" max="5897" width="12.85546875" style="620" customWidth="1"/>
    <col min="5898" max="5898" width="11.28515625" style="620" customWidth="1"/>
    <col min="5899" max="5900" width="9.140625" style="620" customWidth="1"/>
    <col min="5901" max="5901" width="18.7109375" style="620" customWidth="1"/>
    <col min="5902" max="6132" width="9.140625" style="620" customWidth="1"/>
    <col min="6133" max="6133" width="6.85546875" style="620" customWidth="1"/>
    <col min="6134" max="6134" width="31.28515625" style="620" customWidth="1"/>
    <col min="6135" max="6135" width="14.85546875" style="620" customWidth="1"/>
    <col min="6136" max="6136" width="15.85546875" style="620" customWidth="1"/>
    <col min="6137" max="6138" width="12.85546875" style="620" customWidth="1"/>
    <col min="6139" max="6139" width="12.42578125" style="620" customWidth="1"/>
    <col min="6140" max="6140" width="11.85546875" style="620" customWidth="1"/>
    <col min="6141" max="6141" width="11.28515625" style="620" customWidth="1"/>
    <col min="6142" max="6143" width="9.140625" style="620" customWidth="1"/>
    <col min="6144" max="6144" width="11.140625" style="620"/>
    <col min="6145" max="6145" width="9.140625" style="620" customWidth="1"/>
    <col min="6146" max="6146" width="6.85546875" style="620" customWidth="1"/>
    <col min="6147" max="6147" width="34.5703125" style="620" customWidth="1"/>
    <col min="6148" max="6148" width="18.42578125" style="620" customWidth="1"/>
    <col min="6149" max="6149" width="17.7109375" style="620" customWidth="1"/>
    <col min="6150" max="6150" width="16" style="620" customWidth="1"/>
    <col min="6151" max="6151" width="16.7109375" style="620" customWidth="1"/>
    <col min="6152" max="6152" width="13.42578125" style="620" customWidth="1"/>
    <col min="6153" max="6153" width="12.85546875" style="620" customWidth="1"/>
    <col min="6154" max="6154" width="11.28515625" style="620" customWidth="1"/>
    <col min="6155" max="6156" width="9.140625" style="620" customWidth="1"/>
    <col min="6157" max="6157" width="18.7109375" style="620" customWidth="1"/>
    <col min="6158" max="6388" width="9.140625" style="620" customWidth="1"/>
    <col min="6389" max="6389" width="6.85546875" style="620" customWidth="1"/>
    <col min="6390" max="6390" width="31.28515625" style="620" customWidth="1"/>
    <col min="6391" max="6391" width="14.85546875" style="620" customWidth="1"/>
    <col min="6392" max="6392" width="15.85546875" style="620" customWidth="1"/>
    <col min="6393" max="6394" width="12.85546875" style="620" customWidth="1"/>
    <col min="6395" max="6395" width="12.42578125" style="620" customWidth="1"/>
    <col min="6396" max="6396" width="11.85546875" style="620" customWidth="1"/>
    <col min="6397" max="6397" width="11.28515625" style="620" customWidth="1"/>
    <col min="6398" max="6399" width="9.140625" style="620" customWidth="1"/>
    <col min="6400" max="6400" width="11.140625" style="620"/>
    <col min="6401" max="6401" width="9.140625" style="620" customWidth="1"/>
    <col min="6402" max="6402" width="6.85546875" style="620" customWidth="1"/>
    <col min="6403" max="6403" width="34.5703125" style="620" customWidth="1"/>
    <col min="6404" max="6404" width="18.42578125" style="620" customWidth="1"/>
    <col min="6405" max="6405" width="17.7109375" style="620" customWidth="1"/>
    <col min="6406" max="6406" width="16" style="620" customWidth="1"/>
    <col min="6407" max="6407" width="16.7109375" style="620" customWidth="1"/>
    <col min="6408" max="6408" width="13.42578125" style="620" customWidth="1"/>
    <col min="6409" max="6409" width="12.85546875" style="620" customWidth="1"/>
    <col min="6410" max="6410" width="11.28515625" style="620" customWidth="1"/>
    <col min="6411" max="6412" width="9.140625" style="620" customWidth="1"/>
    <col min="6413" max="6413" width="18.7109375" style="620" customWidth="1"/>
    <col min="6414" max="6644" width="9.140625" style="620" customWidth="1"/>
    <col min="6645" max="6645" width="6.85546875" style="620" customWidth="1"/>
    <col min="6646" max="6646" width="31.28515625" style="620" customWidth="1"/>
    <col min="6647" max="6647" width="14.85546875" style="620" customWidth="1"/>
    <col min="6648" max="6648" width="15.85546875" style="620" customWidth="1"/>
    <col min="6649" max="6650" width="12.85546875" style="620" customWidth="1"/>
    <col min="6651" max="6651" width="12.42578125" style="620" customWidth="1"/>
    <col min="6652" max="6652" width="11.85546875" style="620" customWidth="1"/>
    <col min="6653" max="6653" width="11.28515625" style="620" customWidth="1"/>
    <col min="6654" max="6655" width="9.140625" style="620" customWidth="1"/>
    <col min="6656" max="6656" width="11.140625" style="620"/>
    <col min="6657" max="6657" width="9.140625" style="620" customWidth="1"/>
    <col min="6658" max="6658" width="6.85546875" style="620" customWidth="1"/>
    <col min="6659" max="6659" width="34.5703125" style="620" customWidth="1"/>
    <col min="6660" max="6660" width="18.42578125" style="620" customWidth="1"/>
    <col min="6661" max="6661" width="17.7109375" style="620" customWidth="1"/>
    <col min="6662" max="6662" width="16" style="620" customWidth="1"/>
    <col min="6663" max="6663" width="16.7109375" style="620" customWidth="1"/>
    <col min="6664" max="6664" width="13.42578125" style="620" customWidth="1"/>
    <col min="6665" max="6665" width="12.85546875" style="620" customWidth="1"/>
    <col min="6666" max="6666" width="11.28515625" style="620" customWidth="1"/>
    <col min="6667" max="6668" width="9.140625" style="620" customWidth="1"/>
    <col min="6669" max="6669" width="18.7109375" style="620" customWidth="1"/>
    <col min="6670" max="6900" width="9.140625" style="620" customWidth="1"/>
    <col min="6901" max="6901" width="6.85546875" style="620" customWidth="1"/>
    <col min="6902" max="6902" width="31.28515625" style="620" customWidth="1"/>
    <col min="6903" max="6903" width="14.85546875" style="620" customWidth="1"/>
    <col min="6904" max="6904" width="15.85546875" style="620" customWidth="1"/>
    <col min="6905" max="6906" width="12.85546875" style="620" customWidth="1"/>
    <col min="6907" max="6907" width="12.42578125" style="620" customWidth="1"/>
    <col min="6908" max="6908" width="11.85546875" style="620" customWidth="1"/>
    <col min="6909" max="6909" width="11.28515625" style="620" customWidth="1"/>
    <col min="6910" max="6911" width="9.140625" style="620" customWidth="1"/>
    <col min="6912" max="6912" width="11.140625" style="620"/>
    <col min="6913" max="6913" width="9.140625" style="620" customWidth="1"/>
    <col min="6914" max="6914" width="6.85546875" style="620" customWidth="1"/>
    <col min="6915" max="6915" width="34.5703125" style="620" customWidth="1"/>
    <col min="6916" max="6916" width="18.42578125" style="620" customWidth="1"/>
    <col min="6917" max="6917" width="17.7109375" style="620" customWidth="1"/>
    <col min="6918" max="6918" width="16" style="620" customWidth="1"/>
    <col min="6919" max="6919" width="16.7109375" style="620" customWidth="1"/>
    <col min="6920" max="6920" width="13.42578125" style="620" customWidth="1"/>
    <col min="6921" max="6921" width="12.85546875" style="620" customWidth="1"/>
    <col min="6922" max="6922" width="11.28515625" style="620" customWidth="1"/>
    <col min="6923" max="6924" width="9.140625" style="620" customWidth="1"/>
    <col min="6925" max="6925" width="18.7109375" style="620" customWidth="1"/>
    <col min="6926" max="7156" width="9.140625" style="620" customWidth="1"/>
    <col min="7157" max="7157" width="6.85546875" style="620" customWidth="1"/>
    <col min="7158" max="7158" width="31.28515625" style="620" customWidth="1"/>
    <col min="7159" max="7159" width="14.85546875" style="620" customWidth="1"/>
    <col min="7160" max="7160" width="15.85546875" style="620" customWidth="1"/>
    <col min="7161" max="7162" width="12.85546875" style="620" customWidth="1"/>
    <col min="7163" max="7163" width="12.42578125" style="620" customWidth="1"/>
    <col min="7164" max="7164" width="11.85546875" style="620" customWidth="1"/>
    <col min="7165" max="7165" width="11.28515625" style="620" customWidth="1"/>
    <col min="7166" max="7167" width="9.140625" style="620" customWidth="1"/>
    <col min="7168" max="7168" width="11.140625" style="620"/>
    <col min="7169" max="7169" width="9.140625" style="620" customWidth="1"/>
    <col min="7170" max="7170" width="6.85546875" style="620" customWidth="1"/>
    <col min="7171" max="7171" width="34.5703125" style="620" customWidth="1"/>
    <col min="7172" max="7172" width="18.42578125" style="620" customWidth="1"/>
    <col min="7173" max="7173" width="17.7109375" style="620" customWidth="1"/>
    <col min="7174" max="7174" width="16" style="620" customWidth="1"/>
    <col min="7175" max="7175" width="16.7109375" style="620" customWidth="1"/>
    <col min="7176" max="7176" width="13.42578125" style="620" customWidth="1"/>
    <col min="7177" max="7177" width="12.85546875" style="620" customWidth="1"/>
    <col min="7178" max="7178" width="11.28515625" style="620" customWidth="1"/>
    <col min="7179" max="7180" width="9.140625" style="620" customWidth="1"/>
    <col min="7181" max="7181" width="18.7109375" style="620" customWidth="1"/>
    <col min="7182" max="7412" width="9.140625" style="620" customWidth="1"/>
    <col min="7413" max="7413" width="6.85546875" style="620" customWidth="1"/>
    <col min="7414" max="7414" width="31.28515625" style="620" customWidth="1"/>
    <col min="7415" max="7415" width="14.85546875" style="620" customWidth="1"/>
    <col min="7416" max="7416" width="15.85546875" style="620" customWidth="1"/>
    <col min="7417" max="7418" width="12.85546875" style="620" customWidth="1"/>
    <col min="7419" max="7419" width="12.42578125" style="620" customWidth="1"/>
    <col min="7420" max="7420" width="11.85546875" style="620" customWidth="1"/>
    <col min="7421" max="7421" width="11.28515625" style="620" customWidth="1"/>
    <col min="7422" max="7423" width="9.140625" style="620" customWidth="1"/>
    <col min="7424" max="7424" width="11.140625" style="620"/>
    <col min="7425" max="7425" width="9.140625" style="620" customWidth="1"/>
    <col min="7426" max="7426" width="6.85546875" style="620" customWidth="1"/>
    <col min="7427" max="7427" width="34.5703125" style="620" customWidth="1"/>
    <col min="7428" max="7428" width="18.42578125" style="620" customWidth="1"/>
    <col min="7429" max="7429" width="17.7109375" style="620" customWidth="1"/>
    <col min="7430" max="7430" width="16" style="620" customWidth="1"/>
    <col min="7431" max="7431" width="16.7109375" style="620" customWidth="1"/>
    <col min="7432" max="7432" width="13.42578125" style="620" customWidth="1"/>
    <col min="7433" max="7433" width="12.85546875" style="620" customWidth="1"/>
    <col min="7434" max="7434" width="11.28515625" style="620" customWidth="1"/>
    <col min="7435" max="7436" width="9.140625" style="620" customWidth="1"/>
    <col min="7437" max="7437" width="18.7109375" style="620" customWidth="1"/>
    <col min="7438" max="7668" width="9.140625" style="620" customWidth="1"/>
    <col min="7669" max="7669" width="6.85546875" style="620" customWidth="1"/>
    <col min="7670" max="7670" width="31.28515625" style="620" customWidth="1"/>
    <col min="7671" max="7671" width="14.85546875" style="620" customWidth="1"/>
    <col min="7672" max="7672" width="15.85546875" style="620" customWidth="1"/>
    <col min="7673" max="7674" width="12.85546875" style="620" customWidth="1"/>
    <col min="7675" max="7675" width="12.42578125" style="620" customWidth="1"/>
    <col min="7676" max="7676" width="11.85546875" style="620" customWidth="1"/>
    <col min="7677" max="7677" width="11.28515625" style="620" customWidth="1"/>
    <col min="7678" max="7679" width="9.140625" style="620" customWidth="1"/>
    <col min="7680" max="7680" width="11.140625" style="620"/>
    <col min="7681" max="7681" width="9.140625" style="620" customWidth="1"/>
    <col min="7682" max="7682" width="6.85546875" style="620" customWidth="1"/>
    <col min="7683" max="7683" width="34.5703125" style="620" customWidth="1"/>
    <col min="7684" max="7684" width="18.42578125" style="620" customWidth="1"/>
    <col min="7685" max="7685" width="17.7109375" style="620" customWidth="1"/>
    <col min="7686" max="7686" width="16" style="620" customWidth="1"/>
    <col min="7687" max="7687" width="16.7109375" style="620" customWidth="1"/>
    <col min="7688" max="7688" width="13.42578125" style="620" customWidth="1"/>
    <col min="7689" max="7689" width="12.85546875" style="620" customWidth="1"/>
    <col min="7690" max="7690" width="11.28515625" style="620" customWidth="1"/>
    <col min="7691" max="7692" width="9.140625" style="620" customWidth="1"/>
    <col min="7693" max="7693" width="18.7109375" style="620" customWidth="1"/>
    <col min="7694" max="7924" width="9.140625" style="620" customWidth="1"/>
    <col min="7925" max="7925" width="6.85546875" style="620" customWidth="1"/>
    <col min="7926" max="7926" width="31.28515625" style="620" customWidth="1"/>
    <col min="7927" max="7927" width="14.85546875" style="620" customWidth="1"/>
    <col min="7928" max="7928" width="15.85546875" style="620" customWidth="1"/>
    <col min="7929" max="7930" width="12.85546875" style="620" customWidth="1"/>
    <col min="7931" max="7931" width="12.42578125" style="620" customWidth="1"/>
    <col min="7932" max="7932" width="11.85546875" style="620" customWidth="1"/>
    <col min="7933" max="7933" width="11.28515625" style="620" customWidth="1"/>
    <col min="7934" max="7935" width="9.140625" style="620" customWidth="1"/>
    <col min="7936" max="7936" width="11.140625" style="620"/>
    <col min="7937" max="7937" width="9.140625" style="620" customWidth="1"/>
    <col min="7938" max="7938" width="6.85546875" style="620" customWidth="1"/>
    <col min="7939" max="7939" width="34.5703125" style="620" customWidth="1"/>
    <col min="7940" max="7940" width="18.42578125" style="620" customWidth="1"/>
    <col min="7941" max="7941" width="17.7109375" style="620" customWidth="1"/>
    <col min="7942" max="7942" width="16" style="620" customWidth="1"/>
    <col min="7943" max="7943" width="16.7109375" style="620" customWidth="1"/>
    <col min="7944" max="7944" width="13.42578125" style="620" customWidth="1"/>
    <col min="7945" max="7945" width="12.85546875" style="620" customWidth="1"/>
    <col min="7946" max="7946" width="11.28515625" style="620" customWidth="1"/>
    <col min="7947" max="7948" width="9.140625" style="620" customWidth="1"/>
    <col min="7949" max="7949" width="18.7109375" style="620" customWidth="1"/>
    <col min="7950" max="8180" width="9.140625" style="620" customWidth="1"/>
    <col min="8181" max="8181" width="6.85546875" style="620" customWidth="1"/>
    <col min="8182" max="8182" width="31.28515625" style="620" customWidth="1"/>
    <col min="8183" max="8183" width="14.85546875" style="620" customWidth="1"/>
    <col min="8184" max="8184" width="15.85546875" style="620" customWidth="1"/>
    <col min="8185" max="8186" width="12.85546875" style="620" customWidth="1"/>
    <col min="8187" max="8187" width="12.42578125" style="620" customWidth="1"/>
    <col min="8188" max="8188" width="11.85546875" style="620" customWidth="1"/>
    <col min="8189" max="8189" width="11.28515625" style="620" customWidth="1"/>
    <col min="8190" max="8191" width="9.140625" style="620" customWidth="1"/>
    <col min="8192" max="8192" width="11.140625" style="620"/>
    <col min="8193" max="8193" width="9.140625" style="620" customWidth="1"/>
    <col min="8194" max="8194" width="6.85546875" style="620" customWidth="1"/>
    <col min="8195" max="8195" width="34.5703125" style="620" customWidth="1"/>
    <col min="8196" max="8196" width="18.42578125" style="620" customWidth="1"/>
    <col min="8197" max="8197" width="17.7109375" style="620" customWidth="1"/>
    <col min="8198" max="8198" width="16" style="620" customWidth="1"/>
    <col min="8199" max="8199" width="16.7109375" style="620" customWidth="1"/>
    <col min="8200" max="8200" width="13.42578125" style="620" customWidth="1"/>
    <col min="8201" max="8201" width="12.85546875" style="620" customWidth="1"/>
    <col min="8202" max="8202" width="11.28515625" style="620" customWidth="1"/>
    <col min="8203" max="8204" width="9.140625" style="620" customWidth="1"/>
    <col min="8205" max="8205" width="18.7109375" style="620" customWidth="1"/>
    <col min="8206" max="8436" width="9.140625" style="620" customWidth="1"/>
    <col min="8437" max="8437" width="6.85546875" style="620" customWidth="1"/>
    <col min="8438" max="8438" width="31.28515625" style="620" customWidth="1"/>
    <col min="8439" max="8439" width="14.85546875" style="620" customWidth="1"/>
    <col min="8440" max="8440" width="15.85546875" style="620" customWidth="1"/>
    <col min="8441" max="8442" width="12.85546875" style="620" customWidth="1"/>
    <col min="8443" max="8443" width="12.42578125" style="620" customWidth="1"/>
    <col min="8444" max="8444" width="11.85546875" style="620" customWidth="1"/>
    <col min="8445" max="8445" width="11.28515625" style="620" customWidth="1"/>
    <col min="8446" max="8447" width="9.140625" style="620" customWidth="1"/>
    <col min="8448" max="8448" width="11.140625" style="620"/>
    <col min="8449" max="8449" width="9.140625" style="620" customWidth="1"/>
    <col min="8450" max="8450" width="6.85546875" style="620" customWidth="1"/>
    <col min="8451" max="8451" width="34.5703125" style="620" customWidth="1"/>
    <col min="8452" max="8452" width="18.42578125" style="620" customWidth="1"/>
    <col min="8453" max="8453" width="17.7109375" style="620" customWidth="1"/>
    <col min="8454" max="8454" width="16" style="620" customWidth="1"/>
    <col min="8455" max="8455" width="16.7109375" style="620" customWidth="1"/>
    <col min="8456" max="8456" width="13.42578125" style="620" customWidth="1"/>
    <col min="8457" max="8457" width="12.85546875" style="620" customWidth="1"/>
    <col min="8458" max="8458" width="11.28515625" style="620" customWidth="1"/>
    <col min="8459" max="8460" width="9.140625" style="620" customWidth="1"/>
    <col min="8461" max="8461" width="18.7109375" style="620" customWidth="1"/>
    <col min="8462" max="8692" width="9.140625" style="620" customWidth="1"/>
    <col min="8693" max="8693" width="6.85546875" style="620" customWidth="1"/>
    <col min="8694" max="8694" width="31.28515625" style="620" customWidth="1"/>
    <col min="8695" max="8695" width="14.85546875" style="620" customWidth="1"/>
    <col min="8696" max="8696" width="15.85546875" style="620" customWidth="1"/>
    <col min="8697" max="8698" width="12.85546875" style="620" customWidth="1"/>
    <col min="8699" max="8699" width="12.42578125" style="620" customWidth="1"/>
    <col min="8700" max="8700" width="11.85546875" style="620" customWidth="1"/>
    <col min="8701" max="8701" width="11.28515625" style="620" customWidth="1"/>
    <col min="8702" max="8703" width="9.140625" style="620" customWidth="1"/>
    <col min="8704" max="8704" width="11.140625" style="620"/>
    <col min="8705" max="8705" width="9.140625" style="620" customWidth="1"/>
    <col min="8706" max="8706" width="6.85546875" style="620" customWidth="1"/>
    <col min="8707" max="8707" width="34.5703125" style="620" customWidth="1"/>
    <col min="8708" max="8708" width="18.42578125" style="620" customWidth="1"/>
    <col min="8709" max="8709" width="17.7109375" style="620" customWidth="1"/>
    <col min="8710" max="8710" width="16" style="620" customWidth="1"/>
    <col min="8711" max="8711" width="16.7109375" style="620" customWidth="1"/>
    <col min="8712" max="8712" width="13.42578125" style="620" customWidth="1"/>
    <col min="8713" max="8713" width="12.85546875" style="620" customWidth="1"/>
    <col min="8714" max="8714" width="11.28515625" style="620" customWidth="1"/>
    <col min="8715" max="8716" width="9.140625" style="620" customWidth="1"/>
    <col min="8717" max="8717" width="18.7109375" style="620" customWidth="1"/>
    <col min="8718" max="8948" width="9.140625" style="620" customWidth="1"/>
    <col min="8949" max="8949" width="6.85546875" style="620" customWidth="1"/>
    <col min="8950" max="8950" width="31.28515625" style="620" customWidth="1"/>
    <col min="8951" max="8951" width="14.85546875" style="620" customWidth="1"/>
    <col min="8952" max="8952" width="15.85546875" style="620" customWidth="1"/>
    <col min="8953" max="8954" width="12.85546875" style="620" customWidth="1"/>
    <col min="8955" max="8955" width="12.42578125" style="620" customWidth="1"/>
    <col min="8956" max="8956" width="11.85546875" style="620" customWidth="1"/>
    <col min="8957" max="8957" width="11.28515625" style="620" customWidth="1"/>
    <col min="8958" max="8959" width="9.140625" style="620" customWidth="1"/>
    <col min="8960" max="8960" width="11.140625" style="620"/>
    <col min="8961" max="8961" width="9.140625" style="620" customWidth="1"/>
    <col min="8962" max="8962" width="6.85546875" style="620" customWidth="1"/>
    <col min="8963" max="8963" width="34.5703125" style="620" customWidth="1"/>
    <col min="8964" max="8964" width="18.42578125" style="620" customWidth="1"/>
    <col min="8965" max="8965" width="17.7109375" style="620" customWidth="1"/>
    <col min="8966" max="8966" width="16" style="620" customWidth="1"/>
    <col min="8967" max="8967" width="16.7109375" style="620" customWidth="1"/>
    <col min="8968" max="8968" width="13.42578125" style="620" customWidth="1"/>
    <col min="8969" max="8969" width="12.85546875" style="620" customWidth="1"/>
    <col min="8970" max="8970" width="11.28515625" style="620" customWidth="1"/>
    <col min="8971" max="8972" width="9.140625" style="620" customWidth="1"/>
    <col min="8973" max="8973" width="18.7109375" style="620" customWidth="1"/>
    <col min="8974" max="9204" width="9.140625" style="620" customWidth="1"/>
    <col min="9205" max="9205" width="6.85546875" style="620" customWidth="1"/>
    <col min="9206" max="9206" width="31.28515625" style="620" customWidth="1"/>
    <col min="9207" max="9207" width="14.85546875" style="620" customWidth="1"/>
    <col min="9208" max="9208" width="15.85546875" style="620" customWidth="1"/>
    <col min="9209" max="9210" width="12.85546875" style="620" customWidth="1"/>
    <col min="9211" max="9211" width="12.42578125" style="620" customWidth="1"/>
    <col min="9212" max="9212" width="11.85546875" style="620" customWidth="1"/>
    <col min="9213" max="9213" width="11.28515625" style="620" customWidth="1"/>
    <col min="9214" max="9215" width="9.140625" style="620" customWidth="1"/>
    <col min="9216" max="9216" width="11.140625" style="620"/>
    <col min="9217" max="9217" width="9.140625" style="620" customWidth="1"/>
    <col min="9218" max="9218" width="6.85546875" style="620" customWidth="1"/>
    <col min="9219" max="9219" width="34.5703125" style="620" customWidth="1"/>
    <col min="9220" max="9220" width="18.42578125" style="620" customWidth="1"/>
    <col min="9221" max="9221" width="17.7109375" style="620" customWidth="1"/>
    <col min="9222" max="9222" width="16" style="620" customWidth="1"/>
    <col min="9223" max="9223" width="16.7109375" style="620" customWidth="1"/>
    <col min="9224" max="9224" width="13.42578125" style="620" customWidth="1"/>
    <col min="9225" max="9225" width="12.85546875" style="620" customWidth="1"/>
    <col min="9226" max="9226" width="11.28515625" style="620" customWidth="1"/>
    <col min="9227" max="9228" width="9.140625" style="620" customWidth="1"/>
    <col min="9229" max="9229" width="18.7109375" style="620" customWidth="1"/>
    <col min="9230" max="9460" width="9.140625" style="620" customWidth="1"/>
    <col min="9461" max="9461" width="6.85546875" style="620" customWidth="1"/>
    <col min="9462" max="9462" width="31.28515625" style="620" customWidth="1"/>
    <col min="9463" max="9463" width="14.85546875" style="620" customWidth="1"/>
    <col min="9464" max="9464" width="15.85546875" style="620" customWidth="1"/>
    <col min="9465" max="9466" width="12.85546875" style="620" customWidth="1"/>
    <col min="9467" max="9467" width="12.42578125" style="620" customWidth="1"/>
    <col min="9468" max="9468" width="11.85546875" style="620" customWidth="1"/>
    <col min="9469" max="9469" width="11.28515625" style="620" customWidth="1"/>
    <col min="9470" max="9471" width="9.140625" style="620" customWidth="1"/>
    <col min="9472" max="9472" width="11.140625" style="620"/>
    <col min="9473" max="9473" width="9.140625" style="620" customWidth="1"/>
    <col min="9474" max="9474" width="6.85546875" style="620" customWidth="1"/>
    <col min="9475" max="9475" width="34.5703125" style="620" customWidth="1"/>
    <col min="9476" max="9476" width="18.42578125" style="620" customWidth="1"/>
    <col min="9477" max="9477" width="17.7109375" style="620" customWidth="1"/>
    <col min="9478" max="9478" width="16" style="620" customWidth="1"/>
    <col min="9479" max="9479" width="16.7109375" style="620" customWidth="1"/>
    <col min="9480" max="9480" width="13.42578125" style="620" customWidth="1"/>
    <col min="9481" max="9481" width="12.85546875" style="620" customWidth="1"/>
    <col min="9482" max="9482" width="11.28515625" style="620" customWidth="1"/>
    <col min="9483" max="9484" width="9.140625" style="620" customWidth="1"/>
    <col min="9485" max="9485" width="18.7109375" style="620" customWidth="1"/>
    <col min="9486" max="9716" width="9.140625" style="620" customWidth="1"/>
    <col min="9717" max="9717" width="6.85546875" style="620" customWidth="1"/>
    <col min="9718" max="9718" width="31.28515625" style="620" customWidth="1"/>
    <col min="9719" max="9719" width="14.85546875" style="620" customWidth="1"/>
    <col min="9720" max="9720" width="15.85546875" style="620" customWidth="1"/>
    <col min="9721" max="9722" width="12.85546875" style="620" customWidth="1"/>
    <col min="9723" max="9723" width="12.42578125" style="620" customWidth="1"/>
    <col min="9724" max="9724" width="11.85546875" style="620" customWidth="1"/>
    <col min="9725" max="9725" width="11.28515625" style="620" customWidth="1"/>
    <col min="9726" max="9727" width="9.140625" style="620" customWidth="1"/>
    <col min="9728" max="9728" width="11.140625" style="620"/>
    <col min="9729" max="9729" width="9.140625" style="620" customWidth="1"/>
    <col min="9730" max="9730" width="6.85546875" style="620" customWidth="1"/>
    <col min="9731" max="9731" width="34.5703125" style="620" customWidth="1"/>
    <col min="9732" max="9732" width="18.42578125" style="620" customWidth="1"/>
    <col min="9733" max="9733" width="17.7109375" style="620" customWidth="1"/>
    <col min="9734" max="9734" width="16" style="620" customWidth="1"/>
    <col min="9735" max="9735" width="16.7109375" style="620" customWidth="1"/>
    <col min="9736" max="9736" width="13.42578125" style="620" customWidth="1"/>
    <col min="9737" max="9737" width="12.85546875" style="620" customWidth="1"/>
    <col min="9738" max="9738" width="11.28515625" style="620" customWidth="1"/>
    <col min="9739" max="9740" width="9.140625" style="620" customWidth="1"/>
    <col min="9741" max="9741" width="18.7109375" style="620" customWidth="1"/>
    <col min="9742" max="9972" width="9.140625" style="620" customWidth="1"/>
    <col min="9973" max="9973" width="6.85546875" style="620" customWidth="1"/>
    <col min="9974" max="9974" width="31.28515625" style="620" customWidth="1"/>
    <col min="9975" max="9975" width="14.85546875" style="620" customWidth="1"/>
    <col min="9976" max="9976" width="15.85546875" style="620" customWidth="1"/>
    <col min="9977" max="9978" width="12.85546875" style="620" customWidth="1"/>
    <col min="9979" max="9979" width="12.42578125" style="620" customWidth="1"/>
    <col min="9980" max="9980" width="11.85546875" style="620" customWidth="1"/>
    <col min="9981" max="9981" width="11.28515625" style="620" customWidth="1"/>
    <col min="9982" max="9983" width="9.140625" style="620" customWidth="1"/>
    <col min="9984" max="9984" width="11.140625" style="620"/>
    <col min="9985" max="9985" width="9.140625" style="620" customWidth="1"/>
    <col min="9986" max="9986" width="6.85546875" style="620" customWidth="1"/>
    <col min="9987" max="9987" width="34.5703125" style="620" customWidth="1"/>
    <col min="9988" max="9988" width="18.42578125" style="620" customWidth="1"/>
    <col min="9989" max="9989" width="17.7109375" style="620" customWidth="1"/>
    <col min="9990" max="9990" width="16" style="620" customWidth="1"/>
    <col min="9991" max="9991" width="16.7109375" style="620" customWidth="1"/>
    <col min="9992" max="9992" width="13.42578125" style="620" customWidth="1"/>
    <col min="9993" max="9993" width="12.85546875" style="620" customWidth="1"/>
    <col min="9994" max="9994" width="11.28515625" style="620" customWidth="1"/>
    <col min="9995" max="9996" width="9.140625" style="620" customWidth="1"/>
    <col min="9997" max="9997" width="18.7109375" style="620" customWidth="1"/>
    <col min="9998" max="10228" width="9.140625" style="620" customWidth="1"/>
    <col min="10229" max="10229" width="6.85546875" style="620" customWidth="1"/>
    <col min="10230" max="10230" width="31.28515625" style="620" customWidth="1"/>
    <col min="10231" max="10231" width="14.85546875" style="620" customWidth="1"/>
    <col min="10232" max="10232" width="15.85546875" style="620" customWidth="1"/>
    <col min="10233" max="10234" width="12.85546875" style="620" customWidth="1"/>
    <col min="10235" max="10235" width="12.42578125" style="620" customWidth="1"/>
    <col min="10236" max="10236" width="11.85546875" style="620" customWidth="1"/>
    <col min="10237" max="10237" width="11.28515625" style="620" customWidth="1"/>
    <col min="10238" max="10239" width="9.140625" style="620" customWidth="1"/>
    <col min="10240" max="10240" width="11.140625" style="620"/>
    <col min="10241" max="10241" width="9.140625" style="620" customWidth="1"/>
    <col min="10242" max="10242" width="6.85546875" style="620" customWidth="1"/>
    <col min="10243" max="10243" width="34.5703125" style="620" customWidth="1"/>
    <col min="10244" max="10244" width="18.42578125" style="620" customWidth="1"/>
    <col min="10245" max="10245" width="17.7109375" style="620" customWidth="1"/>
    <col min="10246" max="10246" width="16" style="620" customWidth="1"/>
    <col min="10247" max="10247" width="16.7109375" style="620" customWidth="1"/>
    <col min="10248" max="10248" width="13.42578125" style="620" customWidth="1"/>
    <col min="10249" max="10249" width="12.85546875" style="620" customWidth="1"/>
    <col min="10250" max="10250" width="11.28515625" style="620" customWidth="1"/>
    <col min="10251" max="10252" width="9.140625" style="620" customWidth="1"/>
    <col min="10253" max="10253" width="18.7109375" style="620" customWidth="1"/>
    <col min="10254" max="10484" width="9.140625" style="620" customWidth="1"/>
    <col min="10485" max="10485" width="6.85546875" style="620" customWidth="1"/>
    <col min="10486" max="10486" width="31.28515625" style="620" customWidth="1"/>
    <col min="10487" max="10487" width="14.85546875" style="620" customWidth="1"/>
    <col min="10488" max="10488" width="15.85546875" style="620" customWidth="1"/>
    <col min="10489" max="10490" width="12.85546875" style="620" customWidth="1"/>
    <col min="10491" max="10491" width="12.42578125" style="620" customWidth="1"/>
    <col min="10492" max="10492" width="11.85546875" style="620" customWidth="1"/>
    <col min="10493" max="10493" width="11.28515625" style="620" customWidth="1"/>
    <col min="10494" max="10495" width="9.140625" style="620" customWidth="1"/>
    <col min="10496" max="10496" width="11.140625" style="620"/>
    <col min="10497" max="10497" width="9.140625" style="620" customWidth="1"/>
    <col min="10498" max="10498" width="6.85546875" style="620" customWidth="1"/>
    <col min="10499" max="10499" width="34.5703125" style="620" customWidth="1"/>
    <col min="10500" max="10500" width="18.42578125" style="620" customWidth="1"/>
    <col min="10501" max="10501" width="17.7109375" style="620" customWidth="1"/>
    <col min="10502" max="10502" width="16" style="620" customWidth="1"/>
    <col min="10503" max="10503" width="16.7109375" style="620" customWidth="1"/>
    <col min="10504" max="10504" width="13.42578125" style="620" customWidth="1"/>
    <col min="10505" max="10505" width="12.85546875" style="620" customWidth="1"/>
    <col min="10506" max="10506" width="11.28515625" style="620" customWidth="1"/>
    <col min="10507" max="10508" width="9.140625" style="620" customWidth="1"/>
    <col min="10509" max="10509" width="18.7109375" style="620" customWidth="1"/>
    <col min="10510" max="10740" width="9.140625" style="620" customWidth="1"/>
    <col min="10741" max="10741" width="6.85546875" style="620" customWidth="1"/>
    <col min="10742" max="10742" width="31.28515625" style="620" customWidth="1"/>
    <col min="10743" max="10743" width="14.85546875" style="620" customWidth="1"/>
    <col min="10744" max="10744" width="15.85546875" style="620" customWidth="1"/>
    <col min="10745" max="10746" width="12.85546875" style="620" customWidth="1"/>
    <col min="10747" max="10747" width="12.42578125" style="620" customWidth="1"/>
    <col min="10748" max="10748" width="11.85546875" style="620" customWidth="1"/>
    <col min="10749" max="10749" width="11.28515625" style="620" customWidth="1"/>
    <col min="10750" max="10751" width="9.140625" style="620" customWidth="1"/>
    <col min="10752" max="10752" width="11.140625" style="620"/>
    <col min="10753" max="10753" width="9.140625" style="620" customWidth="1"/>
    <col min="10754" max="10754" width="6.85546875" style="620" customWidth="1"/>
    <col min="10755" max="10755" width="34.5703125" style="620" customWidth="1"/>
    <col min="10756" max="10756" width="18.42578125" style="620" customWidth="1"/>
    <col min="10757" max="10757" width="17.7109375" style="620" customWidth="1"/>
    <col min="10758" max="10758" width="16" style="620" customWidth="1"/>
    <col min="10759" max="10759" width="16.7109375" style="620" customWidth="1"/>
    <col min="10760" max="10760" width="13.42578125" style="620" customWidth="1"/>
    <col min="10761" max="10761" width="12.85546875" style="620" customWidth="1"/>
    <col min="10762" max="10762" width="11.28515625" style="620" customWidth="1"/>
    <col min="10763" max="10764" width="9.140625" style="620" customWidth="1"/>
    <col min="10765" max="10765" width="18.7109375" style="620" customWidth="1"/>
    <col min="10766" max="10996" width="9.140625" style="620" customWidth="1"/>
    <col min="10997" max="10997" width="6.85546875" style="620" customWidth="1"/>
    <col min="10998" max="10998" width="31.28515625" style="620" customWidth="1"/>
    <col min="10999" max="10999" width="14.85546875" style="620" customWidth="1"/>
    <col min="11000" max="11000" width="15.85546875" style="620" customWidth="1"/>
    <col min="11001" max="11002" width="12.85546875" style="620" customWidth="1"/>
    <col min="11003" max="11003" width="12.42578125" style="620" customWidth="1"/>
    <col min="11004" max="11004" width="11.85546875" style="620" customWidth="1"/>
    <col min="11005" max="11005" width="11.28515625" style="620" customWidth="1"/>
    <col min="11006" max="11007" width="9.140625" style="620" customWidth="1"/>
    <col min="11008" max="11008" width="11.140625" style="620"/>
    <col min="11009" max="11009" width="9.140625" style="620" customWidth="1"/>
    <col min="11010" max="11010" width="6.85546875" style="620" customWidth="1"/>
    <col min="11011" max="11011" width="34.5703125" style="620" customWidth="1"/>
    <col min="11012" max="11012" width="18.42578125" style="620" customWidth="1"/>
    <col min="11013" max="11013" width="17.7109375" style="620" customWidth="1"/>
    <col min="11014" max="11014" width="16" style="620" customWidth="1"/>
    <col min="11015" max="11015" width="16.7109375" style="620" customWidth="1"/>
    <col min="11016" max="11016" width="13.42578125" style="620" customWidth="1"/>
    <col min="11017" max="11017" width="12.85546875" style="620" customWidth="1"/>
    <col min="11018" max="11018" width="11.28515625" style="620" customWidth="1"/>
    <col min="11019" max="11020" width="9.140625" style="620" customWidth="1"/>
    <col min="11021" max="11021" width="18.7109375" style="620" customWidth="1"/>
    <col min="11022" max="11252" width="9.140625" style="620" customWidth="1"/>
    <col min="11253" max="11253" width="6.85546875" style="620" customWidth="1"/>
    <col min="11254" max="11254" width="31.28515625" style="620" customWidth="1"/>
    <col min="11255" max="11255" width="14.85546875" style="620" customWidth="1"/>
    <col min="11256" max="11256" width="15.85546875" style="620" customWidth="1"/>
    <col min="11257" max="11258" width="12.85546875" style="620" customWidth="1"/>
    <col min="11259" max="11259" width="12.42578125" style="620" customWidth="1"/>
    <col min="11260" max="11260" width="11.85546875" style="620" customWidth="1"/>
    <col min="11261" max="11261" width="11.28515625" style="620" customWidth="1"/>
    <col min="11262" max="11263" width="9.140625" style="620" customWidth="1"/>
    <col min="11264" max="11264" width="11.140625" style="620"/>
    <col min="11265" max="11265" width="9.140625" style="620" customWidth="1"/>
    <col min="11266" max="11266" width="6.85546875" style="620" customWidth="1"/>
    <col min="11267" max="11267" width="34.5703125" style="620" customWidth="1"/>
    <col min="11268" max="11268" width="18.42578125" style="620" customWidth="1"/>
    <col min="11269" max="11269" width="17.7109375" style="620" customWidth="1"/>
    <col min="11270" max="11270" width="16" style="620" customWidth="1"/>
    <col min="11271" max="11271" width="16.7109375" style="620" customWidth="1"/>
    <col min="11272" max="11272" width="13.42578125" style="620" customWidth="1"/>
    <col min="11273" max="11273" width="12.85546875" style="620" customWidth="1"/>
    <col min="11274" max="11274" width="11.28515625" style="620" customWidth="1"/>
    <col min="11275" max="11276" width="9.140625" style="620" customWidth="1"/>
    <col min="11277" max="11277" width="18.7109375" style="620" customWidth="1"/>
    <col min="11278" max="11508" width="9.140625" style="620" customWidth="1"/>
    <col min="11509" max="11509" width="6.85546875" style="620" customWidth="1"/>
    <col min="11510" max="11510" width="31.28515625" style="620" customWidth="1"/>
    <col min="11511" max="11511" width="14.85546875" style="620" customWidth="1"/>
    <col min="11512" max="11512" width="15.85546875" style="620" customWidth="1"/>
    <col min="11513" max="11514" width="12.85546875" style="620" customWidth="1"/>
    <col min="11515" max="11515" width="12.42578125" style="620" customWidth="1"/>
    <col min="11516" max="11516" width="11.85546875" style="620" customWidth="1"/>
    <col min="11517" max="11517" width="11.28515625" style="620" customWidth="1"/>
    <col min="11518" max="11519" width="9.140625" style="620" customWidth="1"/>
    <col min="11520" max="11520" width="11.140625" style="620"/>
    <col min="11521" max="11521" width="9.140625" style="620" customWidth="1"/>
    <col min="11522" max="11522" width="6.85546875" style="620" customWidth="1"/>
    <col min="11523" max="11523" width="34.5703125" style="620" customWidth="1"/>
    <col min="11524" max="11524" width="18.42578125" style="620" customWidth="1"/>
    <col min="11525" max="11525" width="17.7109375" style="620" customWidth="1"/>
    <col min="11526" max="11526" width="16" style="620" customWidth="1"/>
    <col min="11527" max="11527" width="16.7109375" style="620" customWidth="1"/>
    <col min="11528" max="11528" width="13.42578125" style="620" customWidth="1"/>
    <col min="11529" max="11529" width="12.85546875" style="620" customWidth="1"/>
    <col min="11530" max="11530" width="11.28515625" style="620" customWidth="1"/>
    <col min="11531" max="11532" width="9.140625" style="620" customWidth="1"/>
    <col min="11533" max="11533" width="18.7109375" style="620" customWidth="1"/>
    <col min="11534" max="11764" width="9.140625" style="620" customWidth="1"/>
    <col min="11765" max="11765" width="6.85546875" style="620" customWidth="1"/>
    <col min="11766" max="11766" width="31.28515625" style="620" customWidth="1"/>
    <col min="11767" max="11767" width="14.85546875" style="620" customWidth="1"/>
    <col min="11768" max="11768" width="15.85546875" style="620" customWidth="1"/>
    <col min="11769" max="11770" width="12.85546875" style="620" customWidth="1"/>
    <col min="11771" max="11771" width="12.42578125" style="620" customWidth="1"/>
    <col min="11772" max="11772" width="11.85546875" style="620" customWidth="1"/>
    <col min="11773" max="11773" width="11.28515625" style="620" customWidth="1"/>
    <col min="11774" max="11775" width="9.140625" style="620" customWidth="1"/>
    <col min="11776" max="11776" width="11.140625" style="620"/>
    <col min="11777" max="11777" width="9.140625" style="620" customWidth="1"/>
    <col min="11778" max="11778" width="6.85546875" style="620" customWidth="1"/>
    <col min="11779" max="11779" width="34.5703125" style="620" customWidth="1"/>
    <col min="11780" max="11780" width="18.42578125" style="620" customWidth="1"/>
    <col min="11781" max="11781" width="17.7109375" style="620" customWidth="1"/>
    <col min="11782" max="11782" width="16" style="620" customWidth="1"/>
    <col min="11783" max="11783" width="16.7109375" style="620" customWidth="1"/>
    <col min="11784" max="11784" width="13.42578125" style="620" customWidth="1"/>
    <col min="11785" max="11785" width="12.85546875" style="620" customWidth="1"/>
    <col min="11786" max="11786" width="11.28515625" style="620" customWidth="1"/>
    <col min="11787" max="11788" width="9.140625" style="620" customWidth="1"/>
    <col min="11789" max="11789" width="18.7109375" style="620" customWidth="1"/>
    <col min="11790" max="12020" width="9.140625" style="620" customWidth="1"/>
    <col min="12021" max="12021" width="6.85546875" style="620" customWidth="1"/>
    <col min="12022" max="12022" width="31.28515625" style="620" customWidth="1"/>
    <col min="12023" max="12023" width="14.85546875" style="620" customWidth="1"/>
    <col min="12024" max="12024" width="15.85546875" style="620" customWidth="1"/>
    <col min="12025" max="12026" width="12.85546875" style="620" customWidth="1"/>
    <col min="12027" max="12027" width="12.42578125" style="620" customWidth="1"/>
    <col min="12028" max="12028" width="11.85546875" style="620" customWidth="1"/>
    <col min="12029" max="12029" width="11.28515625" style="620" customWidth="1"/>
    <col min="12030" max="12031" width="9.140625" style="620" customWidth="1"/>
    <col min="12032" max="12032" width="11.140625" style="620"/>
    <col min="12033" max="12033" width="9.140625" style="620" customWidth="1"/>
    <col min="12034" max="12034" width="6.85546875" style="620" customWidth="1"/>
    <col min="12035" max="12035" width="34.5703125" style="620" customWidth="1"/>
    <col min="12036" max="12036" width="18.42578125" style="620" customWidth="1"/>
    <col min="12037" max="12037" width="17.7109375" style="620" customWidth="1"/>
    <col min="12038" max="12038" width="16" style="620" customWidth="1"/>
    <col min="12039" max="12039" width="16.7109375" style="620" customWidth="1"/>
    <col min="12040" max="12040" width="13.42578125" style="620" customWidth="1"/>
    <col min="12041" max="12041" width="12.85546875" style="620" customWidth="1"/>
    <col min="12042" max="12042" width="11.28515625" style="620" customWidth="1"/>
    <col min="12043" max="12044" width="9.140625" style="620" customWidth="1"/>
    <col min="12045" max="12045" width="18.7109375" style="620" customWidth="1"/>
    <col min="12046" max="12276" width="9.140625" style="620" customWidth="1"/>
    <col min="12277" max="12277" width="6.85546875" style="620" customWidth="1"/>
    <col min="12278" max="12278" width="31.28515625" style="620" customWidth="1"/>
    <col min="12279" max="12279" width="14.85546875" style="620" customWidth="1"/>
    <col min="12280" max="12280" width="15.85546875" style="620" customWidth="1"/>
    <col min="12281" max="12282" width="12.85546875" style="620" customWidth="1"/>
    <col min="12283" max="12283" width="12.42578125" style="620" customWidth="1"/>
    <col min="12284" max="12284" width="11.85546875" style="620" customWidth="1"/>
    <col min="12285" max="12285" width="11.28515625" style="620" customWidth="1"/>
    <col min="12286" max="12287" width="9.140625" style="620" customWidth="1"/>
    <col min="12288" max="12288" width="11.140625" style="620"/>
    <col min="12289" max="12289" width="9.140625" style="620" customWidth="1"/>
    <col min="12290" max="12290" width="6.85546875" style="620" customWidth="1"/>
    <col min="12291" max="12291" width="34.5703125" style="620" customWidth="1"/>
    <col min="12292" max="12292" width="18.42578125" style="620" customWidth="1"/>
    <col min="12293" max="12293" width="17.7109375" style="620" customWidth="1"/>
    <col min="12294" max="12294" width="16" style="620" customWidth="1"/>
    <col min="12295" max="12295" width="16.7109375" style="620" customWidth="1"/>
    <col min="12296" max="12296" width="13.42578125" style="620" customWidth="1"/>
    <col min="12297" max="12297" width="12.85546875" style="620" customWidth="1"/>
    <col min="12298" max="12298" width="11.28515625" style="620" customWidth="1"/>
    <col min="12299" max="12300" width="9.140625" style="620" customWidth="1"/>
    <col min="12301" max="12301" width="18.7109375" style="620" customWidth="1"/>
    <col min="12302" max="12532" width="9.140625" style="620" customWidth="1"/>
    <col min="12533" max="12533" width="6.85546875" style="620" customWidth="1"/>
    <col min="12534" max="12534" width="31.28515625" style="620" customWidth="1"/>
    <col min="12535" max="12535" width="14.85546875" style="620" customWidth="1"/>
    <col min="12536" max="12536" width="15.85546875" style="620" customWidth="1"/>
    <col min="12537" max="12538" width="12.85546875" style="620" customWidth="1"/>
    <col min="12539" max="12539" width="12.42578125" style="620" customWidth="1"/>
    <col min="12540" max="12540" width="11.85546875" style="620" customWidth="1"/>
    <col min="12541" max="12541" width="11.28515625" style="620" customWidth="1"/>
    <col min="12542" max="12543" width="9.140625" style="620" customWidth="1"/>
    <col min="12544" max="12544" width="11.140625" style="620"/>
    <col min="12545" max="12545" width="9.140625" style="620" customWidth="1"/>
    <col min="12546" max="12546" width="6.85546875" style="620" customWidth="1"/>
    <col min="12547" max="12547" width="34.5703125" style="620" customWidth="1"/>
    <col min="12548" max="12548" width="18.42578125" style="620" customWidth="1"/>
    <col min="12549" max="12549" width="17.7109375" style="620" customWidth="1"/>
    <col min="12550" max="12550" width="16" style="620" customWidth="1"/>
    <col min="12551" max="12551" width="16.7109375" style="620" customWidth="1"/>
    <col min="12552" max="12552" width="13.42578125" style="620" customWidth="1"/>
    <col min="12553" max="12553" width="12.85546875" style="620" customWidth="1"/>
    <col min="12554" max="12554" width="11.28515625" style="620" customWidth="1"/>
    <col min="12555" max="12556" width="9.140625" style="620" customWidth="1"/>
    <col min="12557" max="12557" width="18.7109375" style="620" customWidth="1"/>
    <col min="12558" max="12788" width="9.140625" style="620" customWidth="1"/>
    <col min="12789" max="12789" width="6.85546875" style="620" customWidth="1"/>
    <col min="12790" max="12790" width="31.28515625" style="620" customWidth="1"/>
    <col min="12791" max="12791" width="14.85546875" style="620" customWidth="1"/>
    <col min="12792" max="12792" width="15.85546875" style="620" customWidth="1"/>
    <col min="12793" max="12794" width="12.85546875" style="620" customWidth="1"/>
    <col min="12795" max="12795" width="12.42578125" style="620" customWidth="1"/>
    <col min="12796" max="12796" width="11.85546875" style="620" customWidth="1"/>
    <col min="12797" max="12797" width="11.28515625" style="620" customWidth="1"/>
    <col min="12798" max="12799" width="9.140625" style="620" customWidth="1"/>
    <col min="12800" max="12800" width="11.140625" style="620"/>
    <col min="12801" max="12801" width="9.140625" style="620" customWidth="1"/>
    <col min="12802" max="12802" width="6.85546875" style="620" customWidth="1"/>
    <col min="12803" max="12803" width="34.5703125" style="620" customWidth="1"/>
    <col min="12804" max="12804" width="18.42578125" style="620" customWidth="1"/>
    <col min="12805" max="12805" width="17.7109375" style="620" customWidth="1"/>
    <col min="12806" max="12806" width="16" style="620" customWidth="1"/>
    <col min="12807" max="12807" width="16.7109375" style="620" customWidth="1"/>
    <col min="12808" max="12808" width="13.42578125" style="620" customWidth="1"/>
    <col min="12809" max="12809" width="12.85546875" style="620" customWidth="1"/>
    <col min="12810" max="12810" width="11.28515625" style="620" customWidth="1"/>
    <col min="12811" max="12812" width="9.140625" style="620" customWidth="1"/>
    <col min="12813" max="12813" width="18.7109375" style="620" customWidth="1"/>
    <col min="12814" max="13044" width="9.140625" style="620" customWidth="1"/>
    <col min="13045" max="13045" width="6.85546875" style="620" customWidth="1"/>
    <col min="13046" max="13046" width="31.28515625" style="620" customWidth="1"/>
    <col min="13047" max="13047" width="14.85546875" style="620" customWidth="1"/>
    <col min="13048" max="13048" width="15.85546875" style="620" customWidth="1"/>
    <col min="13049" max="13050" width="12.85546875" style="620" customWidth="1"/>
    <col min="13051" max="13051" width="12.42578125" style="620" customWidth="1"/>
    <col min="13052" max="13052" width="11.85546875" style="620" customWidth="1"/>
    <col min="13053" max="13053" width="11.28515625" style="620" customWidth="1"/>
    <col min="13054" max="13055" width="9.140625" style="620" customWidth="1"/>
    <col min="13056" max="13056" width="11.140625" style="620"/>
    <col min="13057" max="13057" width="9.140625" style="620" customWidth="1"/>
    <col min="13058" max="13058" width="6.85546875" style="620" customWidth="1"/>
    <col min="13059" max="13059" width="34.5703125" style="620" customWidth="1"/>
    <col min="13060" max="13060" width="18.42578125" style="620" customWidth="1"/>
    <col min="13061" max="13061" width="17.7109375" style="620" customWidth="1"/>
    <col min="13062" max="13062" width="16" style="620" customWidth="1"/>
    <col min="13063" max="13063" width="16.7109375" style="620" customWidth="1"/>
    <col min="13064" max="13064" width="13.42578125" style="620" customWidth="1"/>
    <col min="13065" max="13065" width="12.85546875" style="620" customWidth="1"/>
    <col min="13066" max="13066" width="11.28515625" style="620" customWidth="1"/>
    <col min="13067" max="13068" width="9.140625" style="620" customWidth="1"/>
    <col min="13069" max="13069" width="18.7109375" style="620" customWidth="1"/>
    <col min="13070" max="13300" width="9.140625" style="620" customWidth="1"/>
    <col min="13301" max="13301" width="6.85546875" style="620" customWidth="1"/>
    <col min="13302" max="13302" width="31.28515625" style="620" customWidth="1"/>
    <col min="13303" max="13303" width="14.85546875" style="620" customWidth="1"/>
    <col min="13304" max="13304" width="15.85546875" style="620" customWidth="1"/>
    <col min="13305" max="13306" width="12.85546875" style="620" customWidth="1"/>
    <col min="13307" max="13307" width="12.42578125" style="620" customWidth="1"/>
    <col min="13308" max="13308" width="11.85546875" style="620" customWidth="1"/>
    <col min="13309" max="13309" width="11.28515625" style="620" customWidth="1"/>
    <col min="13310" max="13311" width="9.140625" style="620" customWidth="1"/>
    <col min="13312" max="13312" width="11.140625" style="620"/>
    <col min="13313" max="13313" width="9.140625" style="620" customWidth="1"/>
    <col min="13314" max="13314" width="6.85546875" style="620" customWidth="1"/>
    <col min="13315" max="13315" width="34.5703125" style="620" customWidth="1"/>
    <col min="13316" max="13316" width="18.42578125" style="620" customWidth="1"/>
    <col min="13317" max="13317" width="17.7109375" style="620" customWidth="1"/>
    <col min="13318" max="13318" width="16" style="620" customWidth="1"/>
    <col min="13319" max="13319" width="16.7109375" style="620" customWidth="1"/>
    <col min="13320" max="13320" width="13.42578125" style="620" customWidth="1"/>
    <col min="13321" max="13321" width="12.85546875" style="620" customWidth="1"/>
    <col min="13322" max="13322" width="11.28515625" style="620" customWidth="1"/>
    <col min="13323" max="13324" width="9.140625" style="620" customWidth="1"/>
    <col min="13325" max="13325" width="18.7109375" style="620" customWidth="1"/>
    <col min="13326" max="13556" width="9.140625" style="620" customWidth="1"/>
    <col min="13557" max="13557" width="6.85546875" style="620" customWidth="1"/>
    <col min="13558" max="13558" width="31.28515625" style="620" customWidth="1"/>
    <col min="13559" max="13559" width="14.85546875" style="620" customWidth="1"/>
    <col min="13560" max="13560" width="15.85546875" style="620" customWidth="1"/>
    <col min="13561" max="13562" width="12.85546875" style="620" customWidth="1"/>
    <col min="13563" max="13563" width="12.42578125" style="620" customWidth="1"/>
    <col min="13564" max="13564" width="11.85546875" style="620" customWidth="1"/>
    <col min="13565" max="13565" width="11.28515625" style="620" customWidth="1"/>
    <col min="13566" max="13567" width="9.140625" style="620" customWidth="1"/>
    <col min="13568" max="13568" width="11.140625" style="620"/>
    <col min="13569" max="13569" width="9.140625" style="620" customWidth="1"/>
    <col min="13570" max="13570" width="6.85546875" style="620" customWidth="1"/>
    <col min="13571" max="13571" width="34.5703125" style="620" customWidth="1"/>
    <col min="13572" max="13572" width="18.42578125" style="620" customWidth="1"/>
    <col min="13573" max="13573" width="17.7109375" style="620" customWidth="1"/>
    <col min="13574" max="13574" width="16" style="620" customWidth="1"/>
    <col min="13575" max="13575" width="16.7109375" style="620" customWidth="1"/>
    <col min="13576" max="13576" width="13.42578125" style="620" customWidth="1"/>
    <col min="13577" max="13577" width="12.85546875" style="620" customWidth="1"/>
    <col min="13578" max="13578" width="11.28515625" style="620" customWidth="1"/>
    <col min="13579" max="13580" width="9.140625" style="620" customWidth="1"/>
    <col min="13581" max="13581" width="18.7109375" style="620" customWidth="1"/>
    <col min="13582" max="13812" width="9.140625" style="620" customWidth="1"/>
    <col min="13813" max="13813" width="6.85546875" style="620" customWidth="1"/>
    <col min="13814" max="13814" width="31.28515625" style="620" customWidth="1"/>
    <col min="13815" max="13815" width="14.85546875" style="620" customWidth="1"/>
    <col min="13816" max="13816" width="15.85546875" style="620" customWidth="1"/>
    <col min="13817" max="13818" width="12.85546875" style="620" customWidth="1"/>
    <col min="13819" max="13819" width="12.42578125" style="620" customWidth="1"/>
    <col min="13820" max="13820" width="11.85546875" style="620" customWidth="1"/>
    <col min="13821" max="13821" width="11.28515625" style="620" customWidth="1"/>
    <col min="13822" max="13823" width="9.140625" style="620" customWidth="1"/>
    <col min="13824" max="13824" width="11.140625" style="620"/>
    <col min="13825" max="13825" width="9.140625" style="620" customWidth="1"/>
    <col min="13826" max="13826" width="6.85546875" style="620" customWidth="1"/>
    <col min="13827" max="13827" width="34.5703125" style="620" customWidth="1"/>
    <col min="13828" max="13828" width="18.42578125" style="620" customWidth="1"/>
    <col min="13829" max="13829" width="17.7109375" style="620" customWidth="1"/>
    <col min="13830" max="13830" width="16" style="620" customWidth="1"/>
    <col min="13831" max="13831" width="16.7109375" style="620" customWidth="1"/>
    <col min="13832" max="13832" width="13.42578125" style="620" customWidth="1"/>
    <col min="13833" max="13833" width="12.85546875" style="620" customWidth="1"/>
    <col min="13834" max="13834" width="11.28515625" style="620" customWidth="1"/>
    <col min="13835" max="13836" width="9.140625" style="620" customWidth="1"/>
    <col min="13837" max="13837" width="18.7109375" style="620" customWidth="1"/>
    <col min="13838" max="14068" width="9.140625" style="620" customWidth="1"/>
    <col min="14069" max="14069" width="6.85546875" style="620" customWidth="1"/>
    <col min="14070" max="14070" width="31.28515625" style="620" customWidth="1"/>
    <col min="14071" max="14071" width="14.85546875" style="620" customWidth="1"/>
    <col min="14072" max="14072" width="15.85546875" style="620" customWidth="1"/>
    <col min="14073" max="14074" width="12.85546875" style="620" customWidth="1"/>
    <col min="14075" max="14075" width="12.42578125" style="620" customWidth="1"/>
    <col min="14076" max="14076" width="11.85546875" style="620" customWidth="1"/>
    <col min="14077" max="14077" width="11.28515625" style="620" customWidth="1"/>
    <col min="14078" max="14079" width="9.140625" style="620" customWidth="1"/>
    <col min="14080" max="14080" width="11.140625" style="620"/>
    <col min="14081" max="14081" width="9.140625" style="620" customWidth="1"/>
    <col min="14082" max="14082" width="6.85546875" style="620" customWidth="1"/>
    <col min="14083" max="14083" width="34.5703125" style="620" customWidth="1"/>
    <col min="14084" max="14084" width="18.42578125" style="620" customWidth="1"/>
    <col min="14085" max="14085" width="17.7109375" style="620" customWidth="1"/>
    <col min="14086" max="14086" width="16" style="620" customWidth="1"/>
    <col min="14087" max="14087" width="16.7109375" style="620" customWidth="1"/>
    <col min="14088" max="14088" width="13.42578125" style="620" customWidth="1"/>
    <col min="14089" max="14089" width="12.85546875" style="620" customWidth="1"/>
    <col min="14090" max="14090" width="11.28515625" style="620" customWidth="1"/>
    <col min="14091" max="14092" width="9.140625" style="620" customWidth="1"/>
    <col min="14093" max="14093" width="18.7109375" style="620" customWidth="1"/>
    <col min="14094" max="14324" width="9.140625" style="620" customWidth="1"/>
    <col min="14325" max="14325" width="6.85546875" style="620" customWidth="1"/>
    <col min="14326" max="14326" width="31.28515625" style="620" customWidth="1"/>
    <col min="14327" max="14327" width="14.85546875" style="620" customWidth="1"/>
    <col min="14328" max="14328" width="15.85546875" style="620" customWidth="1"/>
    <col min="14329" max="14330" width="12.85546875" style="620" customWidth="1"/>
    <col min="14331" max="14331" width="12.42578125" style="620" customWidth="1"/>
    <col min="14332" max="14332" width="11.85546875" style="620" customWidth="1"/>
    <col min="14333" max="14333" width="11.28515625" style="620" customWidth="1"/>
    <col min="14334" max="14335" width="9.140625" style="620" customWidth="1"/>
    <col min="14336" max="14336" width="11.140625" style="620"/>
    <col min="14337" max="14337" width="9.140625" style="620" customWidth="1"/>
    <col min="14338" max="14338" width="6.85546875" style="620" customWidth="1"/>
    <col min="14339" max="14339" width="34.5703125" style="620" customWidth="1"/>
    <col min="14340" max="14340" width="18.42578125" style="620" customWidth="1"/>
    <col min="14341" max="14341" width="17.7109375" style="620" customWidth="1"/>
    <col min="14342" max="14342" width="16" style="620" customWidth="1"/>
    <col min="14343" max="14343" width="16.7109375" style="620" customWidth="1"/>
    <col min="14344" max="14344" width="13.42578125" style="620" customWidth="1"/>
    <col min="14345" max="14345" width="12.85546875" style="620" customWidth="1"/>
    <col min="14346" max="14346" width="11.28515625" style="620" customWidth="1"/>
    <col min="14347" max="14348" width="9.140625" style="620" customWidth="1"/>
    <col min="14349" max="14349" width="18.7109375" style="620" customWidth="1"/>
    <col min="14350" max="14580" width="9.140625" style="620" customWidth="1"/>
    <col min="14581" max="14581" width="6.85546875" style="620" customWidth="1"/>
    <col min="14582" max="14582" width="31.28515625" style="620" customWidth="1"/>
    <col min="14583" max="14583" width="14.85546875" style="620" customWidth="1"/>
    <col min="14584" max="14584" width="15.85546875" style="620" customWidth="1"/>
    <col min="14585" max="14586" width="12.85546875" style="620" customWidth="1"/>
    <col min="14587" max="14587" width="12.42578125" style="620" customWidth="1"/>
    <col min="14588" max="14588" width="11.85546875" style="620" customWidth="1"/>
    <col min="14589" max="14589" width="11.28515625" style="620" customWidth="1"/>
    <col min="14590" max="14591" width="9.140625" style="620" customWidth="1"/>
    <col min="14592" max="14592" width="11.140625" style="620"/>
    <col min="14593" max="14593" width="9.140625" style="620" customWidth="1"/>
    <col min="14594" max="14594" width="6.85546875" style="620" customWidth="1"/>
    <col min="14595" max="14595" width="34.5703125" style="620" customWidth="1"/>
    <col min="14596" max="14596" width="18.42578125" style="620" customWidth="1"/>
    <col min="14597" max="14597" width="17.7109375" style="620" customWidth="1"/>
    <col min="14598" max="14598" width="16" style="620" customWidth="1"/>
    <col min="14599" max="14599" width="16.7109375" style="620" customWidth="1"/>
    <col min="14600" max="14600" width="13.42578125" style="620" customWidth="1"/>
    <col min="14601" max="14601" width="12.85546875" style="620" customWidth="1"/>
    <col min="14602" max="14602" width="11.28515625" style="620" customWidth="1"/>
    <col min="14603" max="14604" width="9.140625" style="620" customWidth="1"/>
    <col min="14605" max="14605" width="18.7109375" style="620" customWidth="1"/>
    <col min="14606" max="14836" width="9.140625" style="620" customWidth="1"/>
    <col min="14837" max="14837" width="6.85546875" style="620" customWidth="1"/>
    <col min="14838" max="14838" width="31.28515625" style="620" customWidth="1"/>
    <col min="14839" max="14839" width="14.85546875" style="620" customWidth="1"/>
    <col min="14840" max="14840" width="15.85546875" style="620" customWidth="1"/>
    <col min="14841" max="14842" width="12.85546875" style="620" customWidth="1"/>
    <col min="14843" max="14843" width="12.42578125" style="620" customWidth="1"/>
    <col min="14844" max="14844" width="11.85546875" style="620" customWidth="1"/>
    <col min="14845" max="14845" width="11.28515625" style="620" customWidth="1"/>
    <col min="14846" max="14847" width="9.140625" style="620" customWidth="1"/>
    <col min="14848" max="14848" width="11.140625" style="620"/>
    <col min="14849" max="14849" width="9.140625" style="620" customWidth="1"/>
    <col min="14850" max="14850" width="6.85546875" style="620" customWidth="1"/>
    <col min="14851" max="14851" width="34.5703125" style="620" customWidth="1"/>
    <col min="14852" max="14852" width="18.42578125" style="620" customWidth="1"/>
    <col min="14853" max="14853" width="17.7109375" style="620" customWidth="1"/>
    <col min="14854" max="14854" width="16" style="620" customWidth="1"/>
    <col min="14855" max="14855" width="16.7109375" style="620" customWidth="1"/>
    <col min="14856" max="14856" width="13.42578125" style="620" customWidth="1"/>
    <col min="14857" max="14857" width="12.85546875" style="620" customWidth="1"/>
    <col min="14858" max="14858" width="11.28515625" style="620" customWidth="1"/>
    <col min="14859" max="14860" width="9.140625" style="620" customWidth="1"/>
    <col min="14861" max="14861" width="18.7109375" style="620" customWidth="1"/>
    <col min="14862" max="15092" width="9.140625" style="620" customWidth="1"/>
    <col min="15093" max="15093" width="6.85546875" style="620" customWidth="1"/>
    <col min="15094" max="15094" width="31.28515625" style="620" customWidth="1"/>
    <col min="15095" max="15095" width="14.85546875" style="620" customWidth="1"/>
    <col min="15096" max="15096" width="15.85546875" style="620" customWidth="1"/>
    <col min="15097" max="15098" width="12.85546875" style="620" customWidth="1"/>
    <col min="15099" max="15099" width="12.42578125" style="620" customWidth="1"/>
    <col min="15100" max="15100" width="11.85546875" style="620" customWidth="1"/>
    <col min="15101" max="15101" width="11.28515625" style="620" customWidth="1"/>
    <col min="15102" max="15103" width="9.140625" style="620" customWidth="1"/>
    <col min="15104" max="15104" width="11.140625" style="620"/>
    <col min="15105" max="15105" width="9.140625" style="620" customWidth="1"/>
    <col min="15106" max="15106" width="6.85546875" style="620" customWidth="1"/>
    <col min="15107" max="15107" width="34.5703125" style="620" customWidth="1"/>
    <col min="15108" max="15108" width="18.42578125" style="620" customWidth="1"/>
    <col min="15109" max="15109" width="17.7109375" style="620" customWidth="1"/>
    <col min="15110" max="15110" width="16" style="620" customWidth="1"/>
    <col min="15111" max="15111" width="16.7109375" style="620" customWidth="1"/>
    <col min="15112" max="15112" width="13.42578125" style="620" customWidth="1"/>
    <col min="15113" max="15113" width="12.85546875" style="620" customWidth="1"/>
    <col min="15114" max="15114" width="11.28515625" style="620" customWidth="1"/>
    <col min="15115" max="15116" width="9.140625" style="620" customWidth="1"/>
    <col min="15117" max="15117" width="18.7109375" style="620" customWidth="1"/>
    <col min="15118" max="15348" width="9.140625" style="620" customWidth="1"/>
    <col min="15349" max="15349" width="6.85546875" style="620" customWidth="1"/>
    <col min="15350" max="15350" width="31.28515625" style="620" customWidth="1"/>
    <col min="15351" max="15351" width="14.85546875" style="620" customWidth="1"/>
    <col min="15352" max="15352" width="15.85546875" style="620" customWidth="1"/>
    <col min="15353" max="15354" width="12.85546875" style="620" customWidth="1"/>
    <col min="15355" max="15355" width="12.42578125" style="620" customWidth="1"/>
    <col min="15356" max="15356" width="11.85546875" style="620" customWidth="1"/>
    <col min="15357" max="15357" width="11.28515625" style="620" customWidth="1"/>
    <col min="15358" max="15359" width="9.140625" style="620" customWidth="1"/>
    <col min="15360" max="15360" width="11.140625" style="620"/>
    <col min="15361" max="15361" width="9.140625" style="620" customWidth="1"/>
    <col min="15362" max="15362" width="6.85546875" style="620" customWidth="1"/>
    <col min="15363" max="15363" width="34.5703125" style="620" customWidth="1"/>
    <col min="15364" max="15364" width="18.42578125" style="620" customWidth="1"/>
    <col min="15365" max="15365" width="17.7109375" style="620" customWidth="1"/>
    <col min="15366" max="15366" width="16" style="620" customWidth="1"/>
    <col min="15367" max="15367" width="16.7109375" style="620" customWidth="1"/>
    <col min="15368" max="15368" width="13.42578125" style="620" customWidth="1"/>
    <col min="15369" max="15369" width="12.85546875" style="620" customWidth="1"/>
    <col min="15370" max="15370" width="11.28515625" style="620" customWidth="1"/>
    <col min="15371" max="15372" width="9.140625" style="620" customWidth="1"/>
    <col min="15373" max="15373" width="18.7109375" style="620" customWidth="1"/>
    <col min="15374" max="15604" width="9.140625" style="620" customWidth="1"/>
    <col min="15605" max="15605" width="6.85546875" style="620" customWidth="1"/>
    <col min="15606" max="15606" width="31.28515625" style="620" customWidth="1"/>
    <col min="15607" max="15607" width="14.85546875" style="620" customWidth="1"/>
    <col min="15608" max="15608" width="15.85546875" style="620" customWidth="1"/>
    <col min="15609" max="15610" width="12.85546875" style="620" customWidth="1"/>
    <col min="15611" max="15611" width="12.42578125" style="620" customWidth="1"/>
    <col min="15612" max="15612" width="11.85546875" style="620" customWidth="1"/>
    <col min="15613" max="15613" width="11.28515625" style="620" customWidth="1"/>
    <col min="15614" max="15615" width="9.140625" style="620" customWidth="1"/>
    <col min="15616" max="15616" width="11.140625" style="620"/>
    <col min="15617" max="15617" width="9.140625" style="620" customWidth="1"/>
    <col min="15618" max="15618" width="6.85546875" style="620" customWidth="1"/>
    <col min="15619" max="15619" width="34.5703125" style="620" customWidth="1"/>
    <col min="15620" max="15620" width="18.42578125" style="620" customWidth="1"/>
    <col min="15621" max="15621" width="17.7109375" style="620" customWidth="1"/>
    <col min="15622" max="15622" width="16" style="620" customWidth="1"/>
    <col min="15623" max="15623" width="16.7109375" style="620" customWidth="1"/>
    <col min="15624" max="15624" width="13.42578125" style="620" customWidth="1"/>
    <col min="15625" max="15625" width="12.85546875" style="620" customWidth="1"/>
    <col min="15626" max="15626" width="11.28515625" style="620" customWidth="1"/>
    <col min="15627" max="15628" width="9.140625" style="620" customWidth="1"/>
    <col min="15629" max="15629" width="18.7109375" style="620" customWidth="1"/>
    <col min="15630" max="15860" width="9.140625" style="620" customWidth="1"/>
    <col min="15861" max="15861" width="6.85546875" style="620" customWidth="1"/>
    <col min="15862" max="15862" width="31.28515625" style="620" customWidth="1"/>
    <col min="15863" max="15863" width="14.85546875" style="620" customWidth="1"/>
    <col min="15864" max="15864" width="15.85546875" style="620" customWidth="1"/>
    <col min="15865" max="15866" width="12.85546875" style="620" customWidth="1"/>
    <col min="15867" max="15867" width="12.42578125" style="620" customWidth="1"/>
    <col min="15868" max="15868" width="11.85546875" style="620" customWidth="1"/>
    <col min="15869" max="15869" width="11.28515625" style="620" customWidth="1"/>
    <col min="15870" max="15871" width="9.140625" style="620" customWidth="1"/>
    <col min="15872" max="15872" width="11.140625" style="620"/>
    <col min="15873" max="15873" width="9.140625" style="620" customWidth="1"/>
    <col min="15874" max="15874" width="6.85546875" style="620" customWidth="1"/>
    <col min="15875" max="15875" width="34.5703125" style="620" customWidth="1"/>
    <col min="15876" max="15876" width="18.42578125" style="620" customWidth="1"/>
    <col min="15877" max="15877" width="17.7109375" style="620" customWidth="1"/>
    <col min="15878" max="15878" width="16" style="620" customWidth="1"/>
    <col min="15879" max="15879" width="16.7109375" style="620" customWidth="1"/>
    <col min="15880" max="15880" width="13.42578125" style="620" customWidth="1"/>
    <col min="15881" max="15881" width="12.85546875" style="620" customWidth="1"/>
    <col min="15882" max="15882" width="11.28515625" style="620" customWidth="1"/>
    <col min="15883" max="15884" width="9.140625" style="620" customWidth="1"/>
    <col min="15885" max="15885" width="18.7109375" style="620" customWidth="1"/>
    <col min="15886" max="16116" width="9.140625" style="620" customWidth="1"/>
    <col min="16117" max="16117" width="6.85546875" style="620" customWidth="1"/>
    <col min="16118" max="16118" width="31.28515625" style="620" customWidth="1"/>
    <col min="16119" max="16119" width="14.85546875" style="620" customWidth="1"/>
    <col min="16120" max="16120" width="15.85546875" style="620" customWidth="1"/>
    <col min="16121" max="16122" width="12.85546875" style="620" customWidth="1"/>
    <col min="16123" max="16123" width="12.42578125" style="620" customWidth="1"/>
    <col min="16124" max="16124" width="11.85546875" style="620" customWidth="1"/>
    <col min="16125" max="16125" width="11.28515625" style="620" customWidth="1"/>
    <col min="16126" max="16127" width="9.140625" style="620" customWidth="1"/>
    <col min="16128" max="16128" width="11.140625" style="620"/>
    <col min="16129" max="16129" width="9.140625" style="620" customWidth="1"/>
    <col min="16130" max="16130" width="6.85546875" style="620" customWidth="1"/>
    <col min="16131" max="16131" width="34.5703125" style="620" customWidth="1"/>
    <col min="16132" max="16132" width="18.42578125" style="620" customWidth="1"/>
    <col min="16133" max="16133" width="17.7109375" style="620" customWidth="1"/>
    <col min="16134" max="16134" width="16" style="620" customWidth="1"/>
    <col min="16135" max="16135" width="16.7109375" style="620" customWidth="1"/>
    <col min="16136" max="16136" width="13.42578125" style="620" customWidth="1"/>
    <col min="16137" max="16137" width="12.85546875" style="620" customWidth="1"/>
    <col min="16138" max="16138" width="11.28515625" style="620" customWidth="1"/>
    <col min="16139" max="16140" width="9.140625" style="620" customWidth="1"/>
    <col min="16141" max="16141" width="18.7109375" style="620" customWidth="1"/>
    <col min="16142" max="16372" width="9.140625" style="620" customWidth="1"/>
    <col min="16373" max="16373" width="6.85546875" style="620" customWidth="1"/>
    <col min="16374" max="16374" width="31.28515625" style="620" customWidth="1"/>
    <col min="16375" max="16375" width="14.85546875" style="620" customWidth="1"/>
    <col min="16376" max="16376" width="15.85546875" style="620" customWidth="1"/>
    <col min="16377" max="16378" width="12.85546875" style="620" customWidth="1"/>
    <col min="16379" max="16379" width="12.42578125" style="620" customWidth="1"/>
    <col min="16380" max="16380" width="11.85546875" style="620" customWidth="1"/>
    <col min="16381" max="16381" width="11.28515625" style="620" customWidth="1"/>
    <col min="16382" max="16383" width="9.140625" style="620" customWidth="1"/>
    <col min="16384" max="16384" width="11.140625" style="620"/>
  </cols>
  <sheetData>
    <row r="1" spans="1:10">
      <c r="B1" s="1704" t="s">
        <v>977</v>
      </c>
      <c r="C1" s="1704"/>
      <c r="D1" s="1704"/>
      <c r="E1" s="1704"/>
      <c r="F1" s="1704"/>
      <c r="G1" s="1704"/>
      <c r="H1" s="1704"/>
      <c r="I1" s="1704"/>
      <c r="J1" s="621"/>
    </row>
    <row r="2" spans="1:10">
      <c r="B2" s="1736" t="s">
        <v>249</v>
      </c>
      <c r="C2" s="1736"/>
      <c r="D2" s="1736"/>
      <c r="E2" s="1736"/>
      <c r="F2" s="1736"/>
      <c r="G2" s="1736"/>
      <c r="H2" s="1736"/>
      <c r="I2" s="1736"/>
    </row>
    <row r="3" spans="1:10">
      <c r="B3" s="1737"/>
      <c r="C3" s="1737"/>
      <c r="D3" s="1737"/>
      <c r="E3" s="1737"/>
      <c r="F3" s="1737"/>
      <c r="G3" s="1737"/>
      <c r="H3" s="1737"/>
      <c r="I3" s="1737"/>
    </row>
    <row r="4" spans="1:10" ht="16.5" thickBot="1">
      <c r="B4" s="622"/>
      <c r="C4" s="622"/>
      <c r="D4" s="622"/>
      <c r="E4" s="622"/>
      <c r="F4" s="622"/>
      <c r="G4" s="622"/>
      <c r="H4" s="1738" t="s">
        <v>70</v>
      </c>
      <c r="I4" s="1738"/>
    </row>
    <row r="5" spans="1:10" ht="16.5" thickTop="1">
      <c r="B5" s="1535"/>
      <c r="C5" s="623"/>
      <c r="D5" s="624"/>
      <c r="E5" s="625"/>
      <c r="F5" s="624"/>
      <c r="G5" s="624"/>
      <c r="H5" s="626" t="s">
        <v>4</v>
      </c>
      <c r="I5" s="627"/>
    </row>
    <row r="6" spans="1:10">
      <c r="B6" s="1536"/>
      <c r="C6" s="628"/>
      <c r="D6" s="629" t="s">
        <v>73</v>
      </c>
      <c r="E6" s="630" t="s">
        <v>92</v>
      </c>
      <c r="F6" s="629" t="s">
        <v>73</v>
      </c>
      <c r="G6" s="630" t="str">
        <f>E6</f>
        <v>Mid-Mar</v>
      </c>
      <c r="H6" s="631" t="s">
        <v>978</v>
      </c>
      <c r="I6" s="632" t="str">
        <f>G6</f>
        <v>Mid-Mar</v>
      </c>
    </row>
    <row r="7" spans="1:10">
      <c r="B7" s="1536"/>
      <c r="C7" s="628"/>
      <c r="D7" s="633">
        <v>2016</v>
      </c>
      <c r="E7" s="634">
        <v>2017</v>
      </c>
      <c r="F7" s="633">
        <v>2017</v>
      </c>
      <c r="G7" s="633">
        <v>2018</v>
      </c>
      <c r="H7" s="635" t="s">
        <v>6</v>
      </c>
      <c r="I7" s="636" t="s">
        <v>48</v>
      </c>
    </row>
    <row r="8" spans="1:10">
      <c r="A8" s="637"/>
      <c r="B8" s="638"/>
      <c r="C8" s="639"/>
      <c r="D8" s="640"/>
      <c r="E8" s="640"/>
      <c r="F8" s="639"/>
      <c r="G8" s="640"/>
      <c r="H8" s="641"/>
      <c r="I8" s="1537"/>
    </row>
    <row r="9" spans="1:10">
      <c r="A9" s="637"/>
      <c r="B9" s="1734" t="s">
        <v>979</v>
      </c>
      <c r="C9" s="1735"/>
      <c r="D9" s="642">
        <v>917630.89047060988</v>
      </c>
      <c r="E9" s="642">
        <v>944052.18661712005</v>
      </c>
      <c r="F9" s="642">
        <v>955657.72971067985</v>
      </c>
      <c r="G9" s="642">
        <v>964761.56076867995</v>
      </c>
      <c r="H9" s="1538">
        <f>E9/D9*100-100</f>
        <v>2.8792945421617162</v>
      </c>
      <c r="I9" s="643">
        <f>G9/F9*100-100</f>
        <v>0.9526246453064573</v>
      </c>
    </row>
    <row r="10" spans="1:10">
      <c r="A10" s="637"/>
      <c r="B10" s="1526" t="s">
        <v>980</v>
      </c>
      <c r="C10" s="644"/>
      <c r="D10" s="645">
        <v>30620.108336740002</v>
      </c>
      <c r="E10" s="645">
        <v>28738.783083729999</v>
      </c>
      <c r="F10" s="645">
        <v>28391.375846990002</v>
      </c>
      <c r="G10" s="645">
        <v>31266.031819039999</v>
      </c>
      <c r="H10" s="646">
        <f t="shared" ref="H10:H13" si="0">E10/D10*100-100</f>
        <v>-6.1440842479079834</v>
      </c>
      <c r="I10" s="643">
        <f t="shared" ref="I10:I13" si="1">G10/F10*100-100</f>
        <v>10.125102733810493</v>
      </c>
    </row>
    <row r="11" spans="1:10">
      <c r="A11" s="637"/>
      <c r="B11" s="1526" t="s">
        <v>981</v>
      </c>
      <c r="C11" s="644"/>
      <c r="D11" s="642">
        <v>887010.78213386983</v>
      </c>
      <c r="E11" s="642">
        <v>915313.40353339002</v>
      </c>
      <c r="F11" s="642">
        <v>927266.35386368982</v>
      </c>
      <c r="G11" s="642">
        <v>933495.52894963999</v>
      </c>
      <c r="H11" s="647">
        <f t="shared" si="0"/>
        <v>3.1907866250997472</v>
      </c>
      <c r="I11" s="648">
        <f t="shared" si="1"/>
        <v>0.67177840110284137</v>
      </c>
    </row>
    <row r="12" spans="1:10">
      <c r="A12" s="637"/>
      <c r="B12" s="649"/>
      <c r="C12" s="650" t="s">
        <v>982</v>
      </c>
      <c r="D12" s="645">
        <v>672458.1601839799</v>
      </c>
      <c r="E12" s="645">
        <v>685189.76653153007</v>
      </c>
      <c r="F12" s="645">
        <v>683870.35827257985</v>
      </c>
      <c r="G12" s="645">
        <v>684155.85088058002</v>
      </c>
      <c r="H12" s="646">
        <f t="shared" si="0"/>
        <v>1.8932934569590145</v>
      </c>
      <c r="I12" s="643">
        <f t="shared" si="1"/>
        <v>4.1746597808582919E-2</v>
      </c>
    </row>
    <row r="13" spans="1:10">
      <c r="A13" s="637"/>
      <c r="B13" s="649"/>
      <c r="C13" s="651" t="s">
        <v>983</v>
      </c>
      <c r="D13" s="645">
        <v>214552.62194988999</v>
      </c>
      <c r="E13" s="645">
        <v>230123.63700186001</v>
      </c>
      <c r="F13" s="645">
        <v>243395.99559111</v>
      </c>
      <c r="G13" s="645">
        <v>249339.67806906</v>
      </c>
      <c r="H13" s="646">
        <f t="shared" si="0"/>
        <v>7.2574340553184697</v>
      </c>
      <c r="I13" s="643">
        <f t="shared" si="1"/>
        <v>2.441980388179843</v>
      </c>
    </row>
    <row r="14" spans="1:10">
      <c r="A14" s="637"/>
      <c r="B14" s="649"/>
      <c r="C14" s="651"/>
      <c r="D14" s="1539"/>
      <c r="E14" s="1539"/>
      <c r="F14" s="1539"/>
      <c r="G14" s="1539"/>
      <c r="H14" s="646"/>
      <c r="I14" s="652"/>
    </row>
    <row r="15" spans="1:10">
      <c r="A15" s="637"/>
      <c r="B15" s="653"/>
      <c r="C15" s="639"/>
      <c r="D15" s="1540"/>
      <c r="E15" s="1540"/>
      <c r="F15" s="1540"/>
      <c r="G15" s="1540"/>
      <c r="H15" s="641"/>
      <c r="I15" s="1537"/>
    </row>
    <row r="16" spans="1:10">
      <c r="A16" s="637"/>
      <c r="B16" s="1734" t="s">
        <v>984</v>
      </c>
      <c r="C16" s="1735"/>
      <c r="D16" s="642">
        <v>152158.63732362376</v>
      </c>
      <c r="E16" s="642">
        <v>158883.33835801636</v>
      </c>
      <c r="F16" s="642">
        <v>152165.7633257861</v>
      </c>
      <c r="G16" s="642">
        <v>115725.12294255306</v>
      </c>
      <c r="H16" s="647">
        <f t="shared" ref="H16:H18" si="2">E16/D16*100-100</f>
        <v>4.4195328984774989</v>
      </c>
      <c r="I16" s="1541">
        <f t="shared" ref="I16:I18" si="3">G16/F16*100-100</f>
        <v>-23.947989078997907</v>
      </c>
    </row>
    <row r="17" spans="1:14">
      <c r="A17" s="637"/>
      <c r="B17" s="649"/>
      <c r="C17" s="660" t="s">
        <v>982</v>
      </c>
      <c r="D17" s="645">
        <v>143964.39732362377</v>
      </c>
      <c r="E17" s="645">
        <v>150626.03835801638</v>
      </c>
      <c r="F17" s="645">
        <v>144417.6033257861</v>
      </c>
      <c r="G17" s="645">
        <v>105808.47342441311</v>
      </c>
      <c r="H17" s="646">
        <f t="shared" si="2"/>
        <v>4.6272836605689491</v>
      </c>
      <c r="I17" s="654">
        <f t="shared" si="3"/>
        <v>-26.734365487478797</v>
      </c>
    </row>
    <row r="18" spans="1:14">
      <c r="A18" s="637"/>
      <c r="B18" s="649"/>
      <c r="C18" s="660" t="s">
        <v>983</v>
      </c>
      <c r="D18" s="645">
        <v>8194.24</v>
      </c>
      <c r="E18" s="645">
        <v>8257.2999999999993</v>
      </c>
      <c r="F18" s="645">
        <v>7748.16</v>
      </c>
      <c r="G18" s="645">
        <v>9916.6495181399532</v>
      </c>
      <c r="H18" s="646">
        <f t="shared" si="2"/>
        <v>0.7695649627055019</v>
      </c>
      <c r="I18" s="654">
        <f t="shared" si="3"/>
        <v>27.987154603673048</v>
      </c>
      <c r="L18" s="637"/>
    </row>
    <row r="19" spans="1:14">
      <c r="A19" s="637"/>
      <c r="B19" s="655"/>
      <c r="C19" s="656"/>
      <c r="D19" s="656"/>
      <c r="E19" s="656"/>
      <c r="F19" s="656"/>
      <c r="G19" s="656"/>
      <c r="H19" s="657"/>
      <c r="I19" s="658"/>
      <c r="L19" s="637"/>
    </row>
    <row r="20" spans="1:14">
      <c r="A20" s="637"/>
      <c r="B20" s="1542"/>
      <c r="C20" s="660"/>
      <c r="D20" s="1543"/>
      <c r="E20" s="1543"/>
      <c r="F20" s="1543"/>
      <c r="G20" s="1543"/>
      <c r="H20" s="659"/>
      <c r="I20" s="1544"/>
      <c r="L20" s="637"/>
    </row>
    <row r="21" spans="1:14">
      <c r="A21" s="637"/>
      <c r="B21" s="1734" t="s">
        <v>985</v>
      </c>
      <c r="C21" s="1739"/>
      <c r="D21" s="642">
        <v>1039169.4294574936</v>
      </c>
      <c r="E21" s="642">
        <v>1074196.7418914065</v>
      </c>
      <c r="F21" s="642">
        <v>1079432.1171894758</v>
      </c>
      <c r="G21" s="642">
        <v>1049220.6518921931</v>
      </c>
      <c r="H21" s="647">
        <f t="shared" ref="H21:H22" si="4">E21/D21*100-100</f>
        <v>3.3707027401873404</v>
      </c>
      <c r="I21" s="1541">
        <f t="shared" ref="I21:I22" si="5">G21/F21*100-100</f>
        <v>-2.7988295712327442</v>
      </c>
      <c r="N21" s="637"/>
    </row>
    <row r="22" spans="1:14">
      <c r="A22" s="637"/>
      <c r="B22" s="649"/>
      <c r="C22" s="660" t="s">
        <v>982</v>
      </c>
      <c r="D22" s="645">
        <v>816422.55750760366</v>
      </c>
      <c r="E22" s="645">
        <v>835815.80488954647</v>
      </c>
      <c r="F22" s="645">
        <v>828287.96159836592</v>
      </c>
      <c r="G22" s="645">
        <v>789964.32430499315</v>
      </c>
      <c r="H22" s="646">
        <f t="shared" si="4"/>
        <v>2.375393379764887</v>
      </c>
      <c r="I22" s="654">
        <f t="shared" si="5"/>
        <v>-4.6268494859467495</v>
      </c>
      <c r="M22" s="637"/>
    </row>
    <row r="23" spans="1:14">
      <c r="A23" s="637"/>
      <c r="B23" s="649"/>
      <c r="C23" s="660" t="s">
        <v>986</v>
      </c>
      <c r="D23" s="645">
        <v>78.564912935691666</v>
      </c>
      <c r="E23" s="645">
        <v>77.80844721404317</v>
      </c>
      <c r="F23" s="645">
        <v>76.733677681833711</v>
      </c>
      <c r="G23" s="645">
        <v>75.290580954573286</v>
      </c>
      <c r="H23" s="646" t="s">
        <v>669</v>
      </c>
      <c r="I23" s="654" t="s">
        <v>669</v>
      </c>
      <c r="M23" s="637"/>
    </row>
    <row r="24" spans="1:14">
      <c r="A24" s="637"/>
      <c r="B24" s="649"/>
      <c r="C24" s="660" t="s">
        <v>983</v>
      </c>
      <c r="D24" s="645">
        <v>222746.87194988999</v>
      </c>
      <c r="E24" s="645">
        <v>238380.93700186</v>
      </c>
      <c r="F24" s="645">
        <v>251144.15559111</v>
      </c>
      <c r="G24" s="645">
        <v>259256.32758719995</v>
      </c>
      <c r="H24" s="646">
        <f t="shared" ref="H24" si="6">E24/D24*100-100</f>
        <v>7.0187585195302375</v>
      </c>
      <c r="I24" s="654">
        <f t="shared" ref="I24" si="7">G24/F24*100-100</f>
        <v>3.230085914998341</v>
      </c>
      <c r="M24" s="637"/>
    </row>
    <row r="25" spans="1:14">
      <c r="A25" s="637"/>
      <c r="B25" s="649"/>
      <c r="C25" s="660" t="s">
        <v>986</v>
      </c>
      <c r="D25" s="645">
        <v>21.435087064308338</v>
      </c>
      <c r="E25" s="645">
        <v>22.191552785956841</v>
      </c>
      <c r="F25" s="645">
        <v>23.266322318166299</v>
      </c>
      <c r="G25" s="645">
        <v>24.709419045426721</v>
      </c>
      <c r="H25" s="646" t="s">
        <v>669</v>
      </c>
      <c r="I25" s="654" t="s">
        <v>669</v>
      </c>
      <c r="M25" s="637"/>
    </row>
    <row r="26" spans="1:14">
      <c r="A26" s="637"/>
      <c r="B26" s="655"/>
      <c r="C26" s="656"/>
      <c r="D26" s="661"/>
      <c r="E26" s="661"/>
      <c r="F26" s="661"/>
      <c r="G26" s="661"/>
      <c r="H26" s="657"/>
      <c r="I26" s="658"/>
      <c r="M26" s="637"/>
    </row>
    <row r="27" spans="1:14">
      <c r="A27" s="637"/>
      <c r="B27" s="649"/>
      <c r="C27" s="650"/>
      <c r="D27" s="650"/>
      <c r="E27" s="650"/>
      <c r="F27" s="650"/>
      <c r="G27" s="650"/>
      <c r="H27" s="646"/>
      <c r="I27" s="654"/>
      <c r="M27" s="637"/>
    </row>
    <row r="28" spans="1:14">
      <c r="A28" s="637"/>
      <c r="B28" s="1734" t="s">
        <v>987</v>
      </c>
      <c r="C28" s="1739"/>
      <c r="D28" s="642">
        <v>1069789.5377942338</v>
      </c>
      <c r="E28" s="642">
        <v>1102935.5249751364</v>
      </c>
      <c r="F28" s="642">
        <v>1107823.493036466</v>
      </c>
      <c r="G28" s="642">
        <v>1080486.6837112331</v>
      </c>
      <c r="H28" s="647">
        <f t="shared" ref="H28" si="8">E28/D28*100-100</f>
        <v>3.0983652400681905</v>
      </c>
      <c r="I28" s="1541">
        <f t="shared" ref="I28" si="9">G28/F28*100-100</f>
        <v>-2.4676141548781061</v>
      </c>
      <c r="M28" s="637"/>
    </row>
    <row r="29" spans="1:14">
      <c r="A29" s="637"/>
      <c r="B29" s="1527"/>
      <c r="C29" s="662"/>
      <c r="D29" s="663"/>
      <c r="E29" s="663"/>
      <c r="F29" s="663"/>
      <c r="G29" s="663"/>
      <c r="H29" s="664"/>
      <c r="I29" s="1545"/>
      <c r="M29" s="637"/>
    </row>
    <row r="30" spans="1:14">
      <c r="A30" s="637"/>
      <c r="B30" s="1546" t="s">
        <v>988</v>
      </c>
      <c r="C30" s="1547"/>
      <c r="D30" s="650"/>
      <c r="E30" s="650"/>
      <c r="F30" s="650"/>
      <c r="G30" s="650"/>
      <c r="H30" s="641"/>
      <c r="I30" s="1537"/>
      <c r="M30" s="637"/>
    </row>
    <row r="31" spans="1:14">
      <c r="A31" s="637"/>
      <c r="B31" s="665"/>
      <c r="C31" s="666"/>
      <c r="D31" s="642"/>
      <c r="E31" s="642"/>
      <c r="F31" s="642"/>
      <c r="G31" s="642"/>
      <c r="H31" s="647"/>
      <c r="I31" s="1541"/>
      <c r="M31" s="637"/>
    </row>
    <row r="32" spans="1:14">
      <c r="B32" s="1740" t="s">
        <v>989</v>
      </c>
      <c r="C32" s="1741"/>
      <c r="D32" s="650"/>
      <c r="E32" s="650"/>
      <c r="F32" s="650"/>
      <c r="G32" s="650"/>
      <c r="H32" s="646"/>
      <c r="I32" s="654"/>
      <c r="M32" s="637"/>
    </row>
    <row r="33" spans="2:13">
      <c r="B33" s="649"/>
      <c r="C33" s="650" t="s">
        <v>990</v>
      </c>
      <c r="D33" s="645">
        <v>16.484116257658659</v>
      </c>
      <c r="E33" s="645">
        <v>13.852745039839904</v>
      </c>
      <c r="F33" s="645">
        <v>13.245300022019331</v>
      </c>
      <c r="G33" s="645">
        <v>11.115454204461409</v>
      </c>
      <c r="H33" s="646" t="s">
        <v>669</v>
      </c>
      <c r="I33" s="654" t="s">
        <v>669</v>
      </c>
      <c r="M33" s="667"/>
    </row>
    <row r="34" spans="2:13">
      <c r="B34" s="649"/>
      <c r="C34" s="650" t="s">
        <v>991</v>
      </c>
      <c r="D34" s="645">
        <v>14.088676464498409</v>
      </c>
      <c r="E34" s="645">
        <v>11.967914170915206</v>
      </c>
      <c r="F34" s="645">
        <v>11.4294218613691</v>
      </c>
      <c r="G34" s="645">
        <v>9.7013208856968269</v>
      </c>
      <c r="H34" s="646" t="s">
        <v>669</v>
      </c>
      <c r="I34" s="654" t="s">
        <v>669</v>
      </c>
      <c r="M34" s="637"/>
    </row>
    <row r="35" spans="2:13">
      <c r="B35" s="649"/>
      <c r="C35" s="650"/>
      <c r="D35" s="645"/>
      <c r="E35" s="645"/>
      <c r="F35" s="645"/>
      <c r="G35" s="645"/>
      <c r="H35" s="646"/>
      <c r="I35" s="654"/>
      <c r="M35" s="637"/>
    </row>
    <row r="36" spans="2:13">
      <c r="B36" s="1740" t="s">
        <v>992</v>
      </c>
      <c r="C36" s="1741"/>
      <c r="D36" s="642"/>
      <c r="E36" s="642"/>
      <c r="F36" s="642"/>
      <c r="G36" s="642"/>
      <c r="H36" s="647"/>
      <c r="I36" s="654"/>
      <c r="M36" s="637"/>
    </row>
    <row r="37" spans="2:13">
      <c r="B37" s="668"/>
      <c r="C37" s="650" t="s">
        <v>990</v>
      </c>
      <c r="D37" s="645">
        <v>16.969836306128936</v>
      </c>
      <c r="E37" s="645">
        <v>14.223357814286786</v>
      </c>
      <c r="F37" s="645">
        <v>13.593679768794539</v>
      </c>
      <c r="G37" s="645">
        <v>11.446686861970596</v>
      </c>
      <c r="H37" s="646" t="s">
        <v>669</v>
      </c>
      <c r="I37" s="654" t="s">
        <v>669</v>
      </c>
      <c r="M37" s="637"/>
    </row>
    <row r="38" spans="2:13">
      <c r="B38" s="668"/>
      <c r="C38" s="669" t="s">
        <v>991</v>
      </c>
      <c r="D38" s="645">
        <v>14.503812617887212</v>
      </c>
      <c r="E38" s="645">
        <v>12.288100665539112</v>
      </c>
      <c r="F38" s="645">
        <v>11.730040124997057</v>
      </c>
      <c r="G38" s="645">
        <v>9.9904133725363629</v>
      </c>
      <c r="H38" s="646" t="s">
        <v>669</v>
      </c>
      <c r="I38" s="654" t="s">
        <v>669</v>
      </c>
      <c r="M38" s="637"/>
    </row>
    <row r="39" spans="2:13">
      <c r="B39" s="670"/>
      <c r="C39" s="656"/>
      <c r="D39" s="661"/>
      <c r="E39" s="661"/>
      <c r="F39" s="661"/>
      <c r="G39" s="661"/>
      <c r="H39" s="657"/>
      <c r="I39" s="658"/>
      <c r="M39" s="637"/>
    </row>
    <row r="40" spans="2:13">
      <c r="B40" s="671"/>
      <c r="C40" s="672"/>
      <c r="D40" s="1548"/>
      <c r="E40" s="1548"/>
      <c r="F40" s="1548"/>
      <c r="G40" s="1548"/>
      <c r="H40" s="673"/>
      <c r="I40" s="1549"/>
      <c r="M40" s="637"/>
    </row>
    <row r="41" spans="2:13">
      <c r="B41" s="674" t="s">
        <v>993</v>
      </c>
      <c r="C41" s="650"/>
      <c r="D41" s="1539">
        <v>113808.65484504159</v>
      </c>
      <c r="E41" s="1539">
        <v>105535.20649414021</v>
      </c>
      <c r="F41" s="1539">
        <v>93188.607279228629</v>
      </c>
      <c r="G41" s="1539">
        <v>77385.328827318153</v>
      </c>
      <c r="H41" s="646">
        <f t="shared" ref="H41:H42" si="10">E41/D41*100-100</f>
        <v>-7.2696126337370828</v>
      </c>
      <c r="I41" s="654">
        <f t="shared" ref="I41:I42" si="11">G41/F41*100-100</f>
        <v>-16.958380335653928</v>
      </c>
      <c r="M41" s="637"/>
    </row>
    <row r="42" spans="2:13">
      <c r="B42" s="674" t="s">
        <v>994</v>
      </c>
      <c r="C42" s="650"/>
      <c r="D42" s="1539">
        <v>955980.88294919219</v>
      </c>
      <c r="E42" s="1539">
        <v>997400.31848099618</v>
      </c>
      <c r="F42" s="1539">
        <v>1014634.8957572373</v>
      </c>
      <c r="G42" s="1539">
        <v>1003101.3548839149</v>
      </c>
      <c r="H42" s="646">
        <f t="shared" si="10"/>
        <v>4.3326635783788277</v>
      </c>
      <c r="I42" s="654">
        <f t="shared" si="11"/>
        <v>-1.1367183330230972</v>
      </c>
      <c r="M42" s="637"/>
    </row>
    <row r="43" spans="2:13">
      <c r="B43" s="674" t="s">
        <v>995</v>
      </c>
      <c r="C43" s="650"/>
      <c r="D43" s="1539">
        <v>-208693.49294919218</v>
      </c>
      <c r="E43" s="1539">
        <v>-41419.435531803989</v>
      </c>
      <c r="F43" s="1539">
        <v>-58654.01280804514</v>
      </c>
      <c r="G43" s="1539">
        <v>11533.540873322403</v>
      </c>
      <c r="H43" s="646" t="s">
        <v>669</v>
      </c>
      <c r="I43" s="654" t="s">
        <v>669</v>
      </c>
    </row>
    <row r="44" spans="2:13">
      <c r="B44" s="674" t="s">
        <v>996</v>
      </c>
      <c r="C44" s="650"/>
      <c r="D44" s="1539">
        <v>19781.400000000001</v>
      </c>
      <c r="E44" s="1539">
        <v>-8601.4145452599987</v>
      </c>
      <c r="F44" s="1539">
        <v>-23452.11585906001</v>
      </c>
      <c r="G44" s="1539">
        <v>13196.395461505543</v>
      </c>
      <c r="H44" s="646" t="s">
        <v>669</v>
      </c>
      <c r="I44" s="654" t="s">
        <v>669</v>
      </c>
    </row>
    <row r="45" spans="2:13" ht="16.5" thickBot="1">
      <c r="B45" s="675" t="s">
        <v>997</v>
      </c>
      <c r="C45" s="676"/>
      <c r="D45" s="677">
        <v>-188912.09294919219</v>
      </c>
      <c r="E45" s="677">
        <v>-50020.850077063988</v>
      </c>
      <c r="F45" s="677">
        <v>-82106.128667105149</v>
      </c>
      <c r="G45" s="677">
        <v>24729.936334827944</v>
      </c>
      <c r="H45" s="678" t="s">
        <v>669</v>
      </c>
      <c r="I45" s="679" t="s">
        <v>669</v>
      </c>
    </row>
    <row r="46" spans="2:13" ht="16.5" thickTop="1">
      <c r="B46" s="1550" t="s">
        <v>998</v>
      </c>
      <c r="C46" s="1550"/>
      <c r="D46" s="1550"/>
      <c r="E46" s="1550"/>
      <c r="F46" s="1550"/>
      <c r="G46" s="1550"/>
      <c r="H46" s="1550"/>
      <c r="I46" s="1550"/>
    </row>
    <row r="47" spans="2:13">
      <c r="B47" s="1551" t="s">
        <v>999</v>
      </c>
      <c r="C47" s="1551"/>
      <c r="D47" s="1551"/>
      <c r="E47" s="1551"/>
      <c r="F47" s="1551"/>
      <c r="G47" s="1551"/>
      <c r="H47" s="1551"/>
      <c r="I47" s="1551"/>
    </row>
    <row r="48" spans="2:13">
      <c r="B48" s="1552" t="s">
        <v>1000</v>
      </c>
      <c r="C48" s="1552"/>
      <c r="D48" s="1552"/>
      <c r="E48" s="1552"/>
      <c r="F48" s="1552"/>
      <c r="G48" s="1552"/>
      <c r="H48" s="1552"/>
      <c r="I48" s="1552"/>
    </row>
    <row r="49" spans="2:13">
      <c r="B49" s="1553" t="s">
        <v>1001</v>
      </c>
      <c r="C49" s="1553"/>
      <c r="D49" s="1553"/>
      <c r="E49" s="1553"/>
      <c r="F49" s="1553"/>
      <c r="G49" s="1553"/>
      <c r="H49" s="1553"/>
      <c r="I49" s="1553"/>
    </row>
    <row r="50" spans="2:13">
      <c r="B50" s="1742" t="s">
        <v>1002</v>
      </c>
      <c r="C50" s="1742"/>
      <c r="D50" s="680">
        <v>106.73</v>
      </c>
      <c r="E50" s="681">
        <v>106.27</v>
      </c>
      <c r="F50" s="680">
        <v>102.86</v>
      </c>
      <c r="G50" s="681">
        <v>103.53</v>
      </c>
      <c r="H50" s="1554"/>
      <c r="I50" s="1555"/>
    </row>
    <row r="52" spans="2:13">
      <c r="D52" s="682"/>
      <c r="E52" s="682"/>
      <c r="F52" s="682"/>
      <c r="G52" s="682"/>
    </row>
    <row r="53" spans="2:13">
      <c r="D53" s="682"/>
      <c r="E53" s="682"/>
      <c r="F53" s="682"/>
      <c r="G53" s="682"/>
    </row>
    <row r="54" spans="2:13">
      <c r="M54" s="620" t="s">
        <v>1003</v>
      </c>
    </row>
    <row r="56" spans="2:13">
      <c r="G56" s="682"/>
    </row>
    <row r="57" spans="2:13">
      <c r="G57" s="682"/>
    </row>
    <row r="58" spans="2:13">
      <c r="G58" s="682"/>
    </row>
  </sheetData>
  <mergeCells count="11">
    <mergeCell ref="B21:C21"/>
    <mergeCell ref="B28:C28"/>
    <mergeCell ref="B32:C32"/>
    <mergeCell ref="B36:C36"/>
    <mergeCell ref="B50:C50"/>
    <mergeCell ref="B16:C16"/>
    <mergeCell ref="B1:I1"/>
    <mergeCell ref="B2:I2"/>
    <mergeCell ref="B3:I3"/>
    <mergeCell ref="H4:I4"/>
    <mergeCell ref="B9:C9"/>
  </mergeCells>
  <pageMargins left="0.75" right="0.75" top="1" bottom="1" header="0.5" footer="0.5"/>
  <pageSetup scale="65"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L52"/>
  <sheetViews>
    <sheetView topLeftCell="A22" workbookViewId="0">
      <selection activeCell="K25" sqref="K25"/>
    </sheetView>
  </sheetViews>
  <sheetFormatPr defaultRowHeight="15.75"/>
  <cols>
    <col min="1" max="1" width="35.85546875" style="106" customWidth="1"/>
    <col min="2" max="12" width="12.7109375" style="96" customWidth="1"/>
    <col min="13" max="256" width="9.140625" style="96"/>
    <col min="257" max="257" width="35.85546875" style="96" customWidth="1"/>
    <col min="258" max="258" width="9.85546875" style="96" bestFit="1" customWidth="1"/>
    <col min="259" max="265" width="9.42578125" style="96" customWidth="1"/>
    <col min="266" max="268" width="9.85546875" style="96" bestFit="1" customWidth="1"/>
    <col min="269" max="512" width="9.140625" style="96"/>
    <col min="513" max="513" width="35.85546875" style="96" customWidth="1"/>
    <col min="514" max="514" width="9.85546875" style="96" bestFit="1" customWidth="1"/>
    <col min="515" max="521" width="9.42578125" style="96" customWidth="1"/>
    <col min="522" max="524" width="9.85546875" style="96" bestFit="1" customWidth="1"/>
    <col min="525" max="768" width="9.140625" style="96"/>
    <col min="769" max="769" width="35.85546875" style="96" customWidth="1"/>
    <col min="770" max="770" width="9.85546875" style="96" bestFit="1" customWidth="1"/>
    <col min="771" max="777" width="9.42578125" style="96" customWidth="1"/>
    <col min="778" max="780" width="9.85546875" style="96" bestFit="1" customWidth="1"/>
    <col min="781" max="1024" width="9.140625" style="96"/>
    <col min="1025" max="1025" width="35.85546875" style="96" customWidth="1"/>
    <col min="1026" max="1026" width="9.85546875" style="96" bestFit="1" customWidth="1"/>
    <col min="1027" max="1033" width="9.42578125" style="96" customWidth="1"/>
    <col min="1034" max="1036" width="9.85546875" style="96" bestFit="1" customWidth="1"/>
    <col min="1037" max="1280" width="9.140625" style="96"/>
    <col min="1281" max="1281" width="35.85546875" style="96" customWidth="1"/>
    <col min="1282" max="1282" width="9.85546875" style="96" bestFit="1" customWidth="1"/>
    <col min="1283" max="1289" width="9.42578125" style="96" customWidth="1"/>
    <col min="1290" max="1292" width="9.85546875" style="96" bestFit="1" customWidth="1"/>
    <col min="1293" max="1536" width="9.140625" style="96"/>
    <col min="1537" max="1537" width="35.85546875" style="96" customWidth="1"/>
    <col min="1538" max="1538" width="9.85546875" style="96" bestFit="1" customWidth="1"/>
    <col min="1539" max="1545" width="9.42578125" style="96" customWidth="1"/>
    <col min="1546" max="1548" width="9.85546875" style="96" bestFit="1" customWidth="1"/>
    <col min="1549" max="1792" width="9.140625" style="96"/>
    <col min="1793" max="1793" width="35.85546875" style="96" customWidth="1"/>
    <col min="1794" max="1794" width="9.85546875" style="96" bestFit="1" customWidth="1"/>
    <col min="1795" max="1801" width="9.42578125" style="96" customWidth="1"/>
    <col min="1802" max="1804" width="9.85546875" style="96" bestFit="1" customWidth="1"/>
    <col min="1805" max="2048" width="9.140625" style="96"/>
    <col min="2049" max="2049" width="35.85546875" style="96" customWidth="1"/>
    <col min="2050" max="2050" width="9.85546875" style="96" bestFit="1" customWidth="1"/>
    <col min="2051" max="2057" width="9.42578125" style="96" customWidth="1"/>
    <col min="2058" max="2060" width="9.85546875" style="96" bestFit="1" customWidth="1"/>
    <col min="2061" max="2304" width="9.140625" style="96"/>
    <col min="2305" max="2305" width="35.85546875" style="96" customWidth="1"/>
    <col min="2306" max="2306" width="9.85546875" style="96" bestFit="1" customWidth="1"/>
    <col min="2307" max="2313" width="9.42578125" style="96" customWidth="1"/>
    <col min="2314" max="2316" width="9.85546875" style="96" bestFit="1" customWidth="1"/>
    <col min="2317" max="2560" width="9.140625" style="96"/>
    <col min="2561" max="2561" width="35.85546875" style="96" customWidth="1"/>
    <col min="2562" max="2562" width="9.85546875" style="96" bestFit="1" customWidth="1"/>
    <col min="2563" max="2569" width="9.42578125" style="96" customWidth="1"/>
    <col min="2570" max="2572" width="9.85546875" style="96" bestFit="1" customWidth="1"/>
    <col min="2573" max="2816" width="9.140625" style="96"/>
    <col min="2817" max="2817" width="35.85546875" style="96" customWidth="1"/>
    <col min="2818" max="2818" width="9.85546875" style="96" bestFit="1" customWidth="1"/>
    <col min="2819" max="2825" width="9.42578125" style="96" customWidth="1"/>
    <col min="2826" max="2828" width="9.85546875" style="96" bestFit="1" customWidth="1"/>
    <col min="2829" max="3072" width="9.140625" style="96"/>
    <col min="3073" max="3073" width="35.85546875" style="96" customWidth="1"/>
    <col min="3074" max="3074" width="9.85546875" style="96" bestFit="1" customWidth="1"/>
    <col min="3075" max="3081" width="9.42578125" style="96" customWidth="1"/>
    <col min="3082" max="3084" width="9.85546875" style="96" bestFit="1" customWidth="1"/>
    <col min="3085" max="3328" width="9.140625" style="96"/>
    <col min="3329" max="3329" width="35.85546875" style="96" customWidth="1"/>
    <col min="3330" max="3330" width="9.85546875" style="96" bestFit="1" customWidth="1"/>
    <col min="3331" max="3337" width="9.42578125" style="96" customWidth="1"/>
    <col min="3338" max="3340" width="9.85546875" style="96" bestFit="1" customWidth="1"/>
    <col min="3341" max="3584" width="9.140625" style="96"/>
    <col min="3585" max="3585" width="35.85546875" style="96" customWidth="1"/>
    <col min="3586" max="3586" width="9.85546875" style="96" bestFit="1" customWidth="1"/>
    <col min="3587" max="3593" width="9.42578125" style="96" customWidth="1"/>
    <col min="3594" max="3596" width="9.85546875" style="96" bestFit="1" customWidth="1"/>
    <col min="3597" max="3840" width="9.140625" style="96"/>
    <col min="3841" max="3841" width="35.85546875" style="96" customWidth="1"/>
    <col min="3842" max="3842" width="9.85546875" style="96" bestFit="1" customWidth="1"/>
    <col min="3843" max="3849" width="9.42578125" style="96" customWidth="1"/>
    <col min="3850" max="3852" width="9.85546875" style="96" bestFit="1" customWidth="1"/>
    <col min="3853" max="4096" width="9.140625" style="96"/>
    <col min="4097" max="4097" width="35.85546875" style="96" customWidth="1"/>
    <col min="4098" max="4098" width="9.85546875" style="96" bestFit="1" customWidth="1"/>
    <col min="4099" max="4105" width="9.42578125" style="96" customWidth="1"/>
    <col min="4106" max="4108" width="9.85546875" style="96" bestFit="1" customWidth="1"/>
    <col min="4109" max="4352" width="9.140625" style="96"/>
    <col min="4353" max="4353" width="35.85546875" style="96" customWidth="1"/>
    <col min="4354" max="4354" width="9.85546875" style="96" bestFit="1" customWidth="1"/>
    <col min="4355" max="4361" width="9.42578125" style="96" customWidth="1"/>
    <col min="4362" max="4364" width="9.85546875" style="96" bestFit="1" customWidth="1"/>
    <col min="4365" max="4608" width="9.140625" style="96"/>
    <col min="4609" max="4609" width="35.85546875" style="96" customWidth="1"/>
    <col min="4610" max="4610" width="9.85546875" style="96" bestFit="1" customWidth="1"/>
    <col min="4611" max="4617" width="9.42578125" style="96" customWidth="1"/>
    <col min="4618" max="4620" width="9.85546875" style="96" bestFit="1" customWidth="1"/>
    <col min="4621" max="4864" width="9.140625" style="96"/>
    <col min="4865" max="4865" width="35.85546875" style="96" customWidth="1"/>
    <col min="4866" max="4866" width="9.85546875" style="96" bestFit="1" customWidth="1"/>
    <col min="4867" max="4873" width="9.42578125" style="96" customWidth="1"/>
    <col min="4874" max="4876" width="9.85546875" style="96" bestFit="1" customWidth="1"/>
    <col min="4877" max="5120" width="9.140625" style="96"/>
    <col min="5121" max="5121" width="35.85546875" style="96" customWidth="1"/>
    <col min="5122" max="5122" width="9.85546875" style="96" bestFit="1" customWidth="1"/>
    <col min="5123" max="5129" width="9.42578125" style="96" customWidth="1"/>
    <col min="5130" max="5132" width="9.85546875" style="96" bestFit="1" customWidth="1"/>
    <col min="5133" max="5376" width="9.140625" style="96"/>
    <col min="5377" max="5377" width="35.85546875" style="96" customWidth="1"/>
    <col min="5378" max="5378" width="9.85546875" style="96" bestFit="1" customWidth="1"/>
    <col min="5379" max="5385" width="9.42578125" style="96" customWidth="1"/>
    <col min="5386" max="5388" width="9.85546875" style="96" bestFit="1" customWidth="1"/>
    <col min="5389" max="5632" width="9.140625" style="96"/>
    <col min="5633" max="5633" width="35.85546875" style="96" customWidth="1"/>
    <col min="5634" max="5634" width="9.85546875" style="96" bestFit="1" customWidth="1"/>
    <col min="5635" max="5641" width="9.42578125" style="96" customWidth="1"/>
    <col min="5642" max="5644" width="9.85546875" style="96" bestFit="1" customWidth="1"/>
    <col min="5645" max="5888" width="9.140625" style="96"/>
    <col min="5889" max="5889" width="35.85546875" style="96" customWidth="1"/>
    <col min="5890" max="5890" width="9.85546875" style="96" bestFit="1" customWidth="1"/>
    <col min="5891" max="5897" width="9.42578125" style="96" customWidth="1"/>
    <col min="5898" max="5900" width="9.85546875" style="96" bestFit="1" customWidth="1"/>
    <col min="5901" max="6144" width="9.140625" style="96"/>
    <col min="6145" max="6145" width="35.85546875" style="96" customWidth="1"/>
    <col min="6146" max="6146" width="9.85546875" style="96" bestFit="1" customWidth="1"/>
    <col min="6147" max="6153" width="9.42578125" style="96" customWidth="1"/>
    <col min="6154" max="6156" width="9.85546875" style="96" bestFit="1" customWidth="1"/>
    <col min="6157" max="6400" width="9.140625" style="96"/>
    <col min="6401" max="6401" width="35.85546875" style="96" customWidth="1"/>
    <col min="6402" max="6402" width="9.85546875" style="96" bestFit="1" customWidth="1"/>
    <col min="6403" max="6409" width="9.42578125" style="96" customWidth="1"/>
    <col min="6410" max="6412" width="9.85546875" style="96" bestFit="1" customWidth="1"/>
    <col min="6413" max="6656" width="9.140625" style="96"/>
    <col min="6657" max="6657" width="35.85546875" style="96" customWidth="1"/>
    <col min="6658" max="6658" width="9.85546875" style="96" bestFit="1" customWidth="1"/>
    <col min="6659" max="6665" width="9.42578125" style="96" customWidth="1"/>
    <col min="6666" max="6668" width="9.85546875" style="96" bestFit="1" customWidth="1"/>
    <col min="6669" max="6912" width="9.140625" style="96"/>
    <col min="6913" max="6913" width="35.85546875" style="96" customWidth="1"/>
    <col min="6914" max="6914" width="9.85546875" style="96" bestFit="1" customWidth="1"/>
    <col min="6915" max="6921" width="9.42578125" style="96" customWidth="1"/>
    <col min="6922" max="6924" width="9.85546875" style="96" bestFit="1" customWidth="1"/>
    <col min="6925" max="7168" width="9.140625" style="96"/>
    <col min="7169" max="7169" width="35.85546875" style="96" customWidth="1"/>
    <col min="7170" max="7170" width="9.85546875" style="96" bestFit="1" customWidth="1"/>
    <col min="7171" max="7177" width="9.42578125" style="96" customWidth="1"/>
    <col min="7178" max="7180" width="9.85546875" style="96" bestFit="1" customWidth="1"/>
    <col min="7181" max="7424" width="9.140625" style="96"/>
    <col min="7425" max="7425" width="35.85546875" style="96" customWidth="1"/>
    <col min="7426" max="7426" width="9.85546875" style="96" bestFit="1" customWidth="1"/>
    <col min="7427" max="7433" width="9.42578125" style="96" customWidth="1"/>
    <col min="7434" max="7436" width="9.85546875" style="96" bestFit="1" customWidth="1"/>
    <col min="7437" max="7680" width="9.140625" style="96"/>
    <col min="7681" max="7681" width="35.85546875" style="96" customWidth="1"/>
    <col min="7682" max="7682" width="9.85546875" style="96" bestFit="1" customWidth="1"/>
    <col min="7683" max="7689" width="9.42578125" style="96" customWidth="1"/>
    <col min="7690" max="7692" width="9.85546875" style="96" bestFit="1" customWidth="1"/>
    <col min="7693" max="7936" width="9.140625" style="96"/>
    <col min="7937" max="7937" width="35.85546875" style="96" customWidth="1"/>
    <col min="7938" max="7938" width="9.85546875" style="96" bestFit="1" customWidth="1"/>
    <col min="7939" max="7945" width="9.42578125" style="96" customWidth="1"/>
    <col min="7946" max="7948" width="9.85546875" style="96" bestFit="1" customWidth="1"/>
    <col min="7949" max="8192" width="9.140625" style="96"/>
    <col min="8193" max="8193" width="35.85546875" style="96" customWidth="1"/>
    <col min="8194" max="8194" width="9.85546875" style="96" bestFit="1" customWidth="1"/>
    <col min="8195" max="8201" width="9.42578125" style="96" customWidth="1"/>
    <col min="8202" max="8204" width="9.85546875" style="96" bestFit="1" customWidth="1"/>
    <col min="8205" max="8448" width="9.140625" style="96"/>
    <col min="8449" max="8449" width="35.85546875" style="96" customWidth="1"/>
    <col min="8450" max="8450" width="9.85546875" style="96" bestFit="1" customWidth="1"/>
    <col min="8451" max="8457" width="9.42578125" style="96" customWidth="1"/>
    <col min="8458" max="8460" width="9.85546875" style="96" bestFit="1" customWidth="1"/>
    <col min="8461" max="8704" width="9.140625" style="96"/>
    <col min="8705" max="8705" width="35.85546875" style="96" customWidth="1"/>
    <col min="8706" max="8706" width="9.85546875" style="96" bestFit="1" customWidth="1"/>
    <col min="8707" max="8713" width="9.42578125" style="96" customWidth="1"/>
    <col min="8714" max="8716" width="9.85546875" style="96" bestFit="1" customWidth="1"/>
    <col min="8717" max="8960" width="9.140625" style="96"/>
    <col min="8961" max="8961" width="35.85546875" style="96" customWidth="1"/>
    <col min="8962" max="8962" width="9.85546875" style="96" bestFit="1" customWidth="1"/>
    <col min="8963" max="8969" width="9.42578125" style="96" customWidth="1"/>
    <col min="8970" max="8972" width="9.85546875" style="96" bestFit="1" customWidth="1"/>
    <col min="8973" max="9216" width="9.140625" style="96"/>
    <col min="9217" max="9217" width="35.85546875" style="96" customWidth="1"/>
    <col min="9218" max="9218" width="9.85546875" style="96" bestFit="1" customWidth="1"/>
    <col min="9219" max="9225" width="9.42578125" style="96" customWidth="1"/>
    <col min="9226" max="9228" width="9.85546875" style="96" bestFit="1" customWidth="1"/>
    <col min="9229" max="9472" width="9.140625" style="96"/>
    <col min="9473" max="9473" width="35.85546875" style="96" customWidth="1"/>
    <col min="9474" max="9474" width="9.85546875" style="96" bestFit="1" customWidth="1"/>
    <col min="9475" max="9481" width="9.42578125" style="96" customWidth="1"/>
    <col min="9482" max="9484" width="9.85546875" style="96" bestFit="1" customWidth="1"/>
    <col min="9485" max="9728" width="9.140625" style="96"/>
    <col min="9729" max="9729" width="35.85546875" style="96" customWidth="1"/>
    <col min="9730" max="9730" width="9.85546875" style="96" bestFit="1" customWidth="1"/>
    <col min="9731" max="9737" width="9.42578125" style="96" customWidth="1"/>
    <col min="9738" max="9740" width="9.85546875" style="96" bestFit="1" customWidth="1"/>
    <col min="9741" max="9984" width="9.140625" style="96"/>
    <col min="9985" max="9985" width="35.85546875" style="96" customWidth="1"/>
    <col min="9986" max="9986" width="9.85546875" style="96" bestFit="1" customWidth="1"/>
    <col min="9987" max="9993" width="9.42578125" style="96" customWidth="1"/>
    <col min="9994" max="9996" width="9.85546875" style="96" bestFit="1" customWidth="1"/>
    <col min="9997" max="10240" width="9.140625" style="96"/>
    <col min="10241" max="10241" width="35.85546875" style="96" customWidth="1"/>
    <col min="10242" max="10242" width="9.85546875" style="96" bestFit="1" customWidth="1"/>
    <col min="10243" max="10249" width="9.42578125" style="96" customWidth="1"/>
    <col min="10250" max="10252" width="9.85546875" style="96" bestFit="1" customWidth="1"/>
    <col min="10253" max="10496" width="9.140625" style="96"/>
    <col min="10497" max="10497" width="35.85546875" style="96" customWidth="1"/>
    <col min="10498" max="10498" width="9.85546875" style="96" bestFit="1" customWidth="1"/>
    <col min="10499" max="10505" width="9.42578125" style="96" customWidth="1"/>
    <col min="10506" max="10508" width="9.85546875" style="96" bestFit="1" customWidth="1"/>
    <col min="10509" max="10752" width="9.140625" style="96"/>
    <col min="10753" max="10753" width="35.85546875" style="96" customWidth="1"/>
    <col min="10754" max="10754" width="9.85546875" style="96" bestFit="1" customWidth="1"/>
    <col min="10755" max="10761" width="9.42578125" style="96" customWidth="1"/>
    <col min="10762" max="10764" width="9.85546875" style="96" bestFit="1" customWidth="1"/>
    <col min="10765" max="11008" width="9.140625" style="96"/>
    <col min="11009" max="11009" width="35.85546875" style="96" customWidth="1"/>
    <col min="11010" max="11010" width="9.85546875" style="96" bestFit="1" customWidth="1"/>
    <col min="11011" max="11017" width="9.42578125" style="96" customWidth="1"/>
    <col min="11018" max="11020" width="9.85546875" style="96" bestFit="1" customWidth="1"/>
    <col min="11021" max="11264" width="9.140625" style="96"/>
    <col min="11265" max="11265" width="35.85546875" style="96" customWidth="1"/>
    <col min="11266" max="11266" width="9.85546875" style="96" bestFit="1" customWidth="1"/>
    <col min="11267" max="11273" width="9.42578125" style="96" customWidth="1"/>
    <col min="11274" max="11276" width="9.85546875" style="96" bestFit="1" customWidth="1"/>
    <col min="11277" max="11520" width="9.140625" style="96"/>
    <col min="11521" max="11521" width="35.85546875" style="96" customWidth="1"/>
    <col min="11522" max="11522" width="9.85546875" style="96" bestFit="1" customWidth="1"/>
    <col min="11523" max="11529" width="9.42578125" style="96" customWidth="1"/>
    <col min="11530" max="11532" width="9.85546875" style="96" bestFit="1" customWidth="1"/>
    <col min="11533" max="11776" width="9.140625" style="96"/>
    <col min="11777" max="11777" width="35.85546875" style="96" customWidth="1"/>
    <col min="11778" max="11778" width="9.85546875" style="96" bestFit="1" customWidth="1"/>
    <col min="11779" max="11785" width="9.42578125" style="96" customWidth="1"/>
    <col min="11786" max="11788" width="9.85546875" style="96" bestFit="1" customWidth="1"/>
    <col min="11789" max="12032" width="9.140625" style="96"/>
    <col min="12033" max="12033" width="35.85546875" style="96" customWidth="1"/>
    <col min="12034" max="12034" width="9.85546875" style="96" bestFit="1" customWidth="1"/>
    <col min="12035" max="12041" width="9.42578125" style="96" customWidth="1"/>
    <col min="12042" max="12044" width="9.85546875" style="96" bestFit="1" customWidth="1"/>
    <col min="12045" max="12288" width="9.140625" style="96"/>
    <col min="12289" max="12289" width="35.85546875" style="96" customWidth="1"/>
    <col min="12290" max="12290" width="9.85546875" style="96" bestFit="1" customWidth="1"/>
    <col min="12291" max="12297" width="9.42578125" style="96" customWidth="1"/>
    <col min="12298" max="12300" width="9.85546875" style="96" bestFit="1" customWidth="1"/>
    <col min="12301" max="12544" width="9.140625" style="96"/>
    <col min="12545" max="12545" width="35.85546875" style="96" customWidth="1"/>
    <col min="12546" max="12546" width="9.85546875" style="96" bestFit="1" customWidth="1"/>
    <col min="12547" max="12553" width="9.42578125" style="96" customWidth="1"/>
    <col min="12554" max="12556" width="9.85546875" style="96" bestFit="1" customWidth="1"/>
    <col min="12557" max="12800" width="9.140625" style="96"/>
    <col min="12801" max="12801" width="35.85546875" style="96" customWidth="1"/>
    <col min="12802" max="12802" width="9.85546875" style="96" bestFit="1" customWidth="1"/>
    <col min="12803" max="12809" width="9.42578125" style="96" customWidth="1"/>
    <col min="12810" max="12812" width="9.85546875" style="96" bestFit="1" customWidth="1"/>
    <col min="12813" max="13056" width="9.140625" style="96"/>
    <col min="13057" max="13057" width="35.85546875" style="96" customWidth="1"/>
    <col min="13058" max="13058" width="9.85546875" style="96" bestFit="1" customWidth="1"/>
    <col min="13059" max="13065" width="9.42578125" style="96" customWidth="1"/>
    <col min="13066" max="13068" width="9.85546875" style="96" bestFit="1" customWidth="1"/>
    <col min="13069" max="13312" width="9.140625" style="96"/>
    <col min="13313" max="13313" width="35.85546875" style="96" customWidth="1"/>
    <col min="13314" max="13314" width="9.85546875" style="96" bestFit="1" customWidth="1"/>
    <col min="13315" max="13321" width="9.42578125" style="96" customWidth="1"/>
    <col min="13322" max="13324" width="9.85546875" style="96" bestFit="1" customWidth="1"/>
    <col min="13325" max="13568" width="9.140625" style="96"/>
    <col min="13569" max="13569" width="35.85546875" style="96" customWidth="1"/>
    <col min="13570" max="13570" width="9.85546875" style="96" bestFit="1" customWidth="1"/>
    <col min="13571" max="13577" width="9.42578125" style="96" customWidth="1"/>
    <col min="13578" max="13580" width="9.85546875" style="96" bestFit="1" customWidth="1"/>
    <col min="13581" max="13824" width="9.140625" style="96"/>
    <col min="13825" max="13825" width="35.85546875" style="96" customWidth="1"/>
    <col min="13826" max="13826" width="9.85546875" style="96" bestFit="1" customWidth="1"/>
    <col min="13827" max="13833" width="9.42578125" style="96" customWidth="1"/>
    <col min="13834" max="13836" width="9.85546875" style="96" bestFit="1" customWidth="1"/>
    <col min="13837" max="14080" width="9.140625" style="96"/>
    <col min="14081" max="14081" width="35.85546875" style="96" customWidth="1"/>
    <col min="14082" max="14082" width="9.85546875" style="96" bestFit="1" customWidth="1"/>
    <col min="14083" max="14089" width="9.42578125" style="96" customWidth="1"/>
    <col min="14090" max="14092" width="9.85546875" style="96" bestFit="1" customWidth="1"/>
    <col min="14093" max="14336" width="9.140625" style="96"/>
    <col min="14337" max="14337" width="35.85546875" style="96" customWidth="1"/>
    <col min="14338" max="14338" width="9.85546875" style="96" bestFit="1" customWidth="1"/>
    <col min="14339" max="14345" width="9.42578125" style="96" customWidth="1"/>
    <col min="14346" max="14348" width="9.85546875" style="96" bestFit="1" customWidth="1"/>
    <col min="14349" max="14592" width="9.140625" style="96"/>
    <col min="14593" max="14593" width="35.85546875" style="96" customWidth="1"/>
    <col min="14594" max="14594" width="9.85546875" style="96" bestFit="1" customWidth="1"/>
    <col min="14595" max="14601" width="9.42578125" style="96" customWidth="1"/>
    <col min="14602" max="14604" width="9.85546875" style="96" bestFit="1" customWidth="1"/>
    <col min="14605" max="14848" width="9.140625" style="96"/>
    <col min="14849" max="14849" width="35.85546875" style="96" customWidth="1"/>
    <col min="14850" max="14850" width="9.85546875" style="96" bestFit="1" customWidth="1"/>
    <col min="14851" max="14857" width="9.42578125" style="96" customWidth="1"/>
    <col min="14858" max="14860" width="9.85546875" style="96" bestFit="1" customWidth="1"/>
    <col min="14861" max="15104" width="9.140625" style="96"/>
    <col min="15105" max="15105" width="35.85546875" style="96" customWidth="1"/>
    <col min="15106" max="15106" width="9.85546875" style="96" bestFit="1" customWidth="1"/>
    <col min="15107" max="15113" width="9.42578125" style="96" customWidth="1"/>
    <col min="15114" max="15116" width="9.85546875" style="96" bestFit="1" customWidth="1"/>
    <col min="15117" max="15360" width="9.140625" style="96"/>
    <col min="15361" max="15361" width="35.85546875" style="96" customWidth="1"/>
    <col min="15362" max="15362" width="9.85546875" style="96" bestFit="1" customWidth="1"/>
    <col min="15363" max="15369" width="9.42578125" style="96" customWidth="1"/>
    <col min="15370" max="15372" width="9.85546875" style="96" bestFit="1" customWidth="1"/>
    <col min="15373" max="15616" width="9.140625" style="96"/>
    <col min="15617" max="15617" width="35.85546875" style="96" customWidth="1"/>
    <col min="15618" max="15618" width="9.85546875" style="96" bestFit="1" customWidth="1"/>
    <col min="15619" max="15625" width="9.42578125" style="96" customWidth="1"/>
    <col min="15626" max="15628" width="9.85546875" style="96" bestFit="1" customWidth="1"/>
    <col min="15629" max="15872" width="9.140625" style="96"/>
    <col min="15873" max="15873" width="35.85546875" style="96" customWidth="1"/>
    <col min="15874" max="15874" width="9.85546875" style="96" bestFit="1" customWidth="1"/>
    <col min="15875" max="15881" width="9.42578125" style="96" customWidth="1"/>
    <col min="15882" max="15884" width="9.85546875" style="96" bestFit="1" customWidth="1"/>
    <col min="15885" max="16128" width="9.140625" style="96"/>
    <col min="16129" max="16129" width="35.85546875" style="96" customWidth="1"/>
    <col min="16130" max="16130" width="9.85546875" style="96" bestFit="1" customWidth="1"/>
    <col min="16131" max="16137" width="9.42578125" style="96" customWidth="1"/>
    <col min="16138" max="16140" width="9.85546875" style="96" bestFit="1" customWidth="1"/>
    <col min="16141" max="16384" width="9.140625" style="96"/>
  </cols>
  <sheetData>
    <row r="1" spans="1:12" ht="21.75" customHeight="1">
      <c r="A1" s="1568" t="s">
        <v>95</v>
      </c>
      <c r="B1" s="1568"/>
      <c r="C1" s="1568"/>
      <c r="D1" s="1568"/>
      <c r="E1" s="1568"/>
      <c r="F1" s="1568"/>
      <c r="G1" s="1568"/>
      <c r="H1" s="1568"/>
      <c r="I1" s="1568"/>
      <c r="J1" s="1568"/>
      <c r="K1" s="1568"/>
      <c r="L1" s="1568"/>
    </row>
    <row r="2" spans="1:12" ht="21.75" customHeight="1">
      <c r="A2" s="1569" t="s">
        <v>96</v>
      </c>
      <c r="B2" s="1569"/>
      <c r="C2" s="1569"/>
      <c r="D2" s="1569"/>
      <c r="E2" s="1569"/>
      <c r="F2" s="1569"/>
      <c r="G2" s="1569"/>
      <c r="H2" s="1569"/>
      <c r="I2" s="1569"/>
      <c r="J2" s="1569"/>
      <c r="K2" s="1569"/>
      <c r="L2" s="1569"/>
    </row>
    <row r="3" spans="1:12" ht="21.75" customHeight="1">
      <c r="A3" s="1569" t="s">
        <v>97</v>
      </c>
      <c r="B3" s="1569"/>
      <c r="C3" s="1569"/>
      <c r="D3" s="1569"/>
      <c r="E3" s="1569"/>
      <c r="F3" s="1569"/>
      <c r="G3" s="1569"/>
      <c r="H3" s="1569"/>
      <c r="I3" s="1569"/>
      <c r="J3" s="1569"/>
      <c r="K3" s="1569"/>
      <c r="L3" s="1569"/>
    </row>
    <row r="4" spans="1:12" ht="21.75" customHeight="1">
      <c r="A4" s="1570" t="s">
        <v>283</v>
      </c>
      <c r="B4" s="1570"/>
      <c r="C4" s="1570"/>
      <c r="D4" s="1570"/>
      <c r="E4" s="1570"/>
      <c r="F4" s="1570"/>
      <c r="G4" s="1570"/>
      <c r="H4" s="1570"/>
      <c r="I4" s="1570"/>
      <c r="J4" s="1570"/>
      <c r="K4" s="1570"/>
      <c r="L4" s="1570"/>
    </row>
    <row r="5" spans="1:12" ht="16.5" thickBot="1">
      <c r="A5" s="96"/>
    </row>
    <row r="6" spans="1:12" ht="27" customHeight="1" thickTop="1">
      <c r="A6" s="1571" t="s">
        <v>98</v>
      </c>
      <c r="B6" s="1573" t="s">
        <v>99</v>
      </c>
      <c r="C6" s="97" t="s">
        <v>100</v>
      </c>
      <c r="D6" s="1575" t="s">
        <v>101</v>
      </c>
      <c r="E6" s="1575"/>
      <c r="F6" s="1575" t="s">
        <v>102</v>
      </c>
      <c r="G6" s="1575"/>
      <c r="H6" s="1575"/>
      <c r="I6" s="1576" t="s">
        <v>4</v>
      </c>
      <c r="J6" s="1577"/>
      <c r="K6" s="1577"/>
      <c r="L6" s="1578"/>
    </row>
    <row r="7" spans="1:12" ht="27" customHeight="1">
      <c r="A7" s="1572"/>
      <c r="B7" s="1574"/>
      <c r="C7" s="98" t="str">
        <f>H7</f>
        <v>Feb/Mar</v>
      </c>
      <c r="D7" s="98" t="str">
        <f>G7</f>
        <v>Jan/Feb</v>
      </c>
      <c r="E7" s="98" t="str">
        <f>H7</f>
        <v>Feb/Mar</v>
      </c>
      <c r="F7" s="98" t="s">
        <v>103</v>
      </c>
      <c r="G7" s="98" t="s">
        <v>104</v>
      </c>
      <c r="H7" s="98" t="s">
        <v>105</v>
      </c>
      <c r="I7" s="98" t="s">
        <v>106</v>
      </c>
      <c r="J7" s="98" t="s">
        <v>106</v>
      </c>
      <c r="K7" s="98" t="s">
        <v>107</v>
      </c>
      <c r="L7" s="99" t="s">
        <v>107</v>
      </c>
    </row>
    <row r="8" spans="1:12" ht="27" customHeight="1">
      <c r="A8" s="100">
        <v>1</v>
      </c>
      <c r="B8" s="98">
        <v>2</v>
      </c>
      <c r="C8" s="98">
        <v>3</v>
      </c>
      <c r="D8" s="98">
        <v>4</v>
      </c>
      <c r="E8" s="98">
        <v>5</v>
      </c>
      <c r="F8" s="98">
        <v>6</v>
      </c>
      <c r="G8" s="98">
        <v>7</v>
      </c>
      <c r="H8" s="98">
        <v>8</v>
      </c>
      <c r="I8" s="101" t="s">
        <v>108</v>
      </c>
      <c r="J8" s="101" t="s">
        <v>109</v>
      </c>
      <c r="K8" s="101" t="s">
        <v>110</v>
      </c>
      <c r="L8" s="102" t="s">
        <v>111</v>
      </c>
    </row>
    <row r="9" spans="1:12" ht="27" customHeight="1">
      <c r="A9" s="103" t="s">
        <v>112</v>
      </c>
      <c r="B9" s="104">
        <v>100</v>
      </c>
      <c r="C9" s="59">
        <v>109.18</v>
      </c>
      <c r="D9" s="59">
        <v>113.38</v>
      </c>
      <c r="E9" s="59">
        <v>112.39</v>
      </c>
      <c r="F9" s="59">
        <v>118.5</v>
      </c>
      <c r="G9" s="59">
        <v>119.04</v>
      </c>
      <c r="H9" s="59">
        <v>119.09</v>
      </c>
      <c r="I9" s="59">
        <v>2.94</v>
      </c>
      <c r="J9" s="59">
        <v>-0.87</v>
      </c>
      <c r="K9" s="59">
        <v>5.96</v>
      </c>
      <c r="L9" s="66">
        <v>0.04</v>
      </c>
    </row>
    <row r="10" spans="1:12" ht="27" customHeight="1">
      <c r="A10" s="103" t="s">
        <v>113</v>
      </c>
      <c r="B10" s="105">
        <v>43.91</v>
      </c>
      <c r="C10" s="59">
        <v>108.54</v>
      </c>
      <c r="D10" s="59">
        <v>109.74</v>
      </c>
      <c r="E10" s="59">
        <v>108.16</v>
      </c>
      <c r="F10" s="59">
        <v>114.16</v>
      </c>
      <c r="G10" s="59">
        <v>114.09</v>
      </c>
      <c r="H10" s="59">
        <v>114.19</v>
      </c>
      <c r="I10" s="59">
        <v>-0.35</v>
      </c>
      <c r="J10" s="59">
        <v>-1.44</v>
      </c>
      <c r="K10" s="59">
        <v>5.57</v>
      </c>
      <c r="L10" s="66">
        <v>0.09</v>
      </c>
    </row>
    <row r="11" spans="1:12" ht="27" customHeight="1">
      <c r="A11" s="107" t="s">
        <v>114</v>
      </c>
      <c r="B11" s="108">
        <v>11.33</v>
      </c>
      <c r="C11" s="109">
        <v>110.22</v>
      </c>
      <c r="D11" s="109">
        <v>110.88</v>
      </c>
      <c r="E11" s="109">
        <v>110.1</v>
      </c>
      <c r="F11" s="109">
        <v>113.19</v>
      </c>
      <c r="G11" s="109">
        <v>113.28</v>
      </c>
      <c r="H11" s="109">
        <v>113.52</v>
      </c>
      <c r="I11" s="109">
        <v>-0.1</v>
      </c>
      <c r="J11" s="109">
        <v>-0.7</v>
      </c>
      <c r="K11" s="109">
        <v>3.11</v>
      </c>
      <c r="L11" s="110">
        <v>0.21</v>
      </c>
    </row>
    <row r="12" spans="1:12" ht="27" customHeight="1">
      <c r="A12" s="4" t="s">
        <v>115</v>
      </c>
      <c r="B12" s="24">
        <v>1.84</v>
      </c>
      <c r="C12" s="18">
        <v>132.46</v>
      </c>
      <c r="D12" s="18">
        <v>127.22</v>
      </c>
      <c r="E12" s="18">
        <v>117.58</v>
      </c>
      <c r="F12" s="18">
        <v>94.86</v>
      </c>
      <c r="G12" s="18">
        <v>92.84</v>
      </c>
      <c r="H12" s="18">
        <v>91.08</v>
      </c>
      <c r="I12" s="18">
        <v>-11.24</v>
      </c>
      <c r="J12" s="18">
        <v>-7.58</v>
      </c>
      <c r="K12" s="18">
        <v>-22.53</v>
      </c>
      <c r="L12" s="19">
        <v>-1.89</v>
      </c>
    </row>
    <row r="13" spans="1:12" ht="27" customHeight="1">
      <c r="A13" s="4" t="s">
        <v>116</v>
      </c>
      <c r="B13" s="24">
        <v>5.52</v>
      </c>
      <c r="C13" s="18">
        <v>89.67</v>
      </c>
      <c r="D13" s="18">
        <v>88.75</v>
      </c>
      <c r="E13" s="18">
        <v>82.24</v>
      </c>
      <c r="F13" s="18">
        <v>113.79</v>
      </c>
      <c r="G13" s="18">
        <v>111.37</v>
      </c>
      <c r="H13" s="18">
        <v>105.62</v>
      </c>
      <c r="I13" s="18">
        <v>-8.2899999999999991</v>
      </c>
      <c r="J13" s="18">
        <v>-7.33</v>
      </c>
      <c r="K13" s="18">
        <v>28.42</v>
      </c>
      <c r="L13" s="19">
        <v>-5.16</v>
      </c>
    </row>
    <row r="14" spans="1:12" ht="27" customHeight="1">
      <c r="A14" s="4" t="s">
        <v>117</v>
      </c>
      <c r="B14" s="24">
        <v>6.75</v>
      </c>
      <c r="C14" s="18">
        <v>112.19</v>
      </c>
      <c r="D14" s="18">
        <v>109.69</v>
      </c>
      <c r="E14" s="18">
        <v>112.15</v>
      </c>
      <c r="F14" s="18">
        <v>110.51</v>
      </c>
      <c r="G14" s="18">
        <v>112.49</v>
      </c>
      <c r="H14" s="18">
        <v>117.66</v>
      </c>
      <c r="I14" s="18">
        <v>-0.04</v>
      </c>
      <c r="J14" s="18">
        <v>2.2400000000000002</v>
      </c>
      <c r="K14" s="18">
        <v>4.92</v>
      </c>
      <c r="L14" s="19">
        <v>4.5999999999999996</v>
      </c>
    </row>
    <row r="15" spans="1:12" ht="27" customHeight="1">
      <c r="A15" s="4" t="s">
        <v>118</v>
      </c>
      <c r="B15" s="24">
        <v>5.24</v>
      </c>
      <c r="C15" s="18">
        <v>109.79</v>
      </c>
      <c r="D15" s="18">
        <v>114.3</v>
      </c>
      <c r="E15" s="18">
        <v>114.06</v>
      </c>
      <c r="F15" s="18">
        <v>122.24</v>
      </c>
      <c r="G15" s="18">
        <v>123.07</v>
      </c>
      <c r="H15" s="18">
        <v>123.06</v>
      </c>
      <c r="I15" s="18">
        <v>3.89</v>
      </c>
      <c r="J15" s="18">
        <v>-0.21</v>
      </c>
      <c r="K15" s="18">
        <v>7.89</v>
      </c>
      <c r="L15" s="19">
        <v>-0.01</v>
      </c>
    </row>
    <row r="16" spans="1:12" ht="27" customHeight="1">
      <c r="A16" s="4" t="s">
        <v>119</v>
      </c>
      <c r="B16" s="24">
        <v>2.95</v>
      </c>
      <c r="C16" s="18">
        <v>118.36</v>
      </c>
      <c r="D16" s="18">
        <v>112.4</v>
      </c>
      <c r="E16" s="18">
        <v>111.52</v>
      </c>
      <c r="F16" s="18">
        <v>115.48</v>
      </c>
      <c r="G16" s="18">
        <v>114.56</v>
      </c>
      <c r="H16" s="18">
        <v>114.45</v>
      </c>
      <c r="I16" s="18">
        <v>-5.78</v>
      </c>
      <c r="J16" s="18">
        <v>-0.78</v>
      </c>
      <c r="K16" s="18">
        <v>2.63</v>
      </c>
      <c r="L16" s="19">
        <v>-0.1</v>
      </c>
    </row>
    <row r="17" spans="1:12" ht="27" customHeight="1">
      <c r="A17" s="4" t="s">
        <v>120</v>
      </c>
      <c r="B17" s="24">
        <v>2.08</v>
      </c>
      <c r="C17" s="18">
        <v>101.88</v>
      </c>
      <c r="D17" s="18">
        <v>102.55</v>
      </c>
      <c r="E17" s="18">
        <v>102.75</v>
      </c>
      <c r="F17" s="18">
        <v>105.82</v>
      </c>
      <c r="G17" s="18">
        <v>106.4</v>
      </c>
      <c r="H17" s="18">
        <v>108.54</v>
      </c>
      <c r="I17" s="18">
        <v>0.85</v>
      </c>
      <c r="J17" s="18">
        <v>0.19</v>
      </c>
      <c r="K17" s="18">
        <v>5.64</v>
      </c>
      <c r="L17" s="19">
        <v>2.0099999999999998</v>
      </c>
    </row>
    <row r="18" spans="1:12" ht="27" customHeight="1">
      <c r="A18" s="4" t="s">
        <v>121</v>
      </c>
      <c r="B18" s="24">
        <v>1.74</v>
      </c>
      <c r="C18" s="18">
        <v>107.39</v>
      </c>
      <c r="D18" s="18">
        <v>124.73</v>
      </c>
      <c r="E18" s="18">
        <v>123.7</v>
      </c>
      <c r="F18" s="18">
        <v>124.39</v>
      </c>
      <c r="G18" s="18">
        <v>121.61</v>
      </c>
      <c r="H18" s="18">
        <v>120.69</v>
      </c>
      <c r="I18" s="18">
        <v>15.19</v>
      </c>
      <c r="J18" s="18">
        <v>-0.83</v>
      </c>
      <c r="K18" s="18">
        <v>-2.44</v>
      </c>
      <c r="L18" s="19">
        <v>-0.76</v>
      </c>
    </row>
    <row r="19" spans="1:12" ht="27" customHeight="1">
      <c r="A19" s="4" t="s">
        <v>122</v>
      </c>
      <c r="B19" s="24">
        <v>1.21</v>
      </c>
      <c r="C19" s="18">
        <v>115.15</v>
      </c>
      <c r="D19" s="18">
        <v>121.12</v>
      </c>
      <c r="E19" s="18">
        <v>117.86</v>
      </c>
      <c r="F19" s="18">
        <v>112.79</v>
      </c>
      <c r="G19" s="18">
        <v>112.31</v>
      </c>
      <c r="H19" s="18">
        <v>113.45</v>
      </c>
      <c r="I19" s="18">
        <v>2.35</v>
      </c>
      <c r="J19" s="18">
        <v>-2.69</v>
      </c>
      <c r="K19" s="18">
        <v>-3.74</v>
      </c>
      <c r="L19" s="19">
        <v>1.01</v>
      </c>
    </row>
    <row r="20" spans="1:12" ht="27" customHeight="1">
      <c r="A20" s="4" t="s">
        <v>123</v>
      </c>
      <c r="B20" s="24">
        <v>1.24</v>
      </c>
      <c r="C20" s="18">
        <v>104.98</v>
      </c>
      <c r="D20" s="18">
        <v>108.39</v>
      </c>
      <c r="E20" s="18">
        <v>108.23</v>
      </c>
      <c r="F20" s="18">
        <v>111.6</v>
      </c>
      <c r="G20" s="18">
        <v>111.44</v>
      </c>
      <c r="H20" s="18">
        <v>111.52</v>
      </c>
      <c r="I20" s="18">
        <v>3.1</v>
      </c>
      <c r="J20" s="18">
        <v>-0.15</v>
      </c>
      <c r="K20" s="18">
        <v>3.05</v>
      </c>
      <c r="L20" s="19">
        <v>7.0000000000000007E-2</v>
      </c>
    </row>
    <row r="21" spans="1:12" ht="27" customHeight="1">
      <c r="A21" s="4" t="s">
        <v>124</v>
      </c>
      <c r="B21" s="24">
        <v>0.68</v>
      </c>
      <c r="C21" s="18">
        <v>114.62</v>
      </c>
      <c r="D21" s="18">
        <v>127.78</v>
      </c>
      <c r="E21" s="18">
        <v>126.9</v>
      </c>
      <c r="F21" s="18">
        <v>134.30000000000001</v>
      </c>
      <c r="G21" s="18">
        <v>136.82</v>
      </c>
      <c r="H21" s="18">
        <v>136.82</v>
      </c>
      <c r="I21" s="18">
        <v>10.71</v>
      </c>
      <c r="J21" s="18">
        <v>-0.69</v>
      </c>
      <c r="K21" s="18">
        <v>7.82</v>
      </c>
      <c r="L21" s="19">
        <v>0</v>
      </c>
    </row>
    <row r="22" spans="1:12" ht="27" customHeight="1">
      <c r="A22" s="4" t="s">
        <v>125</v>
      </c>
      <c r="B22" s="24">
        <v>0.41</v>
      </c>
      <c r="C22" s="18">
        <v>108</v>
      </c>
      <c r="D22" s="18">
        <v>112.56</v>
      </c>
      <c r="E22" s="18">
        <v>112.92</v>
      </c>
      <c r="F22" s="18">
        <v>116.45</v>
      </c>
      <c r="G22" s="18">
        <v>119.24</v>
      </c>
      <c r="H22" s="18">
        <v>119.24</v>
      </c>
      <c r="I22" s="18">
        <v>4.5599999999999996</v>
      </c>
      <c r="J22" s="18">
        <v>0.33</v>
      </c>
      <c r="K22" s="18">
        <v>5.59</v>
      </c>
      <c r="L22" s="19">
        <v>0</v>
      </c>
    </row>
    <row r="23" spans="1:12" ht="27" customHeight="1">
      <c r="A23" s="111" t="s">
        <v>126</v>
      </c>
      <c r="B23" s="112">
        <v>2.92</v>
      </c>
      <c r="C23" s="64">
        <v>110.81</v>
      </c>
      <c r="D23" s="64">
        <v>117.68</v>
      </c>
      <c r="E23" s="64">
        <v>116.45</v>
      </c>
      <c r="F23" s="64">
        <v>122.88</v>
      </c>
      <c r="G23" s="64">
        <v>123.01</v>
      </c>
      <c r="H23" s="64">
        <v>123.09</v>
      </c>
      <c r="I23" s="64">
        <v>5.09</v>
      </c>
      <c r="J23" s="64">
        <v>-1.05</v>
      </c>
      <c r="K23" s="64">
        <v>5.7</v>
      </c>
      <c r="L23" s="65">
        <v>0.06</v>
      </c>
    </row>
    <row r="24" spans="1:12" ht="27" customHeight="1">
      <c r="A24" s="103" t="s">
        <v>127</v>
      </c>
      <c r="B24" s="105">
        <v>56.09</v>
      </c>
      <c r="C24" s="59">
        <v>109.69</v>
      </c>
      <c r="D24" s="59">
        <v>116.32</v>
      </c>
      <c r="E24" s="59">
        <v>115.81</v>
      </c>
      <c r="F24" s="59">
        <v>122.01</v>
      </c>
      <c r="G24" s="59">
        <v>123.07</v>
      </c>
      <c r="H24" s="59">
        <v>123.08</v>
      </c>
      <c r="I24" s="59">
        <v>5.58</v>
      </c>
      <c r="J24" s="59">
        <v>-0.43</v>
      </c>
      <c r="K24" s="59">
        <v>6.27</v>
      </c>
      <c r="L24" s="66">
        <v>0.01</v>
      </c>
    </row>
    <row r="25" spans="1:12" ht="27" customHeight="1">
      <c r="A25" s="107" t="s">
        <v>128</v>
      </c>
      <c r="B25" s="108">
        <v>7.19</v>
      </c>
      <c r="C25" s="109">
        <v>115.85</v>
      </c>
      <c r="D25" s="109">
        <v>125.45</v>
      </c>
      <c r="E25" s="109">
        <v>124.4</v>
      </c>
      <c r="F25" s="109">
        <v>131.77000000000001</v>
      </c>
      <c r="G25" s="109">
        <v>133.16</v>
      </c>
      <c r="H25" s="109">
        <v>133.16</v>
      </c>
      <c r="I25" s="109">
        <v>7.37</v>
      </c>
      <c r="J25" s="109">
        <v>-0.84</v>
      </c>
      <c r="K25" s="109">
        <v>7.05</v>
      </c>
      <c r="L25" s="110">
        <v>0</v>
      </c>
    </row>
    <row r="26" spans="1:12" ht="27" customHeight="1">
      <c r="A26" s="4" t="s">
        <v>129</v>
      </c>
      <c r="B26" s="24">
        <v>20.3</v>
      </c>
      <c r="C26" s="18">
        <v>113.06</v>
      </c>
      <c r="D26" s="18">
        <v>121.88</v>
      </c>
      <c r="E26" s="18">
        <v>121.76</v>
      </c>
      <c r="F26" s="18">
        <v>129.88</v>
      </c>
      <c r="G26" s="18">
        <v>131.83000000000001</v>
      </c>
      <c r="H26" s="18">
        <v>131.85</v>
      </c>
      <c r="I26" s="18">
        <v>7.69</v>
      </c>
      <c r="J26" s="18">
        <v>-0.1</v>
      </c>
      <c r="K26" s="18">
        <v>8.2899999999999991</v>
      </c>
      <c r="L26" s="19">
        <v>0.02</v>
      </c>
    </row>
    <row r="27" spans="1:12" ht="27" customHeight="1">
      <c r="A27" s="4" t="s">
        <v>130</v>
      </c>
      <c r="B27" s="24">
        <v>4.3</v>
      </c>
      <c r="C27" s="18">
        <v>107.45</v>
      </c>
      <c r="D27" s="18">
        <v>113.62</v>
      </c>
      <c r="E27" s="18">
        <v>112.51</v>
      </c>
      <c r="F27" s="18">
        <v>116.86</v>
      </c>
      <c r="G27" s="18">
        <v>117.83</v>
      </c>
      <c r="H27" s="18">
        <v>117.84</v>
      </c>
      <c r="I27" s="18">
        <v>4.71</v>
      </c>
      <c r="J27" s="18">
        <v>-0.98</v>
      </c>
      <c r="K27" s="18">
        <v>4.74</v>
      </c>
      <c r="L27" s="19">
        <v>0.01</v>
      </c>
    </row>
    <row r="28" spans="1:12" ht="27" customHeight="1">
      <c r="A28" s="4" t="s">
        <v>131</v>
      </c>
      <c r="B28" s="24">
        <v>3.47</v>
      </c>
      <c r="C28" s="18">
        <v>102.53</v>
      </c>
      <c r="D28" s="18">
        <v>105.08</v>
      </c>
      <c r="E28" s="18">
        <v>104.79</v>
      </c>
      <c r="F28" s="18">
        <v>107.16</v>
      </c>
      <c r="G28" s="18">
        <v>107.72</v>
      </c>
      <c r="H28" s="18">
        <v>107.72</v>
      </c>
      <c r="I28" s="18">
        <v>2.21</v>
      </c>
      <c r="J28" s="18">
        <v>-0.28000000000000003</v>
      </c>
      <c r="K28" s="18">
        <v>2.8</v>
      </c>
      <c r="L28" s="19">
        <v>0</v>
      </c>
    </row>
    <row r="29" spans="1:12" ht="27" customHeight="1">
      <c r="A29" s="4" t="s">
        <v>132</v>
      </c>
      <c r="B29" s="24">
        <v>5.34</v>
      </c>
      <c r="C29" s="18">
        <v>102.3</v>
      </c>
      <c r="D29" s="18">
        <v>101.49</v>
      </c>
      <c r="E29" s="18">
        <v>100.99</v>
      </c>
      <c r="F29" s="18">
        <v>102.51</v>
      </c>
      <c r="G29" s="18">
        <v>103.01</v>
      </c>
      <c r="H29" s="18">
        <v>102.92</v>
      </c>
      <c r="I29" s="18">
        <v>-1.28</v>
      </c>
      <c r="J29" s="18">
        <v>-0.49</v>
      </c>
      <c r="K29" s="18">
        <v>1.91</v>
      </c>
      <c r="L29" s="19">
        <v>-0.09</v>
      </c>
    </row>
    <row r="30" spans="1:12" ht="27" customHeight="1">
      <c r="A30" s="4" t="s">
        <v>133</v>
      </c>
      <c r="B30" s="24">
        <v>2.82</v>
      </c>
      <c r="C30" s="18">
        <v>105.63</v>
      </c>
      <c r="D30" s="18">
        <v>104.93</v>
      </c>
      <c r="E30" s="18">
        <v>105.68</v>
      </c>
      <c r="F30" s="18">
        <v>105.79</v>
      </c>
      <c r="G30" s="18">
        <v>105.8</v>
      </c>
      <c r="H30" s="18">
        <v>105.8</v>
      </c>
      <c r="I30" s="18">
        <v>0.04</v>
      </c>
      <c r="J30" s="18">
        <v>0.71</v>
      </c>
      <c r="K30" s="18">
        <v>0.11</v>
      </c>
      <c r="L30" s="19">
        <v>0</v>
      </c>
    </row>
    <row r="31" spans="1:12" ht="27" customHeight="1">
      <c r="A31" s="4" t="s">
        <v>134</v>
      </c>
      <c r="B31" s="24">
        <v>2.46</v>
      </c>
      <c r="C31" s="18">
        <v>104.83</v>
      </c>
      <c r="D31" s="18">
        <v>106.82</v>
      </c>
      <c r="E31" s="18">
        <v>106.56</v>
      </c>
      <c r="F31" s="18">
        <v>111.55</v>
      </c>
      <c r="G31" s="18">
        <v>112.01</v>
      </c>
      <c r="H31" s="18">
        <v>112.01</v>
      </c>
      <c r="I31" s="18">
        <v>1.65</v>
      </c>
      <c r="J31" s="18">
        <v>-0.25</v>
      </c>
      <c r="K31" s="18">
        <v>5.12</v>
      </c>
      <c r="L31" s="19">
        <v>0</v>
      </c>
    </row>
    <row r="32" spans="1:12" ht="27" customHeight="1">
      <c r="A32" s="4" t="s">
        <v>135</v>
      </c>
      <c r="B32" s="24">
        <v>7.41</v>
      </c>
      <c r="C32" s="18">
        <v>109.16</v>
      </c>
      <c r="D32" s="18">
        <v>120.2</v>
      </c>
      <c r="E32" s="18">
        <v>118.89</v>
      </c>
      <c r="F32" s="18">
        <v>129.88999999999999</v>
      </c>
      <c r="G32" s="18">
        <v>129.93</v>
      </c>
      <c r="H32" s="18">
        <v>129.93</v>
      </c>
      <c r="I32" s="18">
        <v>8.92</v>
      </c>
      <c r="J32" s="18">
        <v>-1.0900000000000001</v>
      </c>
      <c r="K32" s="18">
        <v>9.2899999999999991</v>
      </c>
      <c r="L32" s="19">
        <v>0</v>
      </c>
    </row>
    <row r="33" spans="1:12" ht="27" customHeight="1">
      <c r="A33" s="111" t="s">
        <v>136</v>
      </c>
      <c r="B33" s="112">
        <v>2.81</v>
      </c>
      <c r="C33" s="64">
        <v>107.36</v>
      </c>
      <c r="D33" s="64">
        <v>114.05</v>
      </c>
      <c r="E33" s="64">
        <v>113.43</v>
      </c>
      <c r="F33" s="64">
        <v>117.84</v>
      </c>
      <c r="G33" s="64">
        <v>118.32</v>
      </c>
      <c r="H33" s="64">
        <v>118.59</v>
      </c>
      <c r="I33" s="64">
        <v>5.65</v>
      </c>
      <c r="J33" s="64">
        <v>-0.54</v>
      </c>
      <c r="K33" s="64">
        <v>4.55</v>
      </c>
      <c r="L33" s="65">
        <v>0.22</v>
      </c>
    </row>
    <row r="34" spans="1:12" ht="27" customHeight="1">
      <c r="A34" s="1565" t="s">
        <v>137</v>
      </c>
      <c r="B34" s="1566"/>
      <c r="C34" s="1566"/>
      <c r="D34" s="1566"/>
      <c r="E34" s="1566"/>
      <c r="F34" s="1566"/>
      <c r="G34" s="1566"/>
      <c r="H34" s="1566"/>
      <c r="I34" s="1566"/>
      <c r="J34" s="1566"/>
      <c r="K34" s="1566"/>
      <c r="L34" s="1567"/>
    </row>
    <row r="35" spans="1:12" ht="27" customHeight="1">
      <c r="A35" s="103" t="s">
        <v>112</v>
      </c>
      <c r="B35" s="104">
        <v>100</v>
      </c>
      <c r="C35" s="59">
        <v>111.45</v>
      </c>
      <c r="D35" s="59">
        <v>113.96</v>
      </c>
      <c r="E35" s="59">
        <v>113.5</v>
      </c>
      <c r="F35" s="59">
        <v>117.6</v>
      </c>
      <c r="G35" s="59">
        <v>118.53</v>
      </c>
      <c r="H35" s="59">
        <v>118.65</v>
      </c>
      <c r="I35" s="59">
        <v>1.85</v>
      </c>
      <c r="J35" s="59">
        <v>-0.4</v>
      </c>
      <c r="K35" s="59">
        <v>4.54</v>
      </c>
      <c r="L35" s="66">
        <v>0.11</v>
      </c>
    </row>
    <row r="36" spans="1:12" ht="27" customHeight="1">
      <c r="A36" s="107" t="s">
        <v>113</v>
      </c>
      <c r="B36" s="108">
        <v>39.770000000000003</v>
      </c>
      <c r="C36" s="109">
        <v>112.12</v>
      </c>
      <c r="D36" s="109">
        <v>112.24</v>
      </c>
      <c r="E36" s="109">
        <v>111.01</v>
      </c>
      <c r="F36" s="109">
        <v>116.64</v>
      </c>
      <c r="G36" s="109">
        <v>117.23</v>
      </c>
      <c r="H36" s="109">
        <v>117.51</v>
      </c>
      <c r="I36" s="109">
        <v>-1</v>
      </c>
      <c r="J36" s="109">
        <v>-1.1000000000000001</v>
      </c>
      <c r="K36" s="109">
        <v>5.86</v>
      </c>
      <c r="L36" s="110">
        <v>0.24</v>
      </c>
    </row>
    <row r="37" spans="1:12" ht="27" customHeight="1">
      <c r="A37" s="111" t="s">
        <v>127</v>
      </c>
      <c r="B37" s="112">
        <v>60.23</v>
      </c>
      <c r="C37" s="64">
        <v>111</v>
      </c>
      <c r="D37" s="64">
        <v>115.1</v>
      </c>
      <c r="E37" s="64">
        <v>115.18</v>
      </c>
      <c r="F37" s="64">
        <v>118.23</v>
      </c>
      <c r="G37" s="64">
        <v>119.39</v>
      </c>
      <c r="H37" s="64">
        <v>119.41</v>
      </c>
      <c r="I37" s="64">
        <v>3.77</v>
      </c>
      <c r="J37" s="64">
        <v>7.0000000000000007E-2</v>
      </c>
      <c r="K37" s="64">
        <v>3.67</v>
      </c>
      <c r="L37" s="65">
        <v>0.02</v>
      </c>
    </row>
    <row r="38" spans="1:12" ht="27" customHeight="1">
      <c r="A38" s="1565" t="s">
        <v>138</v>
      </c>
      <c r="B38" s="1566"/>
      <c r="C38" s="1566"/>
      <c r="D38" s="1566"/>
      <c r="E38" s="1566"/>
      <c r="F38" s="1566"/>
      <c r="G38" s="1566"/>
      <c r="H38" s="1566"/>
      <c r="I38" s="1566"/>
      <c r="J38" s="1566"/>
      <c r="K38" s="1566"/>
      <c r="L38" s="1567"/>
    </row>
    <row r="39" spans="1:12" ht="27" customHeight="1">
      <c r="A39" s="103" t="s">
        <v>112</v>
      </c>
      <c r="B39" s="104">
        <v>100</v>
      </c>
      <c r="C39" s="59">
        <v>107.5</v>
      </c>
      <c r="D39" s="59">
        <v>111.24</v>
      </c>
      <c r="E39" s="59">
        <v>110.48</v>
      </c>
      <c r="F39" s="59">
        <v>116.94</v>
      </c>
      <c r="G39" s="59">
        <v>117.42</v>
      </c>
      <c r="H39" s="59">
        <v>117.41</v>
      </c>
      <c r="I39" s="59">
        <v>2.77</v>
      </c>
      <c r="J39" s="59">
        <v>-0.68</v>
      </c>
      <c r="K39" s="59">
        <v>6.27</v>
      </c>
      <c r="L39" s="66">
        <v>0</v>
      </c>
    </row>
    <row r="40" spans="1:12" ht="27" customHeight="1">
      <c r="A40" s="107" t="s">
        <v>113</v>
      </c>
      <c r="B40" s="108">
        <v>44.14</v>
      </c>
      <c r="C40" s="109">
        <v>106.34</v>
      </c>
      <c r="D40" s="109">
        <v>106.83</v>
      </c>
      <c r="E40" s="109">
        <v>105.77</v>
      </c>
      <c r="F40" s="109">
        <v>111.67</v>
      </c>
      <c r="G40" s="109">
        <v>111.5</v>
      </c>
      <c r="H40" s="109">
        <v>111.48</v>
      </c>
      <c r="I40" s="109">
        <v>-0.53</v>
      </c>
      <c r="J40" s="109">
        <v>-0.99</v>
      </c>
      <c r="K40" s="109">
        <v>5.39</v>
      </c>
      <c r="L40" s="110">
        <v>-0.02</v>
      </c>
    </row>
    <row r="41" spans="1:12" ht="27" customHeight="1">
      <c r="A41" s="111" t="s">
        <v>127</v>
      </c>
      <c r="B41" s="112">
        <v>55.86</v>
      </c>
      <c r="C41" s="64">
        <v>108.43</v>
      </c>
      <c r="D41" s="64">
        <v>114.84</v>
      </c>
      <c r="E41" s="64">
        <v>114.33</v>
      </c>
      <c r="F41" s="64">
        <v>121.28</v>
      </c>
      <c r="G41" s="64">
        <v>122.31</v>
      </c>
      <c r="H41" s="64">
        <v>122.32</v>
      </c>
      <c r="I41" s="64">
        <v>5.45</v>
      </c>
      <c r="J41" s="64">
        <v>-0.45</v>
      </c>
      <c r="K41" s="64">
        <v>6.99</v>
      </c>
      <c r="L41" s="65">
        <v>0.01</v>
      </c>
    </row>
    <row r="42" spans="1:12" ht="27" customHeight="1">
      <c r="A42" s="1565" t="s">
        <v>139</v>
      </c>
      <c r="B42" s="1566"/>
      <c r="C42" s="1566"/>
      <c r="D42" s="1566"/>
      <c r="E42" s="1566"/>
      <c r="F42" s="1566"/>
      <c r="G42" s="1566"/>
      <c r="H42" s="1566"/>
      <c r="I42" s="1566"/>
      <c r="J42" s="1566"/>
      <c r="K42" s="1566"/>
      <c r="L42" s="1567"/>
    </row>
    <row r="43" spans="1:12" ht="27" customHeight="1">
      <c r="A43" s="103" t="s">
        <v>112</v>
      </c>
      <c r="B43" s="104">
        <v>100</v>
      </c>
      <c r="C43" s="59">
        <v>109.64</v>
      </c>
      <c r="D43" s="59">
        <v>116.63</v>
      </c>
      <c r="E43" s="59">
        <v>116.14</v>
      </c>
      <c r="F43" s="59">
        <v>122.26</v>
      </c>
      <c r="G43" s="59">
        <v>122.57</v>
      </c>
      <c r="H43" s="59">
        <v>122.66</v>
      </c>
      <c r="I43" s="59">
        <v>5.93</v>
      </c>
      <c r="J43" s="59">
        <v>-0.41</v>
      </c>
      <c r="K43" s="59">
        <v>5.61</v>
      </c>
      <c r="L43" s="66">
        <v>7.0000000000000007E-2</v>
      </c>
    </row>
    <row r="44" spans="1:12" ht="27" customHeight="1">
      <c r="A44" s="107" t="s">
        <v>113</v>
      </c>
      <c r="B44" s="108">
        <v>46.88</v>
      </c>
      <c r="C44" s="109">
        <v>108.87</v>
      </c>
      <c r="D44" s="109">
        <v>112.09</v>
      </c>
      <c r="E44" s="109">
        <v>111.09</v>
      </c>
      <c r="F44" s="109">
        <v>115.53</v>
      </c>
      <c r="G44" s="109">
        <v>115.15</v>
      </c>
      <c r="H44" s="109">
        <v>115.34</v>
      </c>
      <c r="I44" s="109">
        <v>2.04</v>
      </c>
      <c r="J44" s="109">
        <v>-0.89</v>
      </c>
      <c r="K44" s="109">
        <v>3.82</v>
      </c>
      <c r="L44" s="110">
        <v>0.16</v>
      </c>
    </row>
    <row r="45" spans="1:12" ht="27" customHeight="1">
      <c r="A45" s="111" t="s">
        <v>127</v>
      </c>
      <c r="B45" s="112">
        <v>53.12</v>
      </c>
      <c r="C45" s="64">
        <v>110.32</v>
      </c>
      <c r="D45" s="64">
        <v>120.78</v>
      </c>
      <c r="E45" s="64">
        <v>120.79</v>
      </c>
      <c r="F45" s="64">
        <v>128.52000000000001</v>
      </c>
      <c r="G45" s="64">
        <v>129.51</v>
      </c>
      <c r="H45" s="64">
        <v>129.52000000000001</v>
      </c>
      <c r="I45" s="64">
        <v>9.5</v>
      </c>
      <c r="J45" s="64">
        <v>0.01</v>
      </c>
      <c r="K45" s="64">
        <v>7.22</v>
      </c>
      <c r="L45" s="65">
        <v>0</v>
      </c>
    </row>
    <row r="46" spans="1:12" ht="27" customHeight="1">
      <c r="A46" s="1565" t="s">
        <v>140</v>
      </c>
      <c r="B46" s="1566"/>
      <c r="C46" s="1566"/>
      <c r="D46" s="1566"/>
      <c r="E46" s="1566"/>
      <c r="F46" s="1566"/>
      <c r="G46" s="1566"/>
      <c r="H46" s="1566"/>
      <c r="I46" s="1566"/>
      <c r="J46" s="1566"/>
      <c r="K46" s="1566"/>
      <c r="L46" s="1567"/>
    </row>
    <row r="47" spans="1:12" ht="27" customHeight="1">
      <c r="A47" s="103" t="s">
        <v>112</v>
      </c>
      <c r="B47" s="104">
        <v>100</v>
      </c>
      <c r="C47" s="59">
        <v>108.5</v>
      </c>
      <c r="D47" s="59">
        <v>113.23</v>
      </c>
      <c r="E47" s="59">
        <v>112.48</v>
      </c>
      <c r="F47" s="59">
        <v>120.08</v>
      </c>
      <c r="G47" s="59">
        <v>119.38</v>
      </c>
      <c r="H47" s="59">
        <v>119.22</v>
      </c>
      <c r="I47" s="59">
        <v>3.66</v>
      </c>
      <c r="J47" s="59">
        <v>-0.67</v>
      </c>
      <c r="K47" s="59">
        <v>6</v>
      </c>
      <c r="L47" s="66">
        <v>-0.13</v>
      </c>
    </row>
    <row r="48" spans="1:12" ht="27" customHeight="1">
      <c r="A48" s="107" t="s">
        <v>113</v>
      </c>
      <c r="B48" s="108">
        <v>59.53</v>
      </c>
      <c r="C48" s="109">
        <v>107.61</v>
      </c>
      <c r="D48" s="109">
        <v>111.16</v>
      </c>
      <c r="E48" s="109">
        <v>109.95</v>
      </c>
      <c r="F48" s="109">
        <v>117.55</v>
      </c>
      <c r="G48" s="109">
        <v>116.13</v>
      </c>
      <c r="H48" s="109">
        <v>115.88</v>
      </c>
      <c r="I48" s="109">
        <v>2.1800000000000002</v>
      </c>
      <c r="J48" s="109">
        <v>-1.0900000000000001</v>
      </c>
      <c r="K48" s="109">
        <v>5.39</v>
      </c>
      <c r="L48" s="110">
        <v>-0.22</v>
      </c>
    </row>
    <row r="49" spans="1:12" ht="27" customHeight="1" thickBot="1">
      <c r="A49" s="113" t="s">
        <v>127</v>
      </c>
      <c r="B49" s="114">
        <v>40.47</v>
      </c>
      <c r="C49" s="115">
        <v>109.83</v>
      </c>
      <c r="D49" s="115">
        <v>116.36</v>
      </c>
      <c r="E49" s="115">
        <v>116.3</v>
      </c>
      <c r="F49" s="115">
        <v>123.92</v>
      </c>
      <c r="G49" s="115">
        <v>124.32</v>
      </c>
      <c r="H49" s="115">
        <v>124.31</v>
      </c>
      <c r="I49" s="115">
        <v>5.89</v>
      </c>
      <c r="J49" s="115">
        <v>-0.05</v>
      </c>
      <c r="K49" s="115">
        <v>6.89</v>
      </c>
      <c r="L49" s="116">
        <v>0</v>
      </c>
    </row>
    <row r="50" spans="1:12" ht="16.5" thickTop="1"/>
    <row r="51" spans="1:12">
      <c r="K51" s="96" t="s">
        <v>141</v>
      </c>
    </row>
    <row r="52" spans="1:12">
      <c r="H52" s="96" t="s">
        <v>141</v>
      </c>
    </row>
  </sheetData>
  <mergeCells count="13">
    <mergeCell ref="A46:L46"/>
    <mergeCell ref="A34:L34"/>
    <mergeCell ref="A38:L38"/>
    <mergeCell ref="A42:L42"/>
    <mergeCell ref="A1:L1"/>
    <mergeCell ref="A2:L2"/>
    <mergeCell ref="A3:L3"/>
    <mergeCell ref="A4:L4"/>
    <mergeCell ref="A6:A7"/>
    <mergeCell ref="B6:B7"/>
    <mergeCell ref="D6:E6"/>
    <mergeCell ref="F6:H6"/>
    <mergeCell ref="I6:L6"/>
  </mergeCells>
  <printOptions horizontalCentered="1"/>
  <pageMargins left="0.5" right="0.5" top="0.75" bottom="0.75" header="0.3" footer="0.3"/>
  <pageSetup paperSize="9" scale="52" orientation="portrait" errors="blank" r:id="rId1"/>
</worksheet>
</file>

<file path=xl/worksheets/sheet20.xml><?xml version="1.0" encoding="utf-8"?>
<worksheet xmlns="http://schemas.openxmlformats.org/spreadsheetml/2006/main" xmlns:r="http://schemas.openxmlformats.org/officeDocument/2006/relationships">
  <sheetPr>
    <pageSetUpPr fitToPage="1"/>
  </sheetPr>
  <dimension ref="B1:P95"/>
  <sheetViews>
    <sheetView workbookViewId="0">
      <selection activeCell="M14" sqref="M14"/>
    </sheetView>
  </sheetViews>
  <sheetFormatPr defaultColWidth="14.140625" defaultRowHeight="15.75"/>
  <cols>
    <col min="1" max="1" width="9.140625" style="150" customWidth="1"/>
    <col min="2" max="2" width="5.85546875" style="150" customWidth="1"/>
    <col min="3" max="3" width="36.140625" style="150" customWidth="1"/>
    <col min="4" max="7" width="14.140625" style="150" customWidth="1"/>
    <col min="8" max="8" width="12.42578125" style="150" customWidth="1"/>
    <col min="9" max="9" width="12" style="150" customWidth="1"/>
    <col min="10" max="14" width="9.140625" style="150" customWidth="1"/>
    <col min="15" max="15" width="11" style="150" bestFit="1" customWidth="1"/>
    <col min="16" max="248" width="9.140625" style="150" customWidth="1"/>
    <col min="249" max="249" width="5.85546875" style="150" customWidth="1"/>
    <col min="250" max="250" width="28.7109375" style="150" customWidth="1"/>
    <col min="251" max="252" width="14.140625" style="150"/>
    <col min="253" max="253" width="9.140625" style="150" customWidth="1"/>
    <col min="254" max="254" width="5.85546875" style="150" customWidth="1"/>
    <col min="255" max="255" width="36.140625" style="150" customWidth="1"/>
    <col min="256" max="256" width="14.140625" style="150"/>
    <col min="257" max="257" width="9.140625" style="150" customWidth="1"/>
    <col min="258" max="258" width="5.85546875" style="150" customWidth="1"/>
    <col min="259" max="259" width="36.140625" style="150" customWidth="1"/>
    <col min="260" max="263" width="14.140625" style="150" customWidth="1"/>
    <col min="264" max="264" width="12.42578125" style="150" customWidth="1"/>
    <col min="265" max="265" width="12" style="150" customWidth="1"/>
    <col min="266" max="504" width="9.140625" style="150" customWidth="1"/>
    <col min="505" max="505" width="5.85546875" style="150" customWidth="1"/>
    <col min="506" max="506" width="28.7109375" style="150" customWidth="1"/>
    <col min="507" max="508" width="14.140625" style="150"/>
    <col min="509" max="509" width="9.140625" style="150" customWidth="1"/>
    <col min="510" max="510" width="5.85546875" style="150" customWidth="1"/>
    <col min="511" max="511" width="36.140625" style="150" customWidth="1"/>
    <col min="512" max="512" width="14.140625" style="150"/>
    <col min="513" max="513" width="9.140625" style="150" customWidth="1"/>
    <col min="514" max="514" width="5.85546875" style="150" customWidth="1"/>
    <col min="515" max="515" width="36.140625" style="150" customWidth="1"/>
    <col min="516" max="519" width="14.140625" style="150" customWidth="1"/>
    <col min="520" max="520" width="12.42578125" style="150" customWidth="1"/>
    <col min="521" max="521" width="12" style="150" customWidth="1"/>
    <col min="522" max="760" width="9.140625" style="150" customWidth="1"/>
    <col min="761" max="761" width="5.85546875" style="150" customWidth="1"/>
    <col min="762" max="762" width="28.7109375" style="150" customWidth="1"/>
    <col min="763" max="764" width="14.140625" style="150"/>
    <col min="765" max="765" width="9.140625" style="150" customWidth="1"/>
    <col min="766" max="766" width="5.85546875" style="150" customWidth="1"/>
    <col min="767" max="767" width="36.140625" style="150" customWidth="1"/>
    <col min="768" max="768" width="14.140625" style="150"/>
    <col min="769" max="769" width="9.140625" style="150" customWidth="1"/>
    <col min="770" max="770" width="5.85546875" style="150" customWidth="1"/>
    <col min="771" max="771" width="36.140625" style="150" customWidth="1"/>
    <col min="772" max="775" width="14.140625" style="150" customWidth="1"/>
    <col min="776" max="776" width="12.42578125" style="150" customWidth="1"/>
    <col min="777" max="777" width="12" style="150" customWidth="1"/>
    <col min="778" max="1016" width="9.140625" style="150" customWidth="1"/>
    <col min="1017" max="1017" width="5.85546875" style="150" customWidth="1"/>
    <col min="1018" max="1018" width="28.7109375" style="150" customWidth="1"/>
    <col min="1019" max="1020" width="14.140625" style="150"/>
    <col min="1021" max="1021" width="9.140625" style="150" customWidth="1"/>
    <col min="1022" max="1022" width="5.85546875" style="150" customWidth="1"/>
    <col min="1023" max="1023" width="36.140625" style="150" customWidth="1"/>
    <col min="1024" max="1024" width="14.140625" style="150"/>
    <col min="1025" max="1025" width="9.140625" style="150" customWidth="1"/>
    <col min="1026" max="1026" width="5.85546875" style="150" customWidth="1"/>
    <col min="1027" max="1027" width="36.140625" style="150" customWidth="1"/>
    <col min="1028" max="1031" width="14.140625" style="150" customWidth="1"/>
    <col min="1032" max="1032" width="12.42578125" style="150" customWidth="1"/>
    <col min="1033" max="1033" width="12" style="150" customWidth="1"/>
    <col min="1034" max="1272" width="9.140625" style="150" customWidth="1"/>
    <col min="1273" max="1273" width="5.85546875" style="150" customWidth="1"/>
    <col min="1274" max="1274" width="28.7109375" style="150" customWidth="1"/>
    <col min="1275" max="1276" width="14.140625" style="150"/>
    <col min="1277" max="1277" width="9.140625" style="150" customWidth="1"/>
    <col min="1278" max="1278" width="5.85546875" style="150" customWidth="1"/>
    <col min="1279" max="1279" width="36.140625" style="150" customWidth="1"/>
    <col min="1280" max="1280" width="14.140625" style="150"/>
    <col min="1281" max="1281" width="9.140625" style="150" customWidth="1"/>
    <col min="1282" max="1282" width="5.85546875" style="150" customWidth="1"/>
    <col min="1283" max="1283" width="36.140625" style="150" customWidth="1"/>
    <col min="1284" max="1287" width="14.140625" style="150" customWidth="1"/>
    <col min="1288" max="1288" width="12.42578125" style="150" customWidth="1"/>
    <col min="1289" max="1289" width="12" style="150" customWidth="1"/>
    <col min="1290" max="1528" width="9.140625" style="150" customWidth="1"/>
    <col min="1529" max="1529" width="5.85546875" style="150" customWidth="1"/>
    <col min="1530" max="1530" width="28.7109375" style="150" customWidth="1"/>
    <col min="1531" max="1532" width="14.140625" style="150"/>
    <col min="1533" max="1533" width="9.140625" style="150" customWidth="1"/>
    <col min="1534" max="1534" width="5.85546875" style="150" customWidth="1"/>
    <col min="1535" max="1535" width="36.140625" style="150" customWidth="1"/>
    <col min="1536" max="1536" width="14.140625" style="150"/>
    <col min="1537" max="1537" width="9.140625" style="150" customWidth="1"/>
    <col min="1538" max="1538" width="5.85546875" style="150" customWidth="1"/>
    <col min="1539" max="1539" width="36.140625" style="150" customWidth="1"/>
    <col min="1540" max="1543" width="14.140625" style="150" customWidth="1"/>
    <col min="1544" max="1544" width="12.42578125" style="150" customWidth="1"/>
    <col min="1545" max="1545" width="12" style="150" customWidth="1"/>
    <col min="1546" max="1784" width="9.140625" style="150" customWidth="1"/>
    <col min="1785" max="1785" width="5.85546875" style="150" customWidth="1"/>
    <col min="1786" max="1786" width="28.7109375" style="150" customWidth="1"/>
    <col min="1787" max="1788" width="14.140625" style="150"/>
    <col min="1789" max="1789" width="9.140625" style="150" customWidth="1"/>
    <col min="1790" max="1790" width="5.85546875" style="150" customWidth="1"/>
    <col min="1791" max="1791" width="36.140625" style="150" customWidth="1"/>
    <col min="1792" max="1792" width="14.140625" style="150"/>
    <col min="1793" max="1793" width="9.140625" style="150" customWidth="1"/>
    <col min="1794" max="1794" width="5.85546875" style="150" customWidth="1"/>
    <col min="1795" max="1795" width="36.140625" style="150" customWidth="1"/>
    <col min="1796" max="1799" width="14.140625" style="150" customWidth="1"/>
    <col min="1800" max="1800" width="12.42578125" style="150" customWidth="1"/>
    <col min="1801" max="1801" width="12" style="150" customWidth="1"/>
    <col min="1802" max="2040" width="9.140625" style="150" customWidth="1"/>
    <col min="2041" max="2041" width="5.85546875" style="150" customWidth="1"/>
    <col min="2042" max="2042" width="28.7109375" style="150" customWidth="1"/>
    <col min="2043" max="2044" width="14.140625" style="150"/>
    <col min="2045" max="2045" width="9.140625" style="150" customWidth="1"/>
    <col min="2046" max="2046" width="5.85546875" style="150" customWidth="1"/>
    <col min="2047" max="2047" width="36.140625" style="150" customWidth="1"/>
    <col min="2048" max="2048" width="14.140625" style="150"/>
    <col min="2049" max="2049" width="9.140625" style="150" customWidth="1"/>
    <col min="2050" max="2050" width="5.85546875" style="150" customWidth="1"/>
    <col min="2051" max="2051" width="36.140625" style="150" customWidth="1"/>
    <col min="2052" max="2055" width="14.140625" style="150" customWidth="1"/>
    <col min="2056" max="2056" width="12.42578125" style="150" customWidth="1"/>
    <col min="2057" max="2057" width="12" style="150" customWidth="1"/>
    <col min="2058" max="2296" width="9.140625" style="150" customWidth="1"/>
    <col min="2297" max="2297" width="5.85546875" style="150" customWidth="1"/>
    <col min="2298" max="2298" width="28.7109375" style="150" customWidth="1"/>
    <col min="2299" max="2300" width="14.140625" style="150"/>
    <col min="2301" max="2301" width="9.140625" style="150" customWidth="1"/>
    <col min="2302" max="2302" width="5.85546875" style="150" customWidth="1"/>
    <col min="2303" max="2303" width="36.140625" style="150" customWidth="1"/>
    <col min="2304" max="2304" width="14.140625" style="150"/>
    <col min="2305" max="2305" width="9.140625" style="150" customWidth="1"/>
    <col min="2306" max="2306" width="5.85546875" style="150" customWidth="1"/>
    <col min="2307" max="2307" width="36.140625" style="150" customWidth="1"/>
    <col min="2308" max="2311" width="14.140625" style="150" customWidth="1"/>
    <col min="2312" max="2312" width="12.42578125" style="150" customWidth="1"/>
    <col min="2313" max="2313" width="12" style="150" customWidth="1"/>
    <col min="2314" max="2552" width="9.140625" style="150" customWidth="1"/>
    <col min="2553" max="2553" width="5.85546875" style="150" customWidth="1"/>
    <col min="2554" max="2554" width="28.7109375" style="150" customWidth="1"/>
    <col min="2555" max="2556" width="14.140625" style="150"/>
    <col min="2557" max="2557" width="9.140625" style="150" customWidth="1"/>
    <col min="2558" max="2558" width="5.85546875" style="150" customWidth="1"/>
    <col min="2559" max="2559" width="36.140625" style="150" customWidth="1"/>
    <col min="2560" max="2560" width="14.140625" style="150"/>
    <col min="2561" max="2561" width="9.140625" style="150" customWidth="1"/>
    <col min="2562" max="2562" width="5.85546875" style="150" customWidth="1"/>
    <col min="2563" max="2563" width="36.140625" style="150" customWidth="1"/>
    <col min="2564" max="2567" width="14.140625" style="150" customWidth="1"/>
    <col min="2568" max="2568" width="12.42578125" style="150" customWidth="1"/>
    <col min="2569" max="2569" width="12" style="150" customWidth="1"/>
    <col min="2570" max="2808" width="9.140625" style="150" customWidth="1"/>
    <col min="2809" max="2809" width="5.85546875" style="150" customWidth="1"/>
    <col min="2810" max="2810" width="28.7109375" style="150" customWidth="1"/>
    <col min="2811" max="2812" width="14.140625" style="150"/>
    <col min="2813" max="2813" width="9.140625" style="150" customWidth="1"/>
    <col min="2814" max="2814" width="5.85546875" style="150" customWidth="1"/>
    <col min="2815" max="2815" width="36.140625" style="150" customWidth="1"/>
    <col min="2816" max="2816" width="14.140625" style="150"/>
    <col min="2817" max="2817" width="9.140625" style="150" customWidth="1"/>
    <col min="2818" max="2818" width="5.85546875" style="150" customWidth="1"/>
    <col min="2819" max="2819" width="36.140625" style="150" customWidth="1"/>
    <col min="2820" max="2823" width="14.140625" style="150" customWidth="1"/>
    <col min="2824" max="2824" width="12.42578125" style="150" customWidth="1"/>
    <col min="2825" max="2825" width="12" style="150" customWidth="1"/>
    <col min="2826" max="3064" width="9.140625" style="150" customWidth="1"/>
    <col min="3065" max="3065" width="5.85546875" style="150" customWidth="1"/>
    <col min="3066" max="3066" width="28.7109375" style="150" customWidth="1"/>
    <col min="3067" max="3068" width="14.140625" style="150"/>
    <col min="3069" max="3069" width="9.140625" style="150" customWidth="1"/>
    <col min="3070" max="3070" width="5.85546875" style="150" customWidth="1"/>
    <col min="3071" max="3071" width="36.140625" style="150" customWidth="1"/>
    <col min="3072" max="3072" width="14.140625" style="150"/>
    <col min="3073" max="3073" width="9.140625" style="150" customWidth="1"/>
    <col min="3074" max="3074" width="5.85546875" style="150" customWidth="1"/>
    <col min="3075" max="3075" width="36.140625" style="150" customWidth="1"/>
    <col min="3076" max="3079" width="14.140625" style="150" customWidth="1"/>
    <col min="3080" max="3080" width="12.42578125" style="150" customWidth="1"/>
    <col min="3081" max="3081" width="12" style="150" customWidth="1"/>
    <col min="3082" max="3320" width="9.140625" style="150" customWidth="1"/>
    <col min="3321" max="3321" width="5.85546875" style="150" customWidth="1"/>
    <col min="3322" max="3322" width="28.7109375" style="150" customWidth="1"/>
    <col min="3323" max="3324" width="14.140625" style="150"/>
    <col min="3325" max="3325" width="9.140625" style="150" customWidth="1"/>
    <col min="3326" max="3326" width="5.85546875" style="150" customWidth="1"/>
    <col min="3327" max="3327" width="36.140625" style="150" customWidth="1"/>
    <col min="3328" max="3328" width="14.140625" style="150"/>
    <col min="3329" max="3329" width="9.140625" style="150" customWidth="1"/>
    <col min="3330" max="3330" width="5.85546875" style="150" customWidth="1"/>
    <col min="3331" max="3331" width="36.140625" style="150" customWidth="1"/>
    <col min="3332" max="3335" width="14.140625" style="150" customWidth="1"/>
    <col min="3336" max="3336" width="12.42578125" style="150" customWidth="1"/>
    <col min="3337" max="3337" width="12" style="150" customWidth="1"/>
    <col min="3338" max="3576" width="9.140625" style="150" customWidth="1"/>
    <col min="3577" max="3577" width="5.85546875" style="150" customWidth="1"/>
    <col min="3578" max="3578" width="28.7109375" style="150" customWidth="1"/>
    <col min="3579" max="3580" width="14.140625" style="150"/>
    <col min="3581" max="3581" width="9.140625" style="150" customWidth="1"/>
    <col min="3582" max="3582" width="5.85546875" style="150" customWidth="1"/>
    <col min="3583" max="3583" width="36.140625" style="150" customWidth="1"/>
    <col min="3584" max="3584" width="14.140625" style="150"/>
    <col min="3585" max="3585" width="9.140625" style="150" customWidth="1"/>
    <col min="3586" max="3586" width="5.85546875" style="150" customWidth="1"/>
    <col min="3587" max="3587" width="36.140625" style="150" customWidth="1"/>
    <col min="3588" max="3591" width="14.140625" style="150" customWidth="1"/>
    <col min="3592" max="3592" width="12.42578125" style="150" customWidth="1"/>
    <col min="3593" max="3593" width="12" style="150" customWidth="1"/>
    <col min="3594" max="3832" width="9.140625" style="150" customWidth="1"/>
    <col min="3833" max="3833" width="5.85546875" style="150" customWidth="1"/>
    <col min="3834" max="3834" width="28.7109375" style="150" customWidth="1"/>
    <col min="3835" max="3836" width="14.140625" style="150"/>
    <col min="3837" max="3837" width="9.140625" style="150" customWidth="1"/>
    <col min="3838" max="3838" width="5.85546875" style="150" customWidth="1"/>
    <col min="3839" max="3839" width="36.140625" style="150" customWidth="1"/>
    <col min="3840" max="3840" width="14.140625" style="150"/>
    <col min="3841" max="3841" width="9.140625" style="150" customWidth="1"/>
    <col min="3842" max="3842" width="5.85546875" style="150" customWidth="1"/>
    <col min="3843" max="3843" width="36.140625" style="150" customWidth="1"/>
    <col min="3844" max="3847" width="14.140625" style="150" customWidth="1"/>
    <col min="3848" max="3848" width="12.42578125" style="150" customWidth="1"/>
    <col min="3849" max="3849" width="12" style="150" customWidth="1"/>
    <col min="3850" max="4088" width="9.140625" style="150" customWidth="1"/>
    <col min="4089" max="4089" width="5.85546875" style="150" customWidth="1"/>
    <col min="4090" max="4090" width="28.7109375" style="150" customWidth="1"/>
    <col min="4091" max="4092" width="14.140625" style="150"/>
    <col min="4093" max="4093" width="9.140625" style="150" customWidth="1"/>
    <col min="4094" max="4094" width="5.85546875" style="150" customWidth="1"/>
    <col min="4095" max="4095" width="36.140625" style="150" customWidth="1"/>
    <col min="4096" max="4096" width="14.140625" style="150"/>
    <col min="4097" max="4097" width="9.140625" style="150" customWidth="1"/>
    <col min="4098" max="4098" width="5.85546875" style="150" customWidth="1"/>
    <col min="4099" max="4099" width="36.140625" style="150" customWidth="1"/>
    <col min="4100" max="4103" width="14.140625" style="150" customWidth="1"/>
    <col min="4104" max="4104" width="12.42578125" style="150" customWidth="1"/>
    <col min="4105" max="4105" width="12" style="150" customWidth="1"/>
    <col min="4106" max="4344" width="9.140625" style="150" customWidth="1"/>
    <col min="4345" max="4345" width="5.85546875" style="150" customWidth="1"/>
    <col min="4346" max="4346" width="28.7109375" style="150" customWidth="1"/>
    <col min="4347" max="4348" width="14.140625" style="150"/>
    <col min="4349" max="4349" width="9.140625" style="150" customWidth="1"/>
    <col min="4350" max="4350" width="5.85546875" style="150" customWidth="1"/>
    <col min="4351" max="4351" width="36.140625" style="150" customWidth="1"/>
    <col min="4352" max="4352" width="14.140625" style="150"/>
    <col min="4353" max="4353" width="9.140625" style="150" customWidth="1"/>
    <col min="4354" max="4354" width="5.85546875" style="150" customWidth="1"/>
    <col min="4355" max="4355" width="36.140625" style="150" customWidth="1"/>
    <col min="4356" max="4359" width="14.140625" style="150" customWidth="1"/>
    <col min="4360" max="4360" width="12.42578125" style="150" customWidth="1"/>
    <col min="4361" max="4361" width="12" style="150" customWidth="1"/>
    <col min="4362" max="4600" width="9.140625" style="150" customWidth="1"/>
    <col min="4601" max="4601" width="5.85546875" style="150" customWidth="1"/>
    <col min="4602" max="4602" width="28.7109375" style="150" customWidth="1"/>
    <col min="4603" max="4604" width="14.140625" style="150"/>
    <col min="4605" max="4605" width="9.140625" style="150" customWidth="1"/>
    <col min="4606" max="4606" width="5.85546875" style="150" customWidth="1"/>
    <col min="4607" max="4607" width="36.140625" style="150" customWidth="1"/>
    <col min="4608" max="4608" width="14.140625" style="150"/>
    <col min="4609" max="4609" width="9.140625" style="150" customWidth="1"/>
    <col min="4610" max="4610" width="5.85546875" style="150" customWidth="1"/>
    <col min="4611" max="4611" width="36.140625" style="150" customWidth="1"/>
    <col min="4612" max="4615" width="14.140625" style="150" customWidth="1"/>
    <col min="4616" max="4616" width="12.42578125" style="150" customWidth="1"/>
    <col min="4617" max="4617" width="12" style="150" customWidth="1"/>
    <col min="4618" max="4856" width="9.140625" style="150" customWidth="1"/>
    <col min="4857" max="4857" width="5.85546875" style="150" customWidth="1"/>
    <col min="4858" max="4858" width="28.7109375" style="150" customWidth="1"/>
    <col min="4859" max="4860" width="14.140625" style="150"/>
    <col min="4861" max="4861" width="9.140625" style="150" customWidth="1"/>
    <col min="4862" max="4862" width="5.85546875" style="150" customWidth="1"/>
    <col min="4863" max="4863" width="36.140625" style="150" customWidth="1"/>
    <col min="4864" max="4864" width="14.140625" style="150"/>
    <col min="4865" max="4865" width="9.140625" style="150" customWidth="1"/>
    <col min="4866" max="4866" width="5.85546875" style="150" customWidth="1"/>
    <col min="4867" max="4867" width="36.140625" style="150" customWidth="1"/>
    <col min="4868" max="4871" width="14.140625" style="150" customWidth="1"/>
    <col min="4872" max="4872" width="12.42578125" style="150" customWidth="1"/>
    <col min="4873" max="4873" width="12" style="150" customWidth="1"/>
    <col min="4874" max="5112" width="9.140625" style="150" customWidth="1"/>
    <col min="5113" max="5113" width="5.85546875" style="150" customWidth="1"/>
    <col min="5114" max="5114" width="28.7109375" style="150" customWidth="1"/>
    <col min="5115" max="5116" width="14.140625" style="150"/>
    <col min="5117" max="5117" width="9.140625" style="150" customWidth="1"/>
    <col min="5118" max="5118" width="5.85546875" style="150" customWidth="1"/>
    <col min="5119" max="5119" width="36.140625" style="150" customWidth="1"/>
    <col min="5120" max="5120" width="14.140625" style="150"/>
    <col min="5121" max="5121" width="9.140625" style="150" customWidth="1"/>
    <col min="5122" max="5122" width="5.85546875" style="150" customWidth="1"/>
    <col min="5123" max="5123" width="36.140625" style="150" customWidth="1"/>
    <col min="5124" max="5127" width="14.140625" style="150" customWidth="1"/>
    <col min="5128" max="5128" width="12.42578125" style="150" customWidth="1"/>
    <col min="5129" max="5129" width="12" style="150" customWidth="1"/>
    <col min="5130" max="5368" width="9.140625" style="150" customWidth="1"/>
    <col min="5369" max="5369" width="5.85546875" style="150" customWidth="1"/>
    <col min="5370" max="5370" width="28.7109375" style="150" customWidth="1"/>
    <col min="5371" max="5372" width="14.140625" style="150"/>
    <col min="5373" max="5373" width="9.140625" style="150" customWidth="1"/>
    <col min="5374" max="5374" width="5.85546875" style="150" customWidth="1"/>
    <col min="5375" max="5375" width="36.140625" style="150" customWidth="1"/>
    <col min="5376" max="5376" width="14.140625" style="150"/>
    <col min="5377" max="5377" width="9.140625" style="150" customWidth="1"/>
    <col min="5378" max="5378" width="5.85546875" style="150" customWidth="1"/>
    <col min="5379" max="5379" width="36.140625" style="150" customWidth="1"/>
    <col min="5380" max="5383" width="14.140625" style="150" customWidth="1"/>
    <col min="5384" max="5384" width="12.42578125" style="150" customWidth="1"/>
    <col min="5385" max="5385" width="12" style="150" customWidth="1"/>
    <col min="5386" max="5624" width="9.140625" style="150" customWidth="1"/>
    <col min="5625" max="5625" width="5.85546875" style="150" customWidth="1"/>
    <col min="5626" max="5626" width="28.7109375" style="150" customWidth="1"/>
    <col min="5627" max="5628" width="14.140625" style="150"/>
    <col min="5629" max="5629" width="9.140625" style="150" customWidth="1"/>
    <col min="5630" max="5630" width="5.85546875" style="150" customWidth="1"/>
    <col min="5631" max="5631" width="36.140625" style="150" customWidth="1"/>
    <col min="5632" max="5632" width="14.140625" style="150"/>
    <col min="5633" max="5633" width="9.140625" style="150" customWidth="1"/>
    <col min="5634" max="5634" width="5.85546875" style="150" customWidth="1"/>
    <col min="5635" max="5635" width="36.140625" style="150" customWidth="1"/>
    <col min="5636" max="5639" width="14.140625" style="150" customWidth="1"/>
    <col min="5640" max="5640" width="12.42578125" style="150" customWidth="1"/>
    <col min="5641" max="5641" width="12" style="150" customWidth="1"/>
    <col min="5642" max="5880" width="9.140625" style="150" customWidth="1"/>
    <col min="5881" max="5881" width="5.85546875" style="150" customWidth="1"/>
    <col min="5882" max="5882" width="28.7109375" style="150" customWidth="1"/>
    <col min="5883" max="5884" width="14.140625" style="150"/>
    <col min="5885" max="5885" width="9.140625" style="150" customWidth="1"/>
    <col min="5886" max="5886" width="5.85546875" style="150" customWidth="1"/>
    <col min="5887" max="5887" width="36.140625" style="150" customWidth="1"/>
    <col min="5888" max="5888" width="14.140625" style="150"/>
    <col min="5889" max="5889" width="9.140625" style="150" customWidth="1"/>
    <col min="5890" max="5890" width="5.85546875" style="150" customWidth="1"/>
    <col min="5891" max="5891" width="36.140625" style="150" customWidth="1"/>
    <col min="5892" max="5895" width="14.140625" style="150" customWidth="1"/>
    <col min="5896" max="5896" width="12.42578125" style="150" customWidth="1"/>
    <col min="5897" max="5897" width="12" style="150" customWidth="1"/>
    <col min="5898" max="6136" width="9.140625" style="150" customWidth="1"/>
    <col min="6137" max="6137" width="5.85546875" style="150" customWidth="1"/>
    <col min="6138" max="6138" width="28.7109375" style="150" customWidth="1"/>
    <col min="6139" max="6140" width="14.140625" style="150"/>
    <col min="6141" max="6141" width="9.140625" style="150" customWidth="1"/>
    <col min="6142" max="6142" width="5.85546875" style="150" customWidth="1"/>
    <col min="6143" max="6143" width="36.140625" style="150" customWidth="1"/>
    <col min="6144" max="6144" width="14.140625" style="150"/>
    <col min="6145" max="6145" width="9.140625" style="150" customWidth="1"/>
    <col min="6146" max="6146" width="5.85546875" style="150" customWidth="1"/>
    <col min="6147" max="6147" width="36.140625" style="150" customWidth="1"/>
    <col min="6148" max="6151" width="14.140625" style="150" customWidth="1"/>
    <col min="6152" max="6152" width="12.42578125" style="150" customWidth="1"/>
    <col min="6153" max="6153" width="12" style="150" customWidth="1"/>
    <col min="6154" max="6392" width="9.140625" style="150" customWidth="1"/>
    <col min="6393" max="6393" width="5.85546875" style="150" customWidth="1"/>
    <col min="6394" max="6394" width="28.7109375" style="150" customWidth="1"/>
    <col min="6395" max="6396" width="14.140625" style="150"/>
    <col min="6397" max="6397" width="9.140625" style="150" customWidth="1"/>
    <col min="6398" max="6398" width="5.85546875" style="150" customWidth="1"/>
    <col min="6399" max="6399" width="36.140625" style="150" customWidth="1"/>
    <col min="6400" max="6400" width="14.140625" style="150"/>
    <col min="6401" max="6401" width="9.140625" style="150" customWidth="1"/>
    <col min="6402" max="6402" width="5.85546875" style="150" customWidth="1"/>
    <col min="6403" max="6403" width="36.140625" style="150" customWidth="1"/>
    <col min="6404" max="6407" width="14.140625" style="150" customWidth="1"/>
    <col min="6408" max="6408" width="12.42578125" style="150" customWidth="1"/>
    <col min="6409" max="6409" width="12" style="150" customWidth="1"/>
    <col min="6410" max="6648" width="9.140625" style="150" customWidth="1"/>
    <col min="6649" max="6649" width="5.85546875" style="150" customWidth="1"/>
    <col min="6650" max="6650" width="28.7109375" style="150" customWidth="1"/>
    <col min="6651" max="6652" width="14.140625" style="150"/>
    <col min="6653" max="6653" width="9.140625" style="150" customWidth="1"/>
    <col min="6654" max="6654" width="5.85546875" style="150" customWidth="1"/>
    <col min="6655" max="6655" width="36.140625" style="150" customWidth="1"/>
    <col min="6656" max="6656" width="14.140625" style="150"/>
    <col min="6657" max="6657" width="9.140625" style="150" customWidth="1"/>
    <col min="6658" max="6658" width="5.85546875" style="150" customWidth="1"/>
    <col min="6659" max="6659" width="36.140625" style="150" customWidth="1"/>
    <col min="6660" max="6663" width="14.140625" style="150" customWidth="1"/>
    <col min="6664" max="6664" width="12.42578125" style="150" customWidth="1"/>
    <col min="6665" max="6665" width="12" style="150" customWidth="1"/>
    <col min="6666" max="6904" width="9.140625" style="150" customWidth="1"/>
    <col min="6905" max="6905" width="5.85546875" style="150" customWidth="1"/>
    <col min="6906" max="6906" width="28.7109375" style="150" customWidth="1"/>
    <col min="6907" max="6908" width="14.140625" style="150"/>
    <col min="6909" max="6909" width="9.140625" style="150" customWidth="1"/>
    <col min="6910" max="6910" width="5.85546875" style="150" customWidth="1"/>
    <col min="6911" max="6911" width="36.140625" style="150" customWidth="1"/>
    <col min="6912" max="6912" width="14.140625" style="150"/>
    <col min="6913" max="6913" width="9.140625" style="150" customWidth="1"/>
    <col min="6914" max="6914" width="5.85546875" style="150" customWidth="1"/>
    <col min="6915" max="6915" width="36.140625" style="150" customWidth="1"/>
    <col min="6916" max="6919" width="14.140625" style="150" customWidth="1"/>
    <col min="6920" max="6920" width="12.42578125" style="150" customWidth="1"/>
    <col min="6921" max="6921" width="12" style="150" customWidth="1"/>
    <col min="6922" max="7160" width="9.140625" style="150" customWidth="1"/>
    <col min="7161" max="7161" width="5.85546875" style="150" customWidth="1"/>
    <col min="7162" max="7162" width="28.7109375" style="150" customWidth="1"/>
    <col min="7163" max="7164" width="14.140625" style="150"/>
    <col min="7165" max="7165" width="9.140625" style="150" customWidth="1"/>
    <col min="7166" max="7166" width="5.85546875" style="150" customWidth="1"/>
    <col min="7167" max="7167" width="36.140625" style="150" customWidth="1"/>
    <col min="7168" max="7168" width="14.140625" style="150"/>
    <col min="7169" max="7169" width="9.140625" style="150" customWidth="1"/>
    <col min="7170" max="7170" width="5.85546875" style="150" customWidth="1"/>
    <col min="7171" max="7171" width="36.140625" style="150" customWidth="1"/>
    <col min="7172" max="7175" width="14.140625" style="150" customWidth="1"/>
    <col min="7176" max="7176" width="12.42578125" style="150" customWidth="1"/>
    <col min="7177" max="7177" width="12" style="150" customWidth="1"/>
    <col min="7178" max="7416" width="9.140625" style="150" customWidth="1"/>
    <col min="7417" max="7417" width="5.85546875" style="150" customWidth="1"/>
    <col min="7418" max="7418" width="28.7109375" style="150" customWidth="1"/>
    <col min="7419" max="7420" width="14.140625" style="150"/>
    <col min="7421" max="7421" width="9.140625" style="150" customWidth="1"/>
    <col min="7422" max="7422" width="5.85546875" style="150" customWidth="1"/>
    <col min="7423" max="7423" width="36.140625" style="150" customWidth="1"/>
    <col min="7424" max="7424" width="14.140625" style="150"/>
    <col min="7425" max="7425" width="9.140625" style="150" customWidth="1"/>
    <col min="7426" max="7426" width="5.85546875" style="150" customWidth="1"/>
    <col min="7427" max="7427" width="36.140625" style="150" customWidth="1"/>
    <col min="7428" max="7431" width="14.140625" style="150" customWidth="1"/>
    <col min="7432" max="7432" width="12.42578125" style="150" customWidth="1"/>
    <col min="7433" max="7433" width="12" style="150" customWidth="1"/>
    <col min="7434" max="7672" width="9.140625" style="150" customWidth="1"/>
    <col min="7673" max="7673" width="5.85546875" style="150" customWidth="1"/>
    <col min="7674" max="7674" width="28.7109375" style="150" customWidth="1"/>
    <col min="7675" max="7676" width="14.140625" style="150"/>
    <col min="7677" max="7677" width="9.140625" style="150" customWidth="1"/>
    <col min="7678" max="7678" width="5.85546875" style="150" customWidth="1"/>
    <col min="7679" max="7679" width="36.140625" style="150" customWidth="1"/>
    <col min="7680" max="7680" width="14.140625" style="150"/>
    <col min="7681" max="7681" width="9.140625" style="150" customWidth="1"/>
    <col min="7682" max="7682" width="5.85546875" style="150" customWidth="1"/>
    <col min="7683" max="7683" width="36.140625" style="150" customWidth="1"/>
    <col min="7684" max="7687" width="14.140625" style="150" customWidth="1"/>
    <col min="7688" max="7688" width="12.42578125" style="150" customWidth="1"/>
    <col min="7689" max="7689" width="12" style="150" customWidth="1"/>
    <col min="7690" max="7928" width="9.140625" style="150" customWidth="1"/>
    <col min="7929" max="7929" width="5.85546875" style="150" customWidth="1"/>
    <col min="7930" max="7930" width="28.7109375" style="150" customWidth="1"/>
    <col min="7931" max="7932" width="14.140625" style="150"/>
    <col min="7933" max="7933" width="9.140625" style="150" customWidth="1"/>
    <col min="7934" max="7934" width="5.85546875" style="150" customWidth="1"/>
    <col min="7935" max="7935" width="36.140625" style="150" customWidth="1"/>
    <col min="7936" max="7936" width="14.140625" style="150"/>
    <col min="7937" max="7937" width="9.140625" style="150" customWidth="1"/>
    <col min="7938" max="7938" width="5.85546875" style="150" customWidth="1"/>
    <col min="7939" max="7939" width="36.140625" style="150" customWidth="1"/>
    <col min="7940" max="7943" width="14.140625" style="150" customWidth="1"/>
    <col min="7944" max="7944" width="12.42578125" style="150" customWidth="1"/>
    <col min="7945" max="7945" width="12" style="150" customWidth="1"/>
    <col min="7946" max="8184" width="9.140625" style="150" customWidth="1"/>
    <col min="8185" max="8185" width="5.85546875" style="150" customWidth="1"/>
    <col min="8186" max="8186" width="28.7109375" style="150" customWidth="1"/>
    <col min="8187" max="8188" width="14.140625" style="150"/>
    <col min="8189" max="8189" width="9.140625" style="150" customWidth="1"/>
    <col min="8190" max="8190" width="5.85546875" style="150" customWidth="1"/>
    <col min="8191" max="8191" width="36.140625" style="150" customWidth="1"/>
    <col min="8192" max="8192" width="14.140625" style="150"/>
    <col min="8193" max="8193" width="9.140625" style="150" customWidth="1"/>
    <col min="8194" max="8194" width="5.85546875" style="150" customWidth="1"/>
    <col min="8195" max="8195" width="36.140625" style="150" customWidth="1"/>
    <col min="8196" max="8199" width="14.140625" style="150" customWidth="1"/>
    <col min="8200" max="8200" width="12.42578125" style="150" customWidth="1"/>
    <col min="8201" max="8201" width="12" style="150" customWidth="1"/>
    <col min="8202" max="8440" width="9.140625" style="150" customWidth="1"/>
    <col min="8441" max="8441" width="5.85546875" style="150" customWidth="1"/>
    <col min="8442" max="8442" width="28.7109375" style="150" customWidth="1"/>
    <col min="8443" max="8444" width="14.140625" style="150"/>
    <col min="8445" max="8445" width="9.140625" style="150" customWidth="1"/>
    <col min="8446" max="8446" width="5.85546875" style="150" customWidth="1"/>
    <col min="8447" max="8447" width="36.140625" style="150" customWidth="1"/>
    <col min="8448" max="8448" width="14.140625" style="150"/>
    <col min="8449" max="8449" width="9.140625" style="150" customWidth="1"/>
    <col min="8450" max="8450" width="5.85546875" style="150" customWidth="1"/>
    <col min="8451" max="8451" width="36.140625" style="150" customWidth="1"/>
    <col min="8452" max="8455" width="14.140625" style="150" customWidth="1"/>
    <col min="8456" max="8456" width="12.42578125" style="150" customWidth="1"/>
    <col min="8457" max="8457" width="12" style="150" customWidth="1"/>
    <col min="8458" max="8696" width="9.140625" style="150" customWidth="1"/>
    <col min="8697" max="8697" width="5.85546875" style="150" customWidth="1"/>
    <col min="8698" max="8698" width="28.7109375" style="150" customWidth="1"/>
    <col min="8699" max="8700" width="14.140625" style="150"/>
    <col min="8701" max="8701" width="9.140625" style="150" customWidth="1"/>
    <col min="8702" max="8702" width="5.85546875" style="150" customWidth="1"/>
    <col min="8703" max="8703" width="36.140625" style="150" customWidth="1"/>
    <col min="8704" max="8704" width="14.140625" style="150"/>
    <col min="8705" max="8705" width="9.140625" style="150" customWidth="1"/>
    <col min="8706" max="8706" width="5.85546875" style="150" customWidth="1"/>
    <col min="8707" max="8707" width="36.140625" style="150" customWidth="1"/>
    <col min="8708" max="8711" width="14.140625" style="150" customWidth="1"/>
    <col min="8712" max="8712" width="12.42578125" style="150" customWidth="1"/>
    <col min="8713" max="8713" width="12" style="150" customWidth="1"/>
    <col min="8714" max="8952" width="9.140625" style="150" customWidth="1"/>
    <col min="8953" max="8953" width="5.85546875" style="150" customWidth="1"/>
    <col min="8954" max="8954" width="28.7109375" style="150" customWidth="1"/>
    <col min="8955" max="8956" width="14.140625" style="150"/>
    <col min="8957" max="8957" width="9.140625" style="150" customWidth="1"/>
    <col min="8958" max="8958" width="5.85546875" style="150" customWidth="1"/>
    <col min="8959" max="8959" width="36.140625" style="150" customWidth="1"/>
    <col min="8960" max="8960" width="14.140625" style="150"/>
    <col min="8961" max="8961" width="9.140625" style="150" customWidth="1"/>
    <col min="8962" max="8962" width="5.85546875" style="150" customWidth="1"/>
    <col min="8963" max="8963" width="36.140625" style="150" customWidth="1"/>
    <col min="8964" max="8967" width="14.140625" style="150" customWidth="1"/>
    <col min="8968" max="8968" width="12.42578125" style="150" customWidth="1"/>
    <col min="8969" max="8969" width="12" style="150" customWidth="1"/>
    <col min="8970" max="9208" width="9.140625" style="150" customWidth="1"/>
    <col min="9209" max="9209" width="5.85546875" style="150" customWidth="1"/>
    <col min="9210" max="9210" width="28.7109375" style="150" customWidth="1"/>
    <col min="9211" max="9212" width="14.140625" style="150"/>
    <col min="9213" max="9213" width="9.140625" style="150" customWidth="1"/>
    <col min="9214" max="9214" width="5.85546875" style="150" customWidth="1"/>
    <col min="9215" max="9215" width="36.140625" style="150" customWidth="1"/>
    <col min="9216" max="9216" width="14.140625" style="150"/>
    <col min="9217" max="9217" width="9.140625" style="150" customWidth="1"/>
    <col min="9218" max="9218" width="5.85546875" style="150" customWidth="1"/>
    <col min="9219" max="9219" width="36.140625" style="150" customWidth="1"/>
    <col min="9220" max="9223" width="14.140625" style="150" customWidth="1"/>
    <col min="9224" max="9224" width="12.42578125" style="150" customWidth="1"/>
    <col min="9225" max="9225" width="12" style="150" customWidth="1"/>
    <col min="9226" max="9464" width="9.140625" style="150" customWidth="1"/>
    <col min="9465" max="9465" width="5.85546875" style="150" customWidth="1"/>
    <col min="9466" max="9466" width="28.7109375" style="150" customWidth="1"/>
    <col min="9467" max="9468" width="14.140625" style="150"/>
    <col min="9469" max="9469" width="9.140625" style="150" customWidth="1"/>
    <col min="9470" max="9470" width="5.85546875" style="150" customWidth="1"/>
    <col min="9471" max="9471" width="36.140625" style="150" customWidth="1"/>
    <col min="9472" max="9472" width="14.140625" style="150"/>
    <col min="9473" max="9473" width="9.140625" style="150" customWidth="1"/>
    <col min="9474" max="9474" width="5.85546875" style="150" customWidth="1"/>
    <col min="9475" max="9475" width="36.140625" style="150" customWidth="1"/>
    <col min="9476" max="9479" width="14.140625" style="150" customWidth="1"/>
    <col min="9480" max="9480" width="12.42578125" style="150" customWidth="1"/>
    <col min="9481" max="9481" width="12" style="150" customWidth="1"/>
    <col min="9482" max="9720" width="9.140625" style="150" customWidth="1"/>
    <col min="9721" max="9721" width="5.85546875" style="150" customWidth="1"/>
    <col min="9722" max="9722" width="28.7109375" style="150" customWidth="1"/>
    <col min="9723" max="9724" width="14.140625" style="150"/>
    <col min="9725" max="9725" width="9.140625" style="150" customWidth="1"/>
    <col min="9726" max="9726" width="5.85546875" style="150" customWidth="1"/>
    <col min="9727" max="9727" width="36.140625" style="150" customWidth="1"/>
    <col min="9728" max="9728" width="14.140625" style="150"/>
    <col min="9729" max="9729" width="9.140625" style="150" customWidth="1"/>
    <col min="9730" max="9730" width="5.85546875" style="150" customWidth="1"/>
    <col min="9731" max="9731" width="36.140625" style="150" customWidth="1"/>
    <col min="9732" max="9735" width="14.140625" style="150" customWidth="1"/>
    <col min="9736" max="9736" width="12.42578125" style="150" customWidth="1"/>
    <col min="9737" max="9737" width="12" style="150" customWidth="1"/>
    <col min="9738" max="9976" width="9.140625" style="150" customWidth="1"/>
    <col min="9977" max="9977" width="5.85546875" style="150" customWidth="1"/>
    <col min="9978" max="9978" width="28.7109375" style="150" customWidth="1"/>
    <col min="9979" max="9980" width="14.140625" style="150"/>
    <col min="9981" max="9981" width="9.140625" style="150" customWidth="1"/>
    <col min="9982" max="9982" width="5.85546875" style="150" customWidth="1"/>
    <col min="9983" max="9983" width="36.140625" style="150" customWidth="1"/>
    <col min="9984" max="9984" width="14.140625" style="150"/>
    <col min="9985" max="9985" width="9.140625" style="150" customWidth="1"/>
    <col min="9986" max="9986" width="5.85546875" style="150" customWidth="1"/>
    <col min="9987" max="9987" width="36.140625" style="150" customWidth="1"/>
    <col min="9988" max="9991" width="14.140625" style="150" customWidth="1"/>
    <col min="9992" max="9992" width="12.42578125" style="150" customWidth="1"/>
    <col min="9993" max="9993" width="12" style="150" customWidth="1"/>
    <col min="9994" max="10232" width="9.140625" style="150" customWidth="1"/>
    <col min="10233" max="10233" width="5.85546875" style="150" customWidth="1"/>
    <col min="10234" max="10234" width="28.7109375" style="150" customWidth="1"/>
    <col min="10235" max="10236" width="14.140625" style="150"/>
    <col min="10237" max="10237" width="9.140625" style="150" customWidth="1"/>
    <col min="10238" max="10238" width="5.85546875" style="150" customWidth="1"/>
    <col min="10239" max="10239" width="36.140625" style="150" customWidth="1"/>
    <col min="10240" max="10240" width="14.140625" style="150"/>
    <col min="10241" max="10241" width="9.140625" style="150" customWidth="1"/>
    <col min="10242" max="10242" width="5.85546875" style="150" customWidth="1"/>
    <col min="10243" max="10243" width="36.140625" style="150" customWidth="1"/>
    <col min="10244" max="10247" width="14.140625" style="150" customWidth="1"/>
    <col min="10248" max="10248" width="12.42578125" style="150" customWidth="1"/>
    <col min="10249" max="10249" width="12" style="150" customWidth="1"/>
    <col min="10250" max="10488" width="9.140625" style="150" customWidth="1"/>
    <col min="10489" max="10489" width="5.85546875" style="150" customWidth="1"/>
    <col min="10490" max="10490" width="28.7109375" style="150" customWidth="1"/>
    <col min="10491" max="10492" width="14.140625" style="150"/>
    <col min="10493" max="10493" width="9.140625" style="150" customWidth="1"/>
    <col min="10494" max="10494" width="5.85546875" style="150" customWidth="1"/>
    <col min="10495" max="10495" width="36.140625" style="150" customWidth="1"/>
    <col min="10496" max="10496" width="14.140625" style="150"/>
    <col min="10497" max="10497" width="9.140625" style="150" customWidth="1"/>
    <col min="10498" max="10498" width="5.85546875" style="150" customWidth="1"/>
    <col min="10499" max="10499" width="36.140625" style="150" customWidth="1"/>
    <col min="10500" max="10503" width="14.140625" style="150" customWidth="1"/>
    <col min="10504" max="10504" width="12.42578125" style="150" customWidth="1"/>
    <col min="10505" max="10505" width="12" style="150" customWidth="1"/>
    <col min="10506" max="10744" width="9.140625" style="150" customWidth="1"/>
    <col min="10745" max="10745" width="5.85546875" style="150" customWidth="1"/>
    <col min="10746" max="10746" width="28.7109375" style="150" customWidth="1"/>
    <col min="10747" max="10748" width="14.140625" style="150"/>
    <col min="10749" max="10749" width="9.140625" style="150" customWidth="1"/>
    <col min="10750" max="10750" width="5.85546875" style="150" customWidth="1"/>
    <col min="10751" max="10751" width="36.140625" style="150" customWidth="1"/>
    <col min="10752" max="10752" width="14.140625" style="150"/>
    <col min="10753" max="10753" width="9.140625" style="150" customWidth="1"/>
    <col min="10754" max="10754" width="5.85546875" style="150" customWidth="1"/>
    <col min="10755" max="10755" width="36.140625" style="150" customWidth="1"/>
    <col min="10756" max="10759" width="14.140625" style="150" customWidth="1"/>
    <col min="10760" max="10760" width="12.42578125" style="150" customWidth="1"/>
    <col min="10761" max="10761" width="12" style="150" customWidth="1"/>
    <col min="10762" max="11000" width="9.140625" style="150" customWidth="1"/>
    <col min="11001" max="11001" width="5.85546875" style="150" customWidth="1"/>
    <col min="11002" max="11002" width="28.7109375" style="150" customWidth="1"/>
    <col min="11003" max="11004" width="14.140625" style="150"/>
    <col min="11005" max="11005" width="9.140625" style="150" customWidth="1"/>
    <col min="11006" max="11006" width="5.85546875" style="150" customWidth="1"/>
    <col min="11007" max="11007" width="36.140625" style="150" customWidth="1"/>
    <col min="11008" max="11008" width="14.140625" style="150"/>
    <col min="11009" max="11009" width="9.140625" style="150" customWidth="1"/>
    <col min="11010" max="11010" width="5.85546875" style="150" customWidth="1"/>
    <col min="11011" max="11011" width="36.140625" style="150" customWidth="1"/>
    <col min="11012" max="11015" width="14.140625" style="150" customWidth="1"/>
    <col min="11016" max="11016" width="12.42578125" style="150" customWidth="1"/>
    <col min="11017" max="11017" width="12" style="150" customWidth="1"/>
    <col min="11018" max="11256" width="9.140625" style="150" customWidth="1"/>
    <col min="11257" max="11257" width="5.85546875" style="150" customWidth="1"/>
    <col min="11258" max="11258" width="28.7109375" style="150" customWidth="1"/>
    <col min="11259" max="11260" width="14.140625" style="150"/>
    <col min="11261" max="11261" width="9.140625" style="150" customWidth="1"/>
    <col min="11262" max="11262" width="5.85546875" style="150" customWidth="1"/>
    <col min="11263" max="11263" width="36.140625" style="150" customWidth="1"/>
    <col min="11264" max="11264" width="14.140625" style="150"/>
    <col min="11265" max="11265" width="9.140625" style="150" customWidth="1"/>
    <col min="11266" max="11266" width="5.85546875" style="150" customWidth="1"/>
    <col min="11267" max="11267" width="36.140625" style="150" customWidth="1"/>
    <col min="11268" max="11271" width="14.140625" style="150" customWidth="1"/>
    <col min="11272" max="11272" width="12.42578125" style="150" customWidth="1"/>
    <col min="11273" max="11273" width="12" style="150" customWidth="1"/>
    <col min="11274" max="11512" width="9.140625" style="150" customWidth="1"/>
    <col min="11513" max="11513" width="5.85546875" style="150" customWidth="1"/>
    <col min="11514" max="11514" width="28.7109375" style="150" customWidth="1"/>
    <col min="11515" max="11516" width="14.140625" style="150"/>
    <col min="11517" max="11517" width="9.140625" style="150" customWidth="1"/>
    <col min="11518" max="11518" width="5.85546875" style="150" customWidth="1"/>
    <col min="11519" max="11519" width="36.140625" style="150" customWidth="1"/>
    <col min="11520" max="11520" width="14.140625" style="150"/>
    <col min="11521" max="11521" width="9.140625" style="150" customWidth="1"/>
    <col min="11522" max="11522" width="5.85546875" style="150" customWidth="1"/>
    <col min="11523" max="11523" width="36.140625" style="150" customWidth="1"/>
    <col min="11524" max="11527" width="14.140625" style="150" customWidth="1"/>
    <col min="11528" max="11528" width="12.42578125" style="150" customWidth="1"/>
    <col min="11529" max="11529" width="12" style="150" customWidth="1"/>
    <col min="11530" max="11768" width="9.140625" style="150" customWidth="1"/>
    <col min="11769" max="11769" width="5.85546875" style="150" customWidth="1"/>
    <col min="11770" max="11770" width="28.7109375" style="150" customWidth="1"/>
    <col min="11771" max="11772" width="14.140625" style="150"/>
    <col min="11773" max="11773" width="9.140625" style="150" customWidth="1"/>
    <col min="11774" max="11774" width="5.85546875" style="150" customWidth="1"/>
    <col min="11775" max="11775" width="36.140625" style="150" customWidth="1"/>
    <col min="11776" max="11776" width="14.140625" style="150"/>
    <col min="11777" max="11777" width="9.140625" style="150" customWidth="1"/>
    <col min="11778" max="11778" width="5.85546875" style="150" customWidth="1"/>
    <col min="11779" max="11779" width="36.140625" style="150" customWidth="1"/>
    <col min="11780" max="11783" width="14.140625" style="150" customWidth="1"/>
    <col min="11784" max="11784" width="12.42578125" style="150" customWidth="1"/>
    <col min="11785" max="11785" width="12" style="150" customWidth="1"/>
    <col min="11786" max="12024" width="9.140625" style="150" customWidth="1"/>
    <col min="12025" max="12025" width="5.85546875" style="150" customWidth="1"/>
    <col min="12026" max="12026" width="28.7109375" style="150" customWidth="1"/>
    <col min="12027" max="12028" width="14.140625" style="150"/>
    <col min="12029" max="12029" width="9.140625" style="150" customWidth="1"/>
    <col min="12030" max="12030" width="5.85546875" style="150" customWidth="1"/>
    <col min="12031" max="12031" width="36.140625" style="150" customWidth="1"/>
    <col min="12032" max="12032" width="14.140625" style="150"/>
    <col min="12033" max="12033" width="9.140625" style="150" customWidth="1"/>
    <col min="12034" max="12034" width="5.85546875" style="150" customWidth="1"/>
    <col min="12035" max="12035" width="36.140625" style="150" customWidth="1"/>
    <col min="12036" max="12039" width="14.140625" style="150" customWidth="1"/>
    <col min="12040" max="12040" width="12.42578125" style="150" customWidth="1"/>
    <col min="12041" max="12041" width="12" style="150" customWidth="1"/>
    <col min="12042" max="12280" width="9.140625" style="150" customWidth="1"/>
    <col min="12281" max="12281" width="5.85546875" style="150" customWidth="1"/>
    <col min="12282" max="12282" width="28.7109375" style="150" customWidth="1"/>
    <col min="12283" max="12284" width="14.140625" style="150"/>
    <col min="12285" max="12285" width="9.140625" style="150" customWidth="1"/>
    <col min="12286" max="12286" width="5.85546875" style="150" customWidth="1"/>
    <col min="12287" max="12287" width="36.140625" style="150" customWidth="1"/>
    <col min="12288" max="12288" width="14.140625" style="150"/>
    <col min="12289" max="12289" width="9.140625" style="150" customWidth="1"/>
    <col min="12290" max="12290" width="5.85546875" style="150" customWidth="1"/>
    <col min="12291" max="12291" width="36.140625" style="150" customWidth="1"/>
    <col min="12292" max="12295" width="14.140625" style="150" customWidth="1"/>
    <col min="12296" max="12296" width="12.42578125" style="150" customWidth="1"/>
    <col min="12297" max="12297" width="12" style="150" customWidth="1"/>
    <col min="12298" max="12536" width="9.140625" style="150" customWidth="1"/>
    <col min="12537" max="12537" width="5.85546875" style="150" customWidth="1"/>
    <col min="12538" max="12538" width="28.7109375" style="150" customWidth="1"/>
    <col min="12539" max="12540" width="14.140625" style="150"/>
    <col min="12541" max="12541" width="9.140625" style="150" customWidth="1"/>
    <col min="12542" max="12542" width="5.85546875" style="150" customWidth="1"/>
    <col min="12543" max="12543" width="36.140625" style="150" customWidth="1"/>
    <col min="12544" max="12544" width="14.140625" style="150"/>
    <col min="12545" max="12545" width="9.140625" style="150" customWidth="1"/>
    <col min="12546" max="12546" width="5.85546875" style="150" customWidth="1"/>
    <col min="12547" max="12547" width="36.140625" style="150" customWidth="1"/>
    <col min="12548" max="12551" width="14.140625" style="150" customWidth="1"/>
    <col min="12552" max="12552" width="12.42578125" style="150" customWidth="1"/>
    <col min="12553" max="12553" width="12" style="150" customWidth="1"/>
    <col min="12554" max="12792" width="9.140625" style="150" customWidth="1"/>
    <col min="12793" max="12793" width="5.85546875" style="150" customWidth="1"/>
    <col min="12794" max="12794" width="28.7109375" style="150" customWidth="1"/>
    <col min="12795" max="12796" width="14.140625" style="150"/>
    <col min="12797" max="12797" width="9.140625" style="150" customWidth="1"/>
    <col min="12798" max="12798" width="5.85546875" style="150" customWidth="1"/>
    <col min="12799" max="12799" width="36.140625" style="150" customWidth="1"/>
    <col min="12800" max="12800" width="14.140625" style="150"/>
    <col min="12801" max="12801" width="9.140625" style="150" customWidth="1"/>
    <col min="12802" max="12802" width="5.85546875" style="150" customWidth="1"/>
    <col min="12803" max="12803" width="36.140625" style="150" customWidth="1"/>
    <col min="12804" max="12807" width="14.140625" style="150" customWidth="1"/>
    <col min="12808" max="12808" width="12.42578125" style="150" customWidth="1"/>
    <col min="12809" max="12809" width="12" style="150" customWidth="1"/>
    <col min="12810" max="13048" width="9.140625" style="150" customWidth="1"/>
    <col min="13049" max="13049" width="5.85546875" style="150" customWidth="1"/>
    <col min="13050" max="13050" width="28.7109375" style="150" customWidth="1"/>
    <col min="13051" max="13052" width="14.140625" style="150"/>
    <col min="13053" max="13053" width="9.140625" style="150" customWidth="1"/>
    <col min="13054" max="13054" width="5.85546875" style="150" customWidth="1"/>
    <col min="13055" max="13055" width="36.140625" style="150" customWidth="1"/>
    <col min="13056" max="13056" width="14.140625" style="150"/>
    <col min="13057" max="13057" width="9.140625" style="150" customWidth="1"/>
    <col min="13058" max="13058" width="5.85546875" style="150" customWidth="1"/>
    <col min="13059" max="13059" width="36.140625" style="150" customWidth="1"/>
    <col min="13060" max="13063" width="14.140625" style="150" customWidth="1"/>
    <col min="13064" max="13064" width="12.42578125" style="150" customWidth="1"/>
    <col min="13065" max="13065" width="12" style="150" customWidth="1"/>
    <col min="13066" max="13304" width="9.140625" style="150" customWidth="1"/>
    <col min="13305" max="13305" width="5.85546875" style="150" customWidth="1"/>
    <col min="13306" max="13306" width="28.7109375" style="150" customWidth="1"/>
    <col min="13307" max="13308" width="14.140625" style="150"/>
    <col min="13309" max="13309" width="9.140625" style="150" customWidth="1"/>
    <col min="13310" max="13310" width="5.85546875" style="150" customWidth="1"/>
    <col min="13311" max="13311" width="36.140625" style="150" customWidth="1"/>
    <col min="13312" max="13312" width="14.140625" style="150"/>
    <col min="13313" max="13313" width="9.140625" style="150" customWidth="1"/>
    <col min="13314" max="13314" width="5.85546875" style="150" customWidth="1"/>
    <col min="13315" max="13315" width="36.140625" style="150" customWidth="1"/>
    <col min="13316" max="13319" width="14.140625" style="150" customWidth="1"/>
    <col min="13320" max="13320" width="12.42578125" style="150" customWidth="1"/>
    <col min="13321" max="13321" width="12" style="150" customWidth="1"/>
    <col min="13322" max="13560" width="9.140625" style="150" customWidth="1"/>
    <col min="13561" max="13561" width="5.85546875" style="150" customWidth="1"/>
    <col min="13562" max="13562" width="28.7109375" style="150" customWidth="1"/>
    <col min="13563" max="13564" width="14.140625" style="150"/>
    <col min="13565" max="13565" width="9.140625" style="150" customWidth="1"/>
    <col min="13566" max="13566" width="5.85546875" style="150" customWidth="1"/>
    <col min="13567" max="13567" width="36.140625" style="150" customWidth="1"/>
    <col min="13568" max="13568" width="14.140625" style="150"/>
    <col min="13569" max="13569" width="9.140625" style="150" customWidth="1"/>
    <col min="13570" max="13570" width="5.85546875" style="150" customWidth="1"/>
    <col min="13571" max="13571" width="36.140625" style="150" customWidth="1"/>
    <col min="13572" max="13575" width="14.140625" style="150" customWidth="1"/>
    <col min="13576" max="13576" width="12.42578125" style="150" customWidth="1"/>
    <col min="13577" max="13577" width="12" style="150" customWidth="1"/>
    <col min="13578" max="13816" width="9.140625" style="150" customWidth="1"/>
    <col min="13817" max="13817" width="5.85546875" style="150" customWidth="1"/>
    <col min="13818" max="13818" width="28.7109375" style="150" customWidth="1"/>
    <col min="13819" max="13820" width="14.140625" style="150"/>
    <col min="13821" max="13821" width="9.140625" style="150" customWidth="1"/>
    <col min="13822" max="13822" width="5.85546875" style="150" customWidth="1"/>
    <col min="13823" max="13823" width="36.140625" style="150" customWidth="1"/>
    <col min="13824" max="13824" width="14.140625" style="150"/>
    <col min="13825" max="13825" width="9.140625" style="150" customWidth="1"/>
    <col min="13826" max="13826" width="5.85546875" style="150" customWidth="1"/>
    <col min="13827" max="13827" width="36.140625" style="150" customWidth="1"/>
    <col min="13828" max="13831" width="14.140625" style="150" customWidth="1"/>
    <col min="13832" max="13832" width="12.42578125" style="150" customWidth="1"/>
    <col min="13833" max="13833" width="12" style="150" customWidth="1"/>
    <col min="13834" max="14072" width="9.140625" style="150" customWidth="1"/>
    <col min="14073" max="14073" width="5.85546875" style="150" customWidth="1"/>
    <col min="14074" max="14074" width="28.7109375" style="150" customWidth="1"/>
    <col min="14075" max="14076" width="14.140625" style="150"/>
    <col min="14077" max="14077" width="9.140625" style="150" customWidth="1"/>
    <col min="14078" max="14078" width="5.85546875" style="150" customWidth="1"/>
    <col min="14079" max="14079" width="36.140625" style="150" customWidth="1"/>
    <col min="14080" max="14080" width="14.140625" style="150"/>
    <col min="14081" max="14081" width="9.140625" style="150" customWidth="1"/>
    <col min="14082" max="14082" width="5.85546875" style="150" customWidth="1"/>
    <col min="14083" max="14083" width="36.140625" style="150" customWidth="1"/>
    <col min="14084" max="14087" width="14.140625" style="150" customWidth="1"/>
    <col min="14088" max="14088" width="12.42578125" style="150" customWidth="1"/>
    <col min="14089" max="14089" width="12" style="150" customWidth="1"/>
    <col min="14090" max="14328" width="9.140625" style="150" customWidth="1"/>
    <col min="14329" max="14329" width="5.85546875" style="150" customWidth="1"/>
    <col min="14330" max="14330" width="28.7109375" style="150" customWidth="1"/>
    <col min="14331" max="14332" width="14.140625" style="150"/>
    <col min="14333" max="14333" width="9.140625" style="150" customWidth="1"/>
    <col min="14334" max="14334" width="5.85546875" style="150" customWidth="1"/>
    <col min="14335" max="14335" width="36.140625" style="150" customWidth="1"/>
    <col min="14336" max="14336" width="14.140625" style="150"/>
    <col min="14337" max="14337" width="9.140625" style="150" customWidth="1"/>
    <col min="14338" max="14338" width="5.85546875" style="150" customWidth="1"/>
    <col min="14339" max="14339" width="36.140625" style="150" customWidth="1"/>
    <col min="14340" max="14343" width="14.140625" style="150" customWidth="1"/>
    <col min="14344" max="14344" width="12.42578125" style="150" customWidth="1"/>
    <col min="14345" max="14345" width="12" style="150" customWidth="1"/>
    <col min="14346" max="14584" width="9.140625" style="150" customWidth="1"/>
    <col min="14585" max="14585" width="5.85546875" style="150" customWidth="1"/>
    <col min="14586" max="14586" width="28.7109375" style="150" customWidth="1"/>
    <col min="14587" max="14588" width="14.140625" style="150"/>
    <col min="14589" max="14589" width="9.140625" style="150" customWidth="1"/>
    <col min="14590" max="14590" width="5.85546875" style="150" customWidth="1"/>
    <col min="14591" max="14591" width="36.140625" style="150" customWidth="1"/>
    <col min="14592" max="14592" width="14.140625" style="150"/>
    <col min="14593" max="14593" width="9.140625" style="150" customWidth="1"/>
    <col min="14594" max="14594" width="5.85546875" style="150" customWidth="1"/>
    <col min="14595" max="14595" width="36.140625" style="150" customWidth="1"/>
    <col min="14596" max="14599" width="14.140625" style="150" customWidth="1"/>
    <col min="14600" max="14600" width="12.42578125" style="150" customWidth="1"/>
    <col min="14601" max="14601" width="12" style="150" customWidth="1"/>
    <col min="14602" max="14840" width="9.140625" style="150" customWidth="1"/>
    <col min="14841" max="14841" width="5.85546875" style="150" customWidth="1"/>
    <col min="14842" max="14842" width="28.7109375" style="150" customWidth="1"/>
    <col min="14843" max="14844" width="14.140625" style="150"/>
    <col min="14845" max="14845" width="9.140625" style="150" customWidth="1"/>
    <col min="14846" max="14846" width="5.85546875" style="150" customWidth="1"/>
    <col min="14847" max="14847" width="36.140625" style="150" customWidth="1"/>
    <col min="14848" max="14848" width="14.140625" style="150"/>
    <col min="14849" max="14849" width="9.140625" style="150" customWidth="1"/>
    <col min="14850" max="14850" width="5.85546875" style="150" customWidth="1"/>
    <col min="14851" max="14851" width="36.140625" style="150" customWidth="1"/>
    <col min="14852" max="14855" width="14.140625" style="150" customWidth="1"/>
    <col min="14856" max="14856" width="12.42578125" style="150" customWidth="1"/>
    <col min="14857" max="14857" width="12" style="150" customWidth="1"/>
    <col min="14858" max="15096" width="9.140625" style="150" customWidth="1"/>
    <col min="15097" max="15097" width="5.85546875" style="150" customWidth="1"/>
    <col min="15098" max="15098" width="28.7109375" style="150" customWidth="1"/>
    <col min="15099" max="15100" width="14.140625" style="150"/>
    <col min="15101" max="15101" width="9.140625" style="150" customWidth="1"/>
    <col min="15102" max="15102" width="5.85546875" style="150" customWidth="1"/>
    <col min="15103" max="15103" width="36.140625" style="150" customWidth="1"/>
    <col min="15104" max="15104" width="14.140625" style="150"/>
    <col min="15105" max="15105" width="9.140625" style="150" customWidth="1"/>
    <col min="15106" max="15106" width="5.85546875" style="150" customWidth="1"/>
    <col min="15107" max="15107" width="36.140625" style="150" customWidth="1"/>
    <col min="15108" max="15111" width="14.140625" style="150" customWidth="1"/>
    <col min="15112" max="15112" width="12.42578125" style="150" customWidth="1"/>
    <col min="15113" max="15113" width="12" style="150" customWidth="1"/>
    <col min="15114" max="15352" width="9.140625" style="150" customWidth="1"/>
    <col min="15353" max="15353" width="5.85546875" style="150" customWidth="1"/>
    <col min="15354" max="15354" width="28.7109375" style="150" customWidth="1"/>
    <col min="15355" max="15356" width="14.140625" style="150"/>
    <col min="15357" max="15357" width="9.140625" style="150" customWidth="1"/>
    <col min="15358" max="15358" width="5.85546875" style="150" customWidth="1"/>
    <col min="15359" max="15359" width="36.140625" style="150" customWidth="1"/>
    <col min="15360" max="15360" width="14.140625" style="150"/>
    <col min="15361" max="15361" width="9.140625" style="150" customWidth="1"/>
    <col min="15362" max="15362" width="5.85546875" style="150" customWidth="1"/>
    <col min="15363" max="15363" width="36.140625" style="150" customWidth="1"/>
    <col min="15364" max="15367" width="14.140625" style="150" customWidth="1"/>
    <col min="15368" max="15368" width="12.42578125" style="150" customWidth="1"/>
    <col min="15369" max="15369" width="12" style="150" customWidth="1"/>
    <col min="15370" max="15608" width="9.140625" style="150" customWidth="1"/>
    <col min="15609" max="15609" width="5.85546875" style="150" customWidth="1"/>
    <col min="15610" max="15610" width="28.7109375" style="150" customWidth="1"/>
    <col min="15611" max="15612" width="14.140625" style="150"/>
    <col min="15613" max="15613" width="9.140625" style="150" customWidth="1"/>
    <col min="15614" max="15614" width="5.85546875" style="150" customWidth="1"/>
    <col min="15615" max="15615" width="36.140625" style="150" customWidth="1"/>
    <col min="15616" max="15616" width="14.140625" style="150"/>
    <col min="15617" max="15617" width="9.140625" style="150" customWidth="1"/>
    <col min="15618" max="15618" width="5.85546875" style="150" customWidth="1"/>
    <col min="15619" max="15619" width="36.140625" style="150" customWidth="1"/>
    <col min="15620" max="15623" width="14.140625" style="150" customWidth="1"/>
    <col min="15624" max="15624" width="12.42578125" style="150" customWidth="1"/>
    <col min="15625" max="15625" width="12" style="150" customWidth="1"/>
    <col min="15626" max="15864" width="9.140625" style="150" customWidth="1"/>
    <col min="15865" max="15865" width="5.85546875" style="150" customWidth="1"/>
    <col min="15866" max="15866" width="28.7109375" style="150" customWidth="1"/>
    <col min="15867" max="15868" width="14.140625" style="150"/>
    <col min="15869" max="15869" width="9.140625" style="150" customWidth="1"/>
    <col min="15870" max="15870" width="5.85546875" style="150" customWidth="1"/>
    <col min="15871" max="15871" width="36.140625" style="150" customWidth="1"/>
    <col min="15872" max="15872" width="14.140625" style="150"/>
    <col min="15873" max="15873" width="9.140625" style="150" customWidth="1"/>
    <col min="15874" max="15874" width="5.85546875" style="150" customWidth="1"/>
    <col min="15875" max="15875" width="36.140625" style="150" customWidth="1"/>
    <col min="15876" max="15879" width="14.140625" style="150" customWidth="1"/>
    <col min="15880" max="15880" width="12.42578125" style="150" customWidth="1"/>
    <col min="15881" max="15881" width="12" style="150" customWidth="1"/>
    <col min="15882" max="16120" width="9.140625" style="150" customWidth="1"/>
    <col min="16121" max="16121" width="5.85546875" style="150" customWidth="1"/>
    <col min="16122" max="16122" width="28.7109375" style="150" customWidth="1"/>
    <col min="16123" max="16124" width="14.140625" style="150"/>
    <col min="16125" max="16125" width="9.140625" style="150" customWidth="1"/>
    <col min="16126" max="16126" width="5.85546875" style="150" customWidth="1"/>
    <col min="16127" max="16127" width="36.140625" style="150" customWidth="1"/>
    <col min="16128" max="16128" width="14.140625" style="150"/>
    <col min="16129" max="16129" width="9.140625" style="150" customWidth="1"/>
    <col min="16130" max="16130" width="5.85546875" style="150" customWidth="1"/>
    <col min="16131" max="16131" width="36.140625" style="150" customWidth="1"/>
    <col min="16132" max="16135" width="14.140625" style="150" customWidth="1"/>
    <col min="16136" max="16136" width="12.42578125" style="150" customWidth="1"/>
    <col min="16137" max="16137" width="12" style="150" customWidth="1"/>
    <col min="16138" max="16376" width="9.140625" style="150" customWidth="1"/>
    <col min="16377" max="16377" width="5.85546875" style="150" customWidth="1"/>
    <col min="16378" max="16378" width="28.7109375" style="150" customWidth="1"/>
    <col min="16379" max="16380" width="14.140625" style="150"/>
    <col min="16381" max="16381" width="9.140625" style="150" customWidth="1"/>
    <col min="16382" max="16382" width="5.85546875" style="150" customWidth="1"/>
    <col min="16383" max="16383" width="36.140625" style="150" customWidth="1"/>
    <col min="16384" max="16384" width="14.140625" style="150"/>
  </cols>
  <sheetData>
    <row r="1" spans="2:16">
      <c r="B1" s="1671" t="s">
        <v>1004</v>
      </c>
      <c r="C1" s="1671"/>
      <c r="D1" s="1671"/>
      <c r="E1" s="1671"/>
      <c r="F1" s="1671"/>
      <c r="G1" s="1671"/>
      <c r="H1" s="1671"/>
      <c r="I1" s="1671"/>
      <c r="J1" s="683"/>
    </row>
    <row r="2" spans="2:16">
      <c r="B2" s="1736" t="s">
        <v>249</v>
      </c>
      <c r="C2" s="1736"/>
      <c r="D2" s="1736"/>
      <c r="E2" s="1736"/>
      <c r="F2" s="1736"/>
      <c r="G2" s="1736"/>
      <c r="H2" s="1736"/>
      <c r="I2" s="1736"/>
      <c r="J2" s="684"/>
    </row>
    <row r="3" spans="2:16">
      <c r="B3" s="1523"/>
      <c r="C3" s="1523"/>
      <c r="D3" s="1523"/>
      <c r="E3" s="1523"/>
      <c r="F3" s="1523"/>
      <c r="G3" s="1523"/>
      <c r="H3" s="1523"/>
      <c r="I3" s="1523"/>
      <c r="J3" s="684"/>
    </row>
    <row r="4" spans="2:16" ht="16.5" thickBot="1">
      <c r="C4" s="685"/>
      <c r="D4" s="685"/>
      <c r="E4" s="685"/>
      <c r="F4" s="685"/>
      <c r="G4" s="1738" t="s">
        <v>1005</v>
      </c>
      <c r="H4" s="1738"/>
      <c r="I4" s="1738"/>
      <c r="J4" s="684"/>
    </row>
    <row r="5" spans="2:16" ht="16.5" thickTop="1">
      <c r="B5" s="686"/>
      <c r="C5" s="623"/>
      <c r="D5" s="624"/>
      <c r="E5" s="625"/>
      <c r="F5" s="624"/>
      <c r="G5" s="624"/>
      <c r="H5" s="1744" t="s">
        <v>4</v>
      </c>
      <c r="I5" s="1745"/>
      <c r="J5" s="684"/>
    </row>
    <row r="6" spans="2:16">
      <c r="B6" s="687"/>
      <c r="C6" s="628"/>
      <c r="D6" s="629" t="s">
        <v>73</v>
      </c>
      <c r="E6" s="630" t="s">
        <v>92</v>
      </c>
      <c r="F6" s="629" t="s">
        <v>73</v>
      </c>
      <c r="G6" s="630" t="s">
        <v>92</v>
      </c>
      <c r="H6" s="631" t="s">
        <v>978</v>
      </c>
      <c r="I6" s="632" t="s">
        <v>92</v>
      </c>
      <c r="J6" s="684"/>
    </row>
    <row r="7" spans="2:16">
      <c r="B7" s="687"/>
      <c r="C7" s="628"/>
      <c r="D7" s="633">
        <v>2016</v>
      </c>
      <c r="E7" s="634">
        <v>2017</v>
      </c>
      <c r="F7" s="633">
        <v>2017</v>
      </c>
      <c r="G7" s="633">
        <v>2018</v>
      </c>
      <c r="H7" s="635" t="s">
        <v>6</v>
      </c>
      <c r="I7" s="636" t="s">
        <v>48</v>
      </c>
      <c r="J7" s="684"/>
    </row>
    <row r="8" spans="2:16">
      <c r="B8" s="638"/>
      <c r="C8" s="639"/>
      <c r="D8" s="640"/>
      <c r="E8" s="640"/>
      <c r="F8" s="640"/>
      <c r="G8" s="640"/>
      <c r="H8" s="688"/>
      <c r="I8" s="689"/>
      <c r="J8" s="684"/>
    </row>
    <row r="9" spans="2:16">
      <c r="B9" s="668" t="s">
        <v>979</v>
      </c>
      <c r="C9" s="690"/>
      <c r="D9" s="691">
        <v>8597.6847228577699</v>
      </c>
      <c r="E9" s="691">
        <v>8883.5248575996993</v>
      </c>
      <c r="F9" s="691">
        <v>9290.8587372222428</v>
      </c>
      <c r="G9" s="691">
        <v>9318.6666740913734</v>
      </c>
      <c r="H9" s="647">
        <v>3.3246175447908257</v>
      </c>
      <c r="I9" s="648">
        <v>0.29930426945060162</v>
      </c>
      <c r="J9" s="684"/>
      <c r="L9" s="692"/>
      <c r="M9" s="692"/>
      <c r="O9" s="692"/>
      <c r="P9" s="692"/>
    </row>
    <row r="10" spans="2:16">
      <c r="B10" s="1525" t="s">
        <v>980</v>
      </c>
      <c r="C10" s="644"/>
      <c r="D10" s="691">
        <v>286.89317283556642</v>
      </c>
      <c r="E10" s="691">
        <v>270.43175951566764</v>
      </c>
      <c r="F10" s="691">
        <v>276.01959796801481</v>
      </c>
      <c r="G10" s="691">
        <v>301.99972779909206</v>
      </c>
      <c r="H10" s="646">
        <v>-5.7378198153685815</v>
      </c>
      <c r="I10" s="643">
        <v>9.4124221694170416</v>
      </c>
      <c r="J10" s="684"/>
      <c r="L10" s="692"/>
      <c r="M10" s="692"/>
      <c r="O10" s="692"/>
      <c r="P10" s="692"/>
    </row>
    <row r="11" spans="2:16">
      <c r="B11" s="1525" t="s">
        <v>981</v>
      </c>
      <c r="C11" s="644"/>
      <c r="D11" s="691">
        <v>8310.7915500222043</v>
      </c>
      <c r="E11" s="691">
        <v>8613.0930980840312</v>
      </c>
      <c r="F11" s="691">
        <v>9014.8391392542271</v>
      </c>
      <c r="G11" s="691">
        <v>9016.6669462922819</v>
      </c>
      <c r="H11" s="647">
        <v>3.6374579514152146</v>
      </c>
      <c r="I11" s="648">
        <v>2.0275536921076309E-2</v>
      </c>
      <c r="J11" s="684"/>
      <c r="L11" s="692"/>
      <c r="M11" s="692"/>
      <c r="O11" s="692"/>
      <c r="P11" s="692"/>
    </row>
    <row r="12" spans="2:16">
      <c r="B12" s="649"/>
      <c r="C12" s="650" t="s">
        <v>982</v>
      </c>
      <c r="D12" s="693">
        <v>6300.5542976106053</v>
      </c>
      <c r="E12" s="693">
        <v>6447.6311897198657</v>
      </c>
      <c r="F12" s="693">
        <v>6648.5549122358534</v>
      </c>
      <c r="G12" s="693">
        <v>6608.2860125623492</v>
      </c>
      <c r="H12" s="646">
        <v>2.334348458278285</v>
      </c>
      <c r="I12" s="643">
        <v>-0.60567898144896049</v>
      </c>
      <c r="J12" s="684"/>
      <c r="L12" s="692"/>
      <c r="M12" s="692"/>
      <c r="O12" s="692"/>
      <c r="P12" s="692"/>
    </row>
    <row r="13" spans="2:16">
      <c r="B13" s="649"/>
      <c r="C13" s="651" t="s">
        <v>983</v>
      </c>
      <c r="D13" s="693">
        <v>2010.2372524115992</v>
      </c>
      <c r="E13" s="693">
        <v>2165.4619083641669</v>
      </c>
      <c r="F13" s="693">
        <v>2366.2842270183746</v>
      </c>
      <c r="G13" s="693">
        <v>2408.3809337299335</v>
      </c>
      <c r="H13" s="646">
        <v>7.7217082593783886</v>
      </c>
      <c r="I13" s="643">
        <v>1.7790215660019442</v>
      </c>
      <c r="J13" s="684"/>
      <c r="L13" s="692"/>
      <c r="M13" s="692"/>
      <c r="O13" s="692"/>
      <c r="P13" s="692"/>
    </row>
    <row r="14" spans="2:16">
      <c r="B14" s="655"/>
      <c r="C14" s="694"/>
      <c r="D14" s="695"/>
      <c r="E14" s="695"/>
      <c r="F14" s="695"/>
      <c r="G14" s="695"/>
      <c r="H14" s="646"/>
      <c r="I14" s="643"/>
      <c r="J14" s="684"/>
      <c r="L14" s="692"/>
      <c r="M14" s="692"/>
      <c r="O14" s="692"/>
      <c r="P14" s="692"/>
    </row>
    <row r="15" spans="2:16">
      <c r="B15" s="653"/>
      <c r="C15" s="639"/>
      <c r="D15" s="696"/>
      <c r="E15" s="696"/>
      <c r="F15" s="696"/>
      <c r="G15" s="696"/>
      <c r="H15" s="641"/>
      <c r="I15" s="697"/>
      <c r="J15" s="684"/>
      <c r="L15" s="692"/>
      <c r="M15" s="692"/>
      <c r="O15" s="692"/>
      <c r="P15" s="692"/>
    </row>
    <row r="16" spans="2:16">
      <c r="B16" s="668" t="s">
        <v>984</v>
      </c>
      <c r="C16" s="690"/>
      <c r="D16" s="691">
        <v>1425.6407507132367</v>
      </c>
      <c r="E16" s="691">
        <v>1495.0911673851169</v>
      </c>
      <c r="F16" s="691">
        <v>1479.3482726597911</v>
      </c>
      <c r="G16" s="691">
        <v>1117.7931318705018</v>
      </c>
      <c r="H16" s="647">
        <v>4.8715229721887994</v>
      </c>
      <c r="I16" s="648">
        <v>-24.440163785045144</v>
      </c>
      <c r="J16" s="684"/>
      <c r="L16" s="692"/>
      <c r="M16" s="692"/>
      <c r="O16" s="692"/>
      <c r="P16" s="692"/>
    </row>
    <row r="17" spans="2:16">
      <c r="B17" s="649"/>
      <c r="C17" s="660" t="s">
        <v>982</v>
      </c>
      <c r="D17" s="693">
        <v>1348.8653361156541</v>
      </c>
      <c r="E17" s="693">
        <v>1417.3900287759141</v>
      </c>
      <c r="F17" s="693">
        <v>1404.0210317498163</v>
      </c>
      <c r="G17" s="693">
        <v>1022.0078568957124</v>
      </c>
      <c r="H17" s="646">
        <v>5.0801730035995547</v>
      </c>
      <c r="I17" s="643">
        <v>-27.208508007747227</v>
      </c>
      <c r="J17" s="684"/>
      <c r="L17" s="692"/>
      <c r="M17" s="692"/>
      <c r="O17" s="692"/>
      <c r="P17" s="692"/>
    </row>
    <row r="18" spans="2:16">
      <c r="B18" s="649"/>
      <c r="C18" s="660" t="s">
        <v>983</v>
      </c>
      <c r="D18" s="693">
        <v>76.775414597582682</v>
      </c>
      <c r="E18" s="693">
        <v>77.701138609202971</v>
      </c>
      <c r="F18" s="693">
        <v>75.327240909974719</v>
      </c>
      <c r="G18" s="693">
        <v>95.785274974789459</v>
      </c>
      <c r="H18" s="646">
        <v>1.2057557962694858</v>
      </c>
      <c r="I18" s="643">
        <v>27.158878803571994</v>
      </c>
      <c r="J18" s="684"/>
      <c r="L18" s="692"/>
      <c r="M18" s="692"/>
      <c r="O18" s="692"/>
      <c r="P18" s="692"/>
    </row>
    <row r="19" spans="2:16">
      <c r="B19" s="655"/>
      <c r="C19" s="656"/>
      <c r="D19" s="698"/>
      <c r="E19" s="698"/>
      <c r="F19" s="698"/>
      <c r="G19" s="698"/>
      <c r="H19" s="657"/>
      <c r="I19" s="652"/>
      <c r="J19" s="684"/>
      <c r="L19" s="692"/>
      <c r="M19" s="692"/>
      <c r="O19" s="692"/>
      <c r="P19" s="692"/>
    </row>
    <row r="20" spans="2:16">
      <c r="B20" s="699"/>
      <c r="C20" s="700"/>
      <c r="D20" s="701"/>
      <c r="E20" s="701"/>
      <c r="F20" s="701"/>
      <c r="G20" s="701"/>
      <c r="H20" s="659"/>
      <c r="I20" s="702"/>
      <c r="J20" s="684"/>
      <c r="L20" s="692"/>
      <c r="M20" s="692"/>
      <c r="O20" s="692"/>
      <c r="P20" s="692"/>
    </row>
    <row r="21" spans="2:16">
      <c r="B21" s="668" t="s">
        <v>985</v>
      </c>
      <c r="C21" s="690"/>
      <c r="D21" s="691">
        <v>9736.4323944298085</v>
      </c>
      <c r="E21" s="691">
        <v>10108.18426546915</v>
      </c>
      <c r="F21" s="691">
        <v>10494.187411914018</v>
      </c>
      <c r="G21" s="691">
        <v>10134.460078162785</v>
      </c>
      <c r="H21" s="647">
        <v>3.8181528508534512</v>
      </c>
      <c r="I21" s="648">
        <v>-3.4278722080266562</v>
      </c>
      <c r="J21" s="684"/>
      <c r="L21" s="692"/>
      <c r="M21" s="692"/>
      <c r="O21" s="692"/>
      <c r="P21" s="692"/>
    </row>
    <row r="22" spans="2:16">
      <c r="B22" s="649"/>
      <c r="C22" s="660" t="s">
        <v>982</v>
      </c>
      <c r="D22" s="693">
        <v>7649.4196337262592</v>
      </c>
      <c r="E22" s="693">
        <v>7865.02121849578</v>
      </c>
      <c r="F22" s="693">
        <v>8052.5759439856693</v>
      </c>
      <c r="G22" s="693">
        <v>7630.2938694580616</v>
      </c>
      <c r="H22" s="646">
        <v>2.8185351973492629</v>
      </c>
      <c r="I22" s="643">
        <v>-5.2440619928956096</v>
      </c>
      <c r="J22" s="684"/>
      <c r="L22" s="692"/>
      <c r="M22" s="692"/>
      <c r="O22" s="692"/>
      <c r="P22" s="692"/>
    </row>
    <row r="23" spans="2:16">
      <c r="B23" s="649"/>
      <c r="C23" s="660" t="s">
        <v>986</v>
      </c>
      <c r="D23" s="693">
        <v>78.564912935691666</v>
      </c>
      <c r="E23" s="693">
        <v>77.80844721404317</v>
      </c>
      <c r="F23" s="693">
        <v>76.733677681833711</v>
      </c>
      <c r="G23" s="693">
        <v>75.290580954573286</v>
      </c>
      <c r="H23" s="646" t="s">
        <v>669</v>
      </c>
      <c r="I23" s="643" t="s">
        <v>669</v>
      </c>
      <c r="J23" s="684"/>
      <c r="L23" s="692"/>
      <c r="M23" s="692"/>
      <c r="O23" s="692"/>
      <c r="P23" s="692"/>
    </row>
    <row r="24" spans="2:16">
      <c r="B24" s="649"/>
      <c r="C24" s="660" t="s">
        <v>983</v>
      </c>
      <c r="D24" s="693">
        <v>2087.0127607035506</v>
      </c>
      <c r="E24" s="693">
        <v>2243.16304697337</v>
      </c>
      <c r="F24" s="693">
        <v>2441.6114679283492</v>
      </c>
      <c r="G24" s="693">
        <v>2504.166208704723</v>
      </c>
      <c r="H24" s="646">
        <v>7.4819995933891619</v>
      </c>
      <c r="I24" s="643">
        <v>2.5620268252364582</v>
      </c>
      <c r="J24" s="684"/>
      <c r="L24" s="692"/>
      <c r="M24" s="692"/>
      <c r="O24" s="692"/>
      <c r="P24" s="692"/>
    </row>
    <row r="25" spans="2:16">
      <c r="B25" s="649"/>
      <c r="C25" s="660" t="s">
        <v>986</v>
      </c>
      <c r="D25" s="693">
        <v>21.435087064308338</v>
      </c>
      <c r="E25" s="693">
        <v>22.191552785956841</v>
      </c>
      <c r="F25" s="693">
        <v>23.266322318166299</v>
      </c>
      <c r="G25" s="693">
        <v>24.709419045426721</v>
      </c>
      <c r="H25" s="646" t="s">
        <v>669</v>
      </c>
      <c r="I25" s="643" t="s">
        <v>669</v>
      </c>
      <c r="J25" s="684"/>
      <c r="L25" s="692"/>
      <c r="M25" s="692"/>
      <c r="O25" s="692"/>
      <c r="P25" s="692"/>
    </row>
    <row r="26" spans="2:16">
      <c r="B26" s="655"/>
      <c r="C26" s="656"/>
      <c r="D26" s="703"/>
      <c r="E26" s="703"/>
      <c r="F26" s="703"/>
      <c r="G26" s="703"/>
      <c r="H26" s="657"/>
      <c r="I26" s="652"/>
      <c r="J26" s="684"/>
      <c r="L26" s="692"/>
      <c r="M26" s="692"/>
      <c r="O26" s="692"/>
      <c r="P26" s="692"/>
    </row>
    <row r="27" spans="2:16">
      <c r="B27" s="653"/>
      <c r="C27" s="639"/>
      <c r="D27" s="704"/>
      <c r="E27" s="704"/>
      <c r="F27" s="704"/>
      <c r="G27" s="704"/>
      <c r="H27" s="646"/>
      <c r="I27" s="643"/>
      <c r="J27" s="684"/>
      <c r="L27" s="692"/>
      <c r="M27" s="692"/>
      <c r="O27" s="692"/>
      <c r="P27" s="692"/>
    </row>
    <row r="28" spans="2:16">
      <c r="B28" s="668" t="s">
        <v>987</v>
      </c>
      <c r="C28" s="690"/>
      <c r="D28" s="691">
        <v>10023.325567265378</v>
      </c>
      <c r="E28" s="691">
        <v>10378.616024984816</v>
      </c>
      <c r="F28" s="691">
        <v>10770.207009882033</v>
      </c>
      <c r="G28" s="691">
        <v>10436.459805961877</v>
      </c>
      <c r="H28" s="647">
        <v>3.5446365114564742</v>
      </c>
      <c r="I28" s="648">
        <v>-3.0988002701705994</v>
      </c>
      <c r="J28" s="684"/>
      <c r="L28" s="692"/>
      <c r="M28" s="692"/>
      <c r="O28" s="692"/>
      <c r="P28" s="692"/>
    </row>
    <row r="29" spans="2:16">
      <c r="B29" s="1524"/>
      <c r="C29" s="705"/>
      <c r="D29" s="706"/>
      <c r="E29" s="706"/>
      <c r="F29" s="706"/>
      <c r="G29" s="706"/>
      <c r="H29" s="664"/>
      <c r="I29" s="707"/>
      <c r="J29" s="684"/>
      <c r="L29" s="692"/>
      <c r="M29" s="692"/>
      <c r="O29" s="692"/>
      <c r="P29" s="692"/>
    </row>
    <row r="30" spans="2:16">
      <c r="B30" s="708" t="s">
        <v>988</v>
      </c>
      <c r="C30" s="709"/>
      <c r="D30" s="704"/>
      <c r="E30" s="704"/>
      <c r="F30" s="704"/>
      <c r="G30" s="704"/>
      <c r="H30" s="641"/>
      <c r="I30" s="697"/>
      <c r="J30" s="684"/>
      <c r="L30" s="692"/>
      <c r="M30" s="692"/>
      <c r="O30" s="692"/>
      <c r="P30" s="692"/>
    </row>
    <row r="31" spans="2:16">
      <c r="B31" s="710"/>
      <c r="C31" s="711"/>
      <c r="D31" s="691"/>
      <c r="E31" s="691"/>
      <c r="F31" s="691"/>
      <c r="G31" s="691"/>
      <c r="H31" s="647"/>
      <c r="I31" s="648"/>
      <c r="J31" s="684"/>
      <c r="L31" s="692"/>
      <c r="M31" s="692"/>
      <c r="O31" s="692"/>
      <c r="P31" s="692"/>
    </row>
    <row r="32" spans="2:16">
      <c r="B32" s="1740" t="s">
        <v>989</v>
      </c>
      <c r="C32" s="1746"/>
      <c r="D32" s="704"/>
      <c r="E32" s="704"/>
      <c r="F32" s="704"/>
      <c r="G32" s="704"/>
      <c r="H32" s="646"/>
      <c r="I32" s="643"/>
      <c r="J32" s="684"/>
      <c r="L32" s="692"/>
      <c r="M32" s="692"/>
      <c r="O32" s="692"/>
      <c r="P32" s="692"/>
    </row>
    <row r="33" spans="2:16">
      <c r="B33" s="649"/>
      <c r="C33" s="650" t="s">
        <v>990</v>
      </c>
      <c r="D33" s="693">
        <v>16.484116257658659</v>
      </c>
      <c r="E33" s="693">
        <v>13.852745039839904</v>
      </c>
      <c r="F33" s="693">
        <v>13.245300022019331</v>
      </c>
      <c r="G33" s="693">
        <v>11.115454204461409</v>
      </c>
      <c r="H33" s="646" t="s">
        <v>669</v>
      </c>
      <c r="I33" s="643" t="s">
        <v>669</v>
      </c>
      <c r="J33" s="684"/>
      <c r="L33" s="692"/>
      <c r="M33" s="692"/>
      <c r="O33" s="692"/>
      <c r="P33" s="692"/>
    </row>
    <row r="34" spans="2:16">
      <c r="B34" s="649"/>
      <c r="C34" s="650" t="s">
        <v>991</v>
      </c>
      <c r="D34" s="693">
        <v>14.088676464498409</v>
      </c>
      <c r="E34" s="693">
        <v>11.967914170915206</v>
      </c>
      <c r="F34" s="693">
        <v>11.4294218613691</v>
      </c>
      <c r="G34" s="693">
        <v>9.7013208856968269</v>
      </c>
      <c r="H34" s="646" t="s">
        <v>669</v>
      </c>
      <c r="I34" s="643" t="s">
        <v>669</v>
      </c>
      <c r="J34" s="684"/>
      <c r="L34" s="692"/>
      <c r="M34" s="692"/>
      <c r="O34" s="692"/>
      <c r="P34" s="692"/>
    </row>
    <row r="35" spans="2:16">
      <c r="B35" s="649"/>
      <c r="C35" s="650"/>
      <c r="D35" s="693"/>
      <c r="E35" s="693"/>
      <c r="F35" s="693"/>
      <c r="G35" s="693"/>
      <c r="H35" s="646"/>
      <c r="I35" s="643"/>
      <c r="J35" s="684"/>
      <c r="L35" s="692"/>
      <c r="M35" s="692"/>
      <c r="O35" s="692"/>
      <c r="P35" s="692"/>
    </row>
    <row r="36" spans="2:16">
      <c r="B36" s="1740" t="s">
        <v>992</v>
      </c>
      <c r="C36" s="1746"/>
      <c r="D36" s="691"/>
      <c r="E36" s="691"/>
      <c r="F36" s="691"/>
      <c r="G36" s="691"/>
      <c r="H36" s="647"/>
      <c r="I36" s="648"/>
      <c r="J36" s="684"/>
      <c r="L36" s="692"/>
      <c r="M36" s="692"/>
      <c r="O36" s="692"/>
      <c r="P36" s="692"/>
    </row>
    <row r="37" spans="2:16">
      <c r="B37" s="668"/>
      <c r="C37" s="669" t="s">
        <v>990</v>
      </c>
      <c r="D37" s="693">
        <v>16.969836306128936</v>
      </c>
      <c r="E37" s="693">
        <v>0</v>
      </c>
      <c r="F37" s="693">
        <v>13.593679768794539</v>
      </c>
      <c r="G37" s="693">
        <v>0</v>
      </c>
      <c r="H37" s="646" t="s">
        <v>669</v>
      </c>
      <c r="I37" s="643" t="s">
        <v>669</v>
      </c>
      <c r="J37" s="684"/>
      <c r="L37" s="692"/>
      <c r="M37" s="692"/>
      <c r="O37" s="692"/>
      <c r="P37" s="692"/>
    </row>
    <row r="38" spans="2:16">
      <c r="B38" s="668"/>
      <c r="C38" s="669" t="s">
        <v>991</v>
      </c>
      <c r="D38" s="693">
        <v>14.503812617887212</v>
      </c>
      <c r="E38" s="693">
        <v>12.288100665539112</v>
      </c>
      <c r="F38" s="693">
        <v>11.730040124997057</v>
      </c>
      <c r="G38" s="693">
        <v>9.9904133725363629</v>
      </c>
      <c r="H38" s="646" t="s">
        <v>669</v>
      </c>
      <c r="I38" s="643" t="s">
        <v>669</v>
      </c>
      <c r="J38" s="684"/>
      <c r="L38" s="692"/>
      <c r="M38" s="692"/>
      <c r="O38" s="692"/>
      <c r="P38" s="692"/>
    </row>
    <row r="39" spans="2:16">
      <c r="B39" s="670"/>
      <c r="C39" s="656"/>
      <c r="D39" s="703"/>
      <c r="E39" s="703"/>
      <c r="F39" s="703"/>
      <c r="G39" s="703"/>
      <c r="H39" s="657"/>
      <c r="I39" s="652"/>
      <c r="J39" s="684"/>
      <c r="L39" s="692"/>
      <c r="M39" s="692"/>
      <c r="O39" s="692"/>
      <c r="P39" s="692"/>
    </row>
    <row r="40" spans="2:16">
      <c r="B40" s="671"/>
      <c r="C40" s="672"/>
      <c r="D40" s="712"/>
      <c r="E40" s="712"/>
      <c r="F40" s="712"/>
      <c r="G40" s="712"/>
      <c r="H40" s="673"/>
      <c r="I40" s="713"/>
      <c r="J40" s="684"/>
      <c r="L40" s="692"/>
      <c r="M40" s="692"/>
      <c r="O40" s="692"/>
      <c r="P40" s="692"/>
    </row>
    <row r="41" spans="2:16">
      <c r="B41" s="674" t="s">
        <v>993</v>
      </c>
      <c r="C41" s="650"/>
      <c r="D41" s="695">
        <v>1066.3230098851454</v>
      </c>
      <c r="E41" s="695">
        <v>993.08559794994085</v>
      </c>
      <c r="F41" s="695">
        <v>905.97518257076251</v>
      </c>
      <c r="G41" s="695">
        <v>747.46767919750948</v>
      </c>
      <c r="H41" s="646">
        <v>-6.8682201599581987</v>
      </c>
      <c r="I41" s="643">
        <v>-17.495788673093443</v>
      </c>
      <c r="J41" s="684"/>
      <c r="L41" s="692"/>
      <c r="M41" s="692"/>
      <c r="O41" s="692"/>
      <c r="P41" s="692"/>
    </row>
    <row r="42" spans="2:16">
      <c r="B42" s="674" t="s">
        <v>994</v>
      </c>
      <c r="C42" s="650"/>
      <c r="D42" s="695">
        <v>8957.0025573802322</v>
      </c>
      <c r="E42" s="695">
        <v>9385.5304270348752</v>
      </c>
      <c r="F42" s="695">
        <v>9864.2319245307935</v>
      </c>
      <c r="G42" s="695">
        <v>9688.9921267643676</v>
      </c>
      <c r="H42" s="646">
        <v>4.784277629814369</v>
      </c>
      <c r="I42" s="643">
        <v>-1.776517412679965</v>
      </c>
      <c r="J42" s="684"/>
      <c r="L42" s="692"/>
      <c r="M42" s="692"/>
      <c r="O42" s="692"/>
      <c r="P42" s="692"/>
    </row>
    <row r="43" spans="2:16">
      <c r="B43" s="674" t="s">
        <v>995</v>
      </c>
      <c r="C43" s="650"/>
      <c r="D43" s="695">
        <v>-1955.3405129691012</v>
      </c>
      <c r="E43" s="695">
        <v>-389.7566155246447</v>
      </c>
      <c r="F43" s="695">
        <v>-570.23150698080053</v>
      </c>
      <c r="G43" s="695">
        <v>111.40288682818895</v>
      </c>
      <c r="H43" s="714" t="s">
        <v>669</v>
      </c>
      <c r="I43" s="643" t="s">
        <v>669</v>
      </c>
      <c r="J43" s="684"/>
      <c r="L43" s="692"/>
      <c r="M43" s="692"/>
      <c r="O43" s="692"/>
      <c r="P43" s="692"/>
    </row>
    <row r="44" spans="2:16">
      <c r="B44" s="674" t="s">
        <v>996</v>
      </c>
      <c r="C44" s="650"/>
      <c r="D44" s="695">
        <v>185.34057903120024</v>
      </c>
      <c r="E44" s="695">
        <v>-80.939254213418636</v>
      </c>
      <c r="F44" s="695">
        <v>-228.00034862006621</v>
      </c>
      <c r="G44" s="695">
        <v>127.46445920511488</v>
      </c>
      <c r="H44" s="714" t="s">
        <v>669</v>
      </c>
      <c r="I44" s="643" t="s">
        <v>669</v>
      </c>
      <c r="J44" s="684"/>
      <c r="L44" s="692"/>
      <c r="M44" s="692"/>
      <c r="O44" s="692"/>
      <c r="P44" s="692"/>
    </row>
    <row r="45" spans="2:16" ht="16.5" thickBot="1">
      <c r="B45" s="675" t="s">
        <v>997</v>
      </c>
      <c r="C45" s="676"/>
      <c r="D45" s="715">
        <v>-1769.999933937901</v>
      </c>
      <c r="E45" s="715">
        <v>-470.69586973806332</v>
      </c>
      <c r="F45" s="715">
        <v>-798.23185560086677</v>
      </c>
      <c r="G45" s="715">
        <v>238.86734603330382</v>
      </c>
      <c r="H45" s="716" t="s">
        <v>669</v>
      </c>
      <c r="I45" s="717" t="s">
        <v>669</v>
      </c>
      <c r="J45" s="684"/>
      <c r="L45" s="692"/>
      <c r="M45" s="692"/>
      <c r="O45" s="692"/>
      <c r="P45" s="692"/>
    </row>
    <row r="46" spans="2:16" ht="16.5" thickTop="1">
      <c r="B46" s="718" t="s">
        <v>998</v>
      </c>
      <c r="C46" s="718"/>
      <c r="D46" s="718"/>
      <c r="E46" s="718"/>
      <c r="F46" s="718"/>
      <c r="G46" s="718"/>
      <c r="H46" s="718"/>
      <c r="I46" s="718"/>
      <c r="J46" s="684"/>
    </row>
    <row r="47" spans="2:16">
      <c r="B47" s="719" t="s">
        <v>999</v>
      </c>
      <c r="C47" s="719"/>
      <c r="D47" s="719"/>
      <c r="E47" s="719"/>
      <c r="F47" s="719"/>
      <c r="G47" s="719"/>
      <c r="H47" s="719"/>
      <c r="I47" s="719"/>
      <c r="J47" s="684"/>
    </row>
    <row r="48" spans="2:16">
      <c r="B48" s="720" t="s">
        <v>1000</v>
      </c>
      <c r="C48" s="720"/>
      <c r="D48" s="720"/>
      <c r="E48" s="720"/>
      <c r="F48" s="720"/>
      <c r="G48" s="720"/>
      <c r="H48" s="720"/>
      <c r="I48" s="720"/>
      <c r="J48" s="684"/>
    </row>
    <row r="49" spans="2:10">
      <c r="B49" s="721" t="s">
        <v>1001</v>
      </c>
      <c r="C49" s="721"/>
      <c r="D49" s="721"/>
      <c r="E49" s="721"/>
      <c r="F49" s="721"/>
      <c r="G49" s="721"/>
      <c r="H49" s="721"/>
      <c r="I49" s="721"/>
      <c r="J49" s="684"/>
    </row>
    <row r="50" spans="2:10">
      <c r="B50" s="1743" t="s">
        <v>1002</v>
      </c>
      <c r="C50" s="1743"/>
      <c r="D50" s="680">
        <v>106.73</v>
      </c>
      <c r="E50" s="681">
        <v>106.27</v>
      </c>
      <c r="F50" s="680">
        <v>102.86</v>
      </c>
      <c r="G50" s="681">
        <v>103.53</v>
      </c>
      <c r="H50" s="622"/>
      <c r="I50" s="622"/>
      <c r="J50" s="684"/>
    </row>
    <row r="51" spans="2:10">
      <c r="B51" s="684"/>
      <c r="C51" s="684"/>
      <c r="D51" s="684"/>
      <c r="E51" s="684"/>
      <c r="F51" s="684"/>
      <c r="G51" s="684"/>
      <c r="H51" s="684"/>
      <c r="I51" s="684"/>
      <c r="J51" s="684"/>
    </row>
    <row r="52" spans="2:10">
      <c r="H52" s="722"/>
      <c r="I52" s="722"/>
      <c r="J52" s="722"/>
    </row>
    <row r="53" spans="2:10">
      <c r="H53" s="722"/>
      <c r="I53" s="722"/>
      <c r="J53" s="722"/>
    </row>
    <row r="54" spans="2:10">
      <c r="C54" s="722"/>
      <c r="H54" s="722"/>
      <c r="I54" s="722"/>
    </row>
    <row r="55" spans="2:10">
      <c r="C55" s="722"/>
      <c r="H55" s="722"/>
      <c r="I55" s="722"/>
    </row>
    <row r="56" spans="2:10">
      <c r="C56" s="722"/>
      <c r="D56" s="723"/>
      <c r="E56" s="723"/>
      <c r="F56" s="723"/>
      <c r="G56" s="723"/>
      <c r="H56" s="722"/>
      <c r="I56" s="722"/>
      <c r="J56" s="722"/>
    </row>
    <row r="57" spans="2:10">
      <c r="C57" s="722"/>
      <c r="D57" s="723"/>
      <c r="E57" s="723"/>
      <c r="F57" s="723"/>
      <c r="G57" s="723"/>
      <c r="H57" s="722"/>
      <c r="I57" s="722"/>
      <c r="J57" s="722"/>
    </row>
    <row r="58" spans="2:10">
      <c r="C58" s="722"/>
      <c r="D58" s="723"/>
      <c r="E58" s="723"/>
      <c r="F58" s="723"/>
      <c r="G58" s="723"/>
      <c r="H58" s="722"/>
      <c r="I58" s="722"/>
      <c r="J58" s="722"/>
    </row>
    <row r="59" spans="2:10">
      <c r="C59" s="722"/>
      <c r="D59" s="723"/>
      <c r="E59" s="723"/>
      <c r="F59" s="723"/>
      <c r="G59" s="723"/>
      <c r="H59" s="722"/>
      <c r="I59" s="722"/>
      <c r="J59" s="722"/>
    </row>
    <row r="60" spans="2:10">
      <c r="C60" s="722"/>
      <c r="D60" s="723"/>
      <c r="E60" s="723"/>
      <c r="F60" s="723"/>
      <c r="G60" s="723"/>
      <c r="H60" s="722"/>
      <c r="I60" s="722"/>
      <c r="J60" s="722"/>
    </row>
    <row r="61" spans="2:10">
      <c r="C61" s="722"/>
      <c r="D61" s="723"/>
      <c r="E61" s="723"/>
      <c r="F61" s="723"/>
      <c r="G61" s="723"/>
      <c r="H61" s="722"/>
      <c r="I61" s="722"/>
      <c r="J61" s="722"/>
    </row>
    <row r="62" spans="2:10">
      <c r="C62" s="722"/>
      <c r="D62" s="723"/>
      <c r="E62" s="723"/>
      <c r="F62" s="723"/>
      <c r="G62" s="723"/>
      <c r="H62" s="722"/>
      <c r="I62" s="722"/>
      <c r="J62" s="722"/>
    </row>
    <row r="63" spans="2:10">
      <c r="C63" s="722"/>
      <c r="D63" s="723"/>
      <c r="E63" s="723"/>
      <c r="F63" s="723"/>
      <c r="G63" s="723"/>
      <c r="H63" s="722"/>
      <c r="I63" s="722"/>
      <c r="J63" s="722"/>
    </row>
    <row r="64" spans="2:10">
      <c r="C64" s="722"/>
      <c r="D64" s="723"/>
      <c r="E64" s="723"/>
      <c r="F64" s="723"/>
      <c r="G64" s="723"/>
      <c r="H64" s="722"/>
      <c r="I64" s="722"/>
      <c r="J64" s="722"/>
    </row>
    <row r="65" spans="3:10">
      <c r="C65" s="722"/>
      <c r="D65" s="723"/>
      <c r="E65" s="723"/>
      <c r="F65" s="723"/>
      <c r="G65" s="723"/>
      <c r="H65" s="722"/>
      <c r="I65" s="722"/>
      <c r="J65" s="722"/>
    </row>
    <row r="66" spans="3:10">
      <c r="C66" s="722"/>
      <c r="D66" s="723"/>
      <c r="E66" s="723"/>
      <c r="F66" s="723"/>
      <c r="G66" s="723"/>
      <c r="H66" s="722"/>
      <c r="I66" s="722"/>
      <c r="J66" s="722"/>
    </row>
    <row r="67" spans="3:10">
      <c r="C67" s="722"/>
      <c r="D67" s="723"/>
      <c r="E67" s="723"/>
      <c r="F67" s="723"/>
      <c r="G67" s="723"/>
      <c r="H67" s="722"/>
      <c r="I67" s="722"/>
      <c r="J67" s="722"/>
    </row>
    <row r="68" spans="3:10">
      <c r="C68" s="722"/>
      <c r="D68" s="723"/>
      <c r="E68" s="723"/>
      <c r="F68" s="723"/>
      <c r="G68" s="723"/>
      <c r="H68" s="722"/>
      <c r="I68" s="722"/>
      <c r="J68" s="722"/>
    </row>
    <row r="69" spans="3:10">
      <c r="C69" s="722"/>
      <c r="D69" s="723"/>
      <c r="E69" s="723"/>
      <c r="F69" s="723"/>
      <c r="G69" s="723"/>
      <c r="H69" s="722"/>
      <c r="I69" s="722"/>
      <c r="J69" s="722"/>
    </row>
    <row r="70" spans="3:10">
      <c r="C70" s="722"/>
      <c r="D70" s="723"/>
      <c r="E70" s="723"/>
      <c r="F70" s="723"/>
      <c r="G70" s="723"/>
      <c r="H70" s="722"/>
      <c r="I70" s="722"/>
      <c r="J70" s="722"/>
    </row>
    <row r="71" spans="3:10">
      <c r="C71" s="722"/>
      <c r="D71" s="723"/>
      <c r="E71" s="723"/>
      <c r="F71" s="723"/>
      <c r="G71" s="723"/>
      <c r="H71" s="722"/>
      <c r="I71" s="722"/>
      <c r="J71" s="722"/>
    </row>
    <row r="72" spans="3:10">
      <c r="C72" s="722"/>
      <c r="D72" s="723"/>
      <c r="E72" s="723"/>
      <c r="F72" s="723"/>
      <c r="G72" s="723"/>
      <c r="H72" s="722"/>
      <c r="I72" s="722"/>
      <c r="J72" s="722"/>
    </row>
    <row r="73" spans="3:10">
      <c r="C73" s="722"/>
      <c r="D73" s="723"/>
      <c r="E73" s="723"/>
      <c r="F73" s="723"/>
      <c r="G73" s="723"/>
      <c r="H73" s="722"/>
      <c r="I73" s="722"/>
      <c r="J73" s="722"/>
    </row>
    <row r="74" spans="3:10">
      <c r="C74" s="722"/>
      <c r="D74" s="723"/>
      <c r="E74" s="723"/>
      <c r="F74" s="723"/>
      <c r="G74" s="723"/>
      <c r="H74" s="722"/>
      <c r="I74" s="722"/>
      <c r="J74" s="722"/>
    </row>
    <row r="75" spans="3:10">
      <c r="C75" s="722"/>
      <c r="D75" s="723"/>
      <c r="E75" s="723"/>
      <c r="F75" s="723"/>
      <c r="G75" s="723"/>
      <c r="H75" s="722"/>
      <c r="I75" s="722"/>
      <c r="J75" s="722"/>
    </row>
    <row r="76" spans="3:10">
      <c r="C76" s="722"/>
      <c r="D76" s="723"/>
      <c r="E76" s="723"/>
      <c r="F76" s="723"/>
      <c r="G76" s="723"/>
      <c r="H76" s="722"/>
      <c r="I76" s="722"/>
      <c r="J76" s="722"/>
    </row>
    <row r="77" spans="3:10">
      <c r="C77" s="722"/>
      <c r="D77" s="723"/>
      <c r="E77" s="723"/>
      <c r="F77" s="723"/>
      <c r="G77" s="723"/>
      <c r="H77" s="722"/>
      <c r="I77" s="722"/>
      <c r="J77" s="722"/>
    </row>
    <row r="78" spans="3:10">
      <c r="C78" s="722"/>
      <c r="D78" s="723"/>
      <c r="E78" s="723"/>
      <c r="F78" s="723"/>
      <c r="G78" s="723"/>
      <c r="H78" s="722"/>
      <c r="I78" s="722"/>
      <c r="J78" s="722"/>
    </row>
    <row r="79" spans="3:10">
      <c r="C79" s="722"/>
      <c r="D79" s="723"/>
      <c r="E79" s="723"/>
      <c r="F79" s="723"/>
      <c r="G79" s="723"/>
      <c r="H79" s="722"/>
      <c r="I79" s="722"/>
      <c r="J79" s="722"/>
    </row>
    <row r="80" spans="3:10">
      <c r="C80" s="722"/>
      <c r="D80" s="723"/>
      <c r="E80" s="723"/>
      <c r="F80" s="723"/>
      <c r="G80" s="723"/>
      <c r="H80" s="722"/>
      <c r="I80" s="722"/>
      <c r="J80" s="722"/>
    </row>
    <row r="81" spans="3:10">
      <c r="C81" s="722"/>
      <c r="D81" s="723"/>
      <c r="E81" s="723"/>
      <c r="F81" s="723"/>
      <c r="G81" s="723"/>
      <c r="H81" s="722"/>
      <c r="I81" s="722"/>
      <c r="J81" s="722"/>
    </row>
    <row r="82" spans="3:10">
      <c r="C82" s="722"/>
      <c r="D82" s="723"/>
      <c r="E82" s="723"/>
      <c r="F82" s="723"/>
      <c r="G82" s="723"/>
      <c r="H82" s="722"/>
      <c r="I82" s="722"/>
      <c r="J82" s="722"/>
    </row>
    <row r="83" spans="3:10">
      <c r="C83" s="722"/>
      <c r="D83" s="723"/>
      <c r="E83" s="723"/>
      <c r="F83" s="723"/>
      <c r="G83" s="723"/>
      <c r="H83" s="722"/>
      <c r="I83" s="722"/>
      <c r="J83" s="722"/>
    </row>
    <row r="84" spans="3:10">
      <c r="C84" s="722"/>
      <c r="D84" s="723"/>
      <c r="E84" s="723"/>
      <c r="F84" s="723"/>
      <c r="G84" s="723"/>
      <c r="H84" s="722"/>
      <c r="I84" s="722"/>
      <c r="J84" s="722"/>
    </row>
    <row r="85" spans="3:10">
      <c r="C85" s="722"/>
      <c r="D85" s="723"/>
      <c r="E85" s="723"/>
      <c r="F85" s="723"/>
      <c r="G85" s="723"/>
      <c r="H85" s="722"/>
      <c r="I85" s="722"/>
      <c r="J85" s="722"/>
    </row>
    <row r="86" spans="3:10">
      <c r="C86" s="722"/>
      <c r="D86" s="723"/>
      <c r="E86" s="723"/>
      <c r="F86" s="723"/>
      <c r="G86" s="723"/>
      <c r="H86" s="722"/>
      <c r="I86" s="722"/>
      <c r="J86" s="722"/>
    </row>
    <row r="87" spans="3:10">
      <c r="C87" s="722"/>
      <c r="D87" s="723"/>
      <c r="E87" s="723"/>
      <c r="F87" s="723"/>
      <c r="G87" s="723"/>
      <c r="H87" s="722"/>
      <c r="I87" s="722"/>
      <c r="J87" s="722"/>
    </row>
    <row r="88" spans="3:10">
      <c r="C88" s="722"/>
      <c r="D88" s="723"/>
      <c r="E88" s="723"/>
      <c r="F88" s="723"/>
      <c r="G88" s="723"/>
      <c r="H88" s="722"/>
      <c r="I88" s="722"/>
      <c r="J88" s="722"/>
    </row>
    <row r="89" spans="3:10">
      <c r="C89" s="722"/>
      <c r="D89" s="723"/>
      <c r="E89" s="723"/>
      <c r="F89" s="723"/>
      <c r="G89" s="723"/>
      <c r="H89" s="722"/>
      <c r="I89" s="722"/>
      <c r="J89" s="722"/>
    </row>
    <row r="90" spans="3:10">
      <c r="C90" s="722"/>
      <c r="D90" s="723"/>
      <c r="E90" s="723"/>
      <c r="F90" s="723"/>
      <c r="G90" s="723"/>
      <c r="H90" s="722"/>
      <c r="I90" s="722"/>
      <c r="J90" s="722"/>
    </row>
    <row r="91" spans="3:10">
      <c r="C91" s="722"/>
      <c r="D91" s="723"/>
      <c r="E91" s="723"/>
      <c r="F91" s="723"/>
      <c r="G91" s="723"/>
      <c r="H91" s="722"/>
      <c r="I91" s="722"/>
      <c r="J91" s="722"/>
    </row>
    <row r="92" spans="3:10">
      <c r="C92" s="722"/>
      <c r="D92" s="723"/>
      <c r="E92" s="723"/>
      <c r="F92" s="723"/>
      <c r="G92" s="723"/>
      <c r="H92" s="722"/>
      <c r="I92" s="722"/>
      <c r="J92" s="722"/>
    </row>
    <row r="93" spans="3:10">
      <c r="C93" s="722"/>
      <c r="D93" s="723"/>
      <c r="E93" s="723"/>
      <c r="F93" s="723"/>
      <c r="G93" s="723"/>
    </row>
    <row r="94" spans="3:10">
      <c r="C94" s="722"/>
    </row>
    <row r="95" spans="3:10">
      <c r="C95" s="722"/>
    </row>
  </sheetData>
  <mergeCells count="7">
    <mergeCell ref="B50:C50"/>
    <mergeCell ref="B1:I1"/>
    <mergeCell ref="B2:I2"/>
    <mergeCell ref="G4:I4"/>
    <mergeCell ref="H5:I5"/>
    <mergeCell ref="B32:C32"/>
    <mergeCell ref="B36:C36"/>
  </mergeCells>
  <pageMargins left="0.7" right="0.7" top="0.5" bottom="0.5" header="0.5" footer="0.5"/>
  <pageSetup scale="73" orientation="portrait"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A1:R105"/>
  <sheetViews>
    <sheetView view="pageBreakPreview" zoomScaleSheetLayoutView="100" workbookViewId="0">
      <selection activeCell="F90" sqref="F90"/>
    </sheetView>
  </sheetViews>
  <sheetFormatPr defaultRowHeight="15"/>
  <cols>
    <col min="2" max="2" width="16" customWidth="1"/>
    <col min="3" max="3" width="17.5703125" customWidth="1"/>
    <col min="11" max="12" width="10.28515625" customWidth="1"/>
    <col min="258" max="258" width="16" customWidth="1"/>
    <col min="259" max="259" width="16.5703125" bestFit="1" customWidth="1"/>
    <col min="267" max="268" width="10.28515625" customWidth="1"/>
    <col min="514" max="514" width="16" customWidth="1"/>
    <col min="515" max="515" width="16.5703125" bestFit="1" customWidth="1"/>
    <col min="523" max="524" width="10.28515625" customWidth="1"/>
    <col min="770" max="770" width="16" customWidth="1"/>
    <col min="771" max="771" width="16.5703125" bestFit="1" customWidth="1"/>
    <col min="779" max="780" width="10.28515625" customWidth="1"/>
    <col min="1026" max="1026" width="16" customWidth="1"/>
    <col min="1027" max="1027" width="16.5703125" bestFit="1" customWidth="1"/>
    <col min="1035" max="1036" width="10.28515625" customWidth="1"/>
    <col min="1282" max="1282" width="16" customWidth="1"/>
    <col min="1283" max="1283" width="16.5703125" bestFit="1" customWidth="1"/>
    <col min="1291" max="1292" width="10.28515625" customWidth="1"/>
    <col min="1538" max="1538" width="16" customWidth="1"/>
    <col min="1539" max="1539" width="16.5703125" bestFit="1" customWidth="1"/>
    <col min="1547" max="1548" width="10.28515625" customWidth="1"/>
    <col min="1794" max="1794" width="16" customWidth="1"/>
    <col min="1795" max="1795" width="16.5703125" bestFit="1" customWidth="1"/>
    <col min="1803" max="1804" width="10.28515625" customWidth="1"/>
    <col min="2050" max="2050" width="16" customWidth="1"/>
    <col min="2051" max="2051" width="16.5703125" bestFit="1" customWidth="1"/>
    <col min="2059" max="2060" width="10.28515625" customWidth="1"/>
    <col min="2306" max="2306" width="16" customWidth="1"/>
    <col min="2307" max="2307" width="16.5703125" bestFit="1" customWidth="1"/>
    <col min="2315" max="2316" width="10.28515625" customWidth="1"/>
    <col min="2562" max="2562" width="16" customWidth="1"/>
    <col min="2563" max="2563" width="16.5703125" bestFit="1" customWidth="1"/>
    <col min="2571" max="2572" width="10.28515625" customWidth="1"/>
    <col min="2818" max="2818" width="16" customWidth="1"/>
    <col min="2819" max="2819" width="16.5703125" bestFit="1" customWidth="1"/>
    <col min="2827" max="2828" width="10.28515625" customWidth="1"/>
    <col min="3074" max="3074" width="16" customWidth="1"/>
    <col min="3075" max="3075" width="16.5703125" bestFit="1" customWidth="1"/>
    <col min="3083" max="3084" width="10.28515625" customWidth="1"/>
    <col min="3330" max="3330" width="16" customWidth="1"/>
    <col min="3331" max="3331" width="16.5703125" bestFit="1" customWidth="1"/>
    <col min="3339" max="3340" width="10.28515625" customWidth="1"/>
    <col min="3586" max="3586" width="16" customWidth="1"/>
    <col min="3587" max="3587" width="16.5703125" bestFit="1" customWidth="1"/>
    <col min="3595" max="3596" width="10.28515625" customWidth="1"/>
    <col min="3842" max="3842" width="16" customWidth="1"/>
    <col min="3843" max="3843" width="16.5703125" bestFit="1" customWidth="1"/>
    <col min="3851" max="3852" width="10.28515625" customWidth="1"/>
    <col min="4098" max="4098" width="16" customWidth="1"/>
    <col min="4099" max="4099" width="16.5703125" bestFit="1" customWidth="1"/>
    <col min="4107" max="4108" width="10.28515625" customWidth="1"/>
    <col min="4354" max="4354" width="16" customWidth="1"/>
    <col min="4355" max="4355" width="16.5703125" bestFit="1" customWidth="1"/>
    <col min="4363" max="4364" width="10.28515625" customWidth="1"/>
    <col min="4610" max="4610" width="16" customWidth="1"/>
    <col min="4611" max="4611" width="16.5703125" bestFit="1" customWidth="1"/>
    <col min="4619" max="4620" width="10.28515625" customWidth="1"/>
    <col min="4866" max="4866" width="16" customWidth="1"/>
    <col min="4867" max="4867" width="16.5703125" bestFit="1" customWidth="1"/>
    <col min="4875" max="4876" width="10.28515625" customWidth="1"/>
    <col min="5122" max="5122" width="16" customWidth="1"/>
    <col min="5123" max="5123" width="16.5703125" bestFit="1" customWidth="1"/>
    <col min="5131" max="5132" width="10.28515625" customWidth="1"/>
    <col min="5378" max="5378" width="16" customWidth="1"/>
    <col min="5379" max="5379" width="16.5703125" bestFit="1" customWidth="1"/>
    <col min="5387" max="5388" width="10.28515625" customWidth="1"/>
    <col min="5634" max="5634" width="16" customWidth="1"/>
    <col min="5635" max="5635" width="16.5703125" bestFit="1" customWidth="1"/>
    <col min="5643" max="5644" width="10.28515625" customWidth="1"/>
    <col min="5890" max="5890" width="16" customWidth="1"/>
    <col min="5891" max="5891" width="16.5703125" bestFit="1" customWidth="1"/>
    <col min="5899" max="5900" width="10.28515625" customWidth="1"/>
    <col min="6146" max="6146" width="16" customWidth="1"/>
    <col min="6147" max="6147" width="16.5703125" bestFit="1" customWidth="1"/>
    <col min="6155" max="6156" width="10.28515625" customWidth="1"/>
    <col min="6402" max="6402" width="16" customWidth="1"/>
    <col min="6403" max="6403" width="16.5703125" bestFit="1" customWidth="1"/>
    <col min="6411" max="6412" width="10.28515625" customWidth="1"/>
    <col min="6658" max="6658" width="16" customWidth="1"/>
    <col min="6659" max="6659" width="16.5703125" bestFit="1" customWidth="1"/>
    <col min="6667" max="6668" width="10.28515625" customWidth="1"/>
    <col min="6914" max="6914" width="16" customWidth="1"/>
    <col min="6915" max="6915" width="16.5703125" bestFit="1" customWidth="1"/>
    <col min="6923" max="6924" width="10.28515625" customWidth="1"/>
    <col min="7170" max="7170" width="16" customWidth="1"/>
    <col min="7171" max="7171" width="16.5703125" bestFit="1" customWidth="1"/>
    <col min="7179" max="7180" width="10.28515625" customWidth="1"/>
    <col min="7426" max="7426" width="16" customWidth="1"/>
    <col min="7427" max="7427" width="16.5703125" bestFit="1" customWidth="1"/>
    <col min="7435" max="7436" width="10.28515625" customWidth="1"/>
    <col min="7682" max="7682" width="16" customWidth="1"/>
    <col min="7683" max="7683" width="16.5703125" bestFit="1" customWidth="1"/>
    <col min="7691" max="7692" width="10.28515625" customWidth="1"/>
    <col min="7938" max="7938" width="16" customWidth="1"/>
    <col min="7939" max="7939" width="16.5703125" bestFit="1" customWidth="1"/>
    <col min="7947" max="7948" width="10.28515625" customWidth="1"/>
    <col min="8194" max="8194" width="16" customWidth="1"/>
    <col min="8195" max="8195" width="16.5703125" bestFit="1" customWidth="1"/>
    <col min="8203" max="8204" width="10.28515625" customWidth="1"/>
    <col min="8450" max="8450" width="16" customWidth="1"/>
    <col min="8451" max="8451" width="16.5703125" bestFit="1" customWidth="1"/>
    <col min="8459" max="8460" width="10.28515625" customWidth="1"/>
    <col min="8706" max="8706" width="16" customWidth="1"/>
    <col min="8707" max="8707" width="16.5703125" bestFit="1" customWidth="1"/>
    <col min="8715" max="8716" width="10.28515625" customWidth="1"/>
    <col min="8962" max="8962" width="16" customWidth="1"/>
    <col min="8963" max="8963" width="16.5703125" bestFit="1" customWidth="1"/>
    <col min="8971" max="8972" width="10.28515625" customWidth="1"/>
    <col min="9218" max="9218" width="16" customWidth="1"/>
    <col min="9219" max="9219" width="16.5703125" bestFit="1" customWidth="1"/>
    <col min="9227" max="9228" width="10.28515625" customWidth="1"/>
    <col min="9474" max="9474" width="16" customWidth="1"/>
    <col min="9475" max="9475" width="16.5703125" bestFit="1" customWidth="1"/>
    <col min="9483" max="9484" width="10.28515625" customWidth="1"/>
    <col min="9730" max="9730" width="16" customWidth="1"/>
    <col min="9731" max="9731" width="16.5703125" bestFit="1" customWidth="1"/>
    <col min="9739" max="9740" width="10.28515625" customWidth="1"/>
    <col min="9986" max="9986" width="16" customWidth="1"/>
    <col min="9987" max="9987" width="16.5703125" bestFit="1" customWidth="1"/>
    <col min="9995" max="9996" width="10.28515625" customWidth="1"/>
    <col min="10242" max="10242" width="16" customWidth="1"/>
    <col min="10243" max="10243" width="16.5703125" bestFit="1" customWidth="1"/>
    <col min="10251" max="10252" width="10.28515625" customWidth="1"/>
    <col min="10498" max="10498" width="16" customWidth="1"/>
    <col min="10499" max="10499" width="16.5703125" bestFit="1" customWidth="1"/>
    <col min="10507" max="10508" width="10.28515625" customWidth="1"/>
    <col min="10754" max="10754" width="16" customWidth="1"/>
    <col min="10755" max="10755" width="16.5703125" bestFit="1" customWidth="1"/>
    <col min="10763" max="10764" width="10.28515625" customWidth="1"/>
    <col min="11010" max="11010" width="16" customWidth="1"/>
    <col min="11011" max="11011" width="16.5703125" bestFit="1" customWidth="1"/>
    <col min="11019" max="11020" width="10.28515625" customWidth="1"/>
    <col min="11266" max="11266" width="16" customWidth="1"/>
    <col min="11267" max="11267" width="16.5703125" bestFit="1" customWidth="1"/>
    <col min="11275" max="11276" width="10.28515625" customWidth="1"/>
    <col min="11522" max="11522" width="16" customWidth="1"/>
    <col min="11523" max="11523" width="16.5703125" bestFit="1" customWidth="1"/>
    <col min="11531" max="11532" width="10.28515625" customWidth="1"/>
    <col min="11778" max="11778" width="16" customWidth="1"/>
    <col min="11779" max="11779" width="16.5703125" bestFit="1" customWidth="1"/>
    <col min="11787" max="11788" width="10.28515625" customWidth="1"/>
    <col min="12034" max="12034" width="16" customWidth="1"/>
    <col min="12035" max="12035" width="16.5703125" bestFit="1" customWidth="1"/>
    <col min="12043" max="12044" width="10.28515625" customWidth="1"/>
    <col min="12290" max="12290" width="16" customWidth="1"/>
    <col min="12291" max="12291" width="16.5703125" bestFit="1" customWidth="1"/>
    <col min="12299" max="12300" width="10.28515625" customWidth="1"/>
    <col min="12546" max="12546" width="16" customWidth="1"/>
    <col min="12547" max="12547" width="16.5703125" bestFit="1" customWidth="1"/>
    <col min="12555" max="12556" width="10.28515625" customWidth="1"/>
    <col min="12802" max="12802" width="16" customWidth="1"/>
    <col min="12803" max="12803" width="16.5703125" bestFit="1" customWidth="1"/>
    <col min="12811" max="12812" width="10.28515625" customWidth="1"/>
    <col min="13058" max="13058" width="16" customWidth="1"/>
    <col min="13059" max="13059" width="16.5703125" bestFit="1" customWidth="1"/>
    <col min="13067" max="13068" width="10.28515625" customWidth="1"/>
    <col min="13314" max="13314" width="16" customWidth="1"/>
    <col min="13315" max="13315" width="16.5703125" bestFit="1" customWidth="1"/>
    <col min="13323" max="13324" width="10.28515625" customWidth="1"/>
    <col min="13570" max="13570" width="16" customWidth="1"/>
    <col min="13571" max="13571" width="16.5703125" bestFit="1" customWidth="1"/>
    <col min="13579" max="13580" width="10.28515625" customWidth="1"/>
    <col min="13826" max="13826" width="16" customWidth="1"/>
    <col min="13827" max="13827" width="16.5703125" bestFit="1" customWidth="1"/>
    <col min="13835" max="13836" width="10.28515625" customWidth="1"/>
    <col min="14082" max="14082" width="16" customWidth="1"/>
    <col min="14083" max="14083" width="16.5703125" bestFit="1" customWidth="1"/>
    <col min="14091" max="14092" width="10.28515625" customWidth="1"/>
    <col min="14338" max="14338" width="16" customWidth="1"/>
    <col min="14339" max="14339" width="16.5703125" bestFit="1" customWidth="1"/>
    <col min="14347" max="14348" width="10.28515625" customWidth="1"/>
    <col min="14594" max="14594" width="16" customWidth="1"/>
    <col min="14595" max="14595" width="16.5703125" bestFit="1" customWidth="1"/>
    <col min="14603" max="14604" width="10.28515625" customWidth="1"/>
    <col min="14850" max="14850" width="16" customWidth="1"/>
    <col min="14851" max="14851" width="16.5703125" bestFit="1" customWidth="1"/>
    <col min="14859" max="14860" width="10.28515625" customWidth="1"/>
    <col min="15106" max="15106" width="16" customWidth="1"/>
    <col min="15107" max="15107" width="16.5703125" bestFit="1" customWidth="1"/>
    <col min="15115" max="15116" width="10.28515625" customWidth="1"/>
    <col min="15362" max="15362" width="16" customWidth="1"/>
    <col min="15363" max="15363" width="16.5703125" bestFit="1" customWidth="1"/>
    <col min="15371" max="15372" width="10.28515625" customWidth="1"/>
    <col min="15618" max="15618" width="16" customWidth="1"/>
    <col min="15619" max="15619" width="16.5703125" bestFit="1" customWidth="1"/>
    <col min="15627" max="15628" width="10.28515625" customWidth="1"/>
    <col min="15874" max="15874" width="16" customWidth="1"/>
    <col min="15875" max="15875" width="16.5703125" bestFit="1" customWidth="1"/>
    <col min="15883" max="15884" width="10.28515625" customWidth="1"/>
    <col min="16130" max="16130" width="16" customWidth="1"/>
    <col min="16131" max="16131" width="16.5703125" bestFit="1" customWidth="1"/>
    <col min="16139" max="16140" width="10.28515625" customWidth="1"/>
  </cols>
  <sheetData>
    <row r="1" spans="1:12" ht="15.75">
      <c r="A1" s="724"/>
      <c r="B1" s="1671" t="s">
        <v>1006</v>
      </c>
      <c r="C1" s="1671"/>
      <c r="D1" s="1671"/>
      <c r="E1" s="1671"/>
      <c r="F1" s="1671"/>
      <c r="G1" s="1671"/>
      <c r="H1" s="1671"/>
      <c r="I1" s="1671"/>
    </row>
    <row r="2" spans="1:12" ht="16.5" thickBot="1">
      <c r="A2" s="724"/>
      <c r="B2" s="1750" t="s">
        <v>1007</v>
      </c>
      <c r="C2" s="1751"/>
      <c r="D2" s="1751"/>
      <c r="E2" s="1751"/>
      <c r="F2" s="1751"/>
      <c r="G2" s="1751"/>
      <c r="H2" s="1751"/>
      <c r="I2" s="1751"/>
      <c r="K2" s="725"/>
      <c r="L2" s="725"/>
    </row>
    <row r="3" spans="1:12" ht="16.5" customHeight="1" thickTop="1">
      <c r="A3" s="724"/>
      <c r="B3" s="1752" t="s">
        <v>1008</v>
      </c>
      <c r="C3" s="1754" t="s">
        <v>901</v>
      </c>
      <c r="D3" s="1756" t="s">
        <v>1009</v>
      </c>
      <c r="E3" s="1756"/>
      <c r="F3" s="1756"/>
      <c r="G3" s="1757" t="s">
        <v>1010</v>
      </c>
      <c r="H3" s="1756"/>
      <c r="I3" s="1758"/>
      <c r="K3" s="725"/>
      <c r="L3" s="725"/>
    </row>
    <row r="4" spans="1:12" ht="16.5" thickBot="1">
      <c r="A4" s="724"/>
      <c r="B4" s="1753"/>
      <c r="C4" s="1755"/>
      <c r="D4" s="726" t="s">
        <v>1011</v>
      </c>
      <c r="E4" s="726" t="s">
        <v>1012</v>
      </c>
      <c r="F4" s="726" t="s">
        <v>1013</v>
      </c>
      <c r="G4" s="727" t="s">
        <v>1011</v>
      </c>
      <c r="H4" s="726" t="s">
        <v>1012</v>
      </c>
      <c r="I4" s="728" t="s">
        <v>1013</v>
      </c>
      <c r="K4" s="725"/>
      <c r="L4" s="725"/>
    </row>
    <row r="5" spans="1:12" ht="16.5" hidden="1" customHeight="1" thickBot="1">
      <c r="A5" s="724" t="s">
        <v>141</v>
      </c>
      <c r="B5" s="1747" t="s">
        <v>892</v>
      </c>
      <c r="C5" s="729" t="s">
        <v>904</v>
      </c>
      <c r="D5" s="730">
        <v>72.099999999999994</v>
      </c>
      <c r="E5" s="730">
        <v>72.7</v>
      </c>
      <c r="F5" s="730">
        <v>72.400000000000006</v>
      </c>
      <c r="G5" s="730">
        <v>71.107187499999995</v>
      </c>
      <c r="H5" s="730">
        <v>71.707187500000003</v>
      </c>
      <c r="I5" s="731">
        <v>71.407187500000006</v>
      </c>
      <c r="K5" s="725"/>
      <c r="L5" s="725"/>
    </row>
    <row r="6" spans="1:12" ht="16.5" hidden="1" customHeight="1" thickBot="1">
      <c r="A6" s="724"/>
      <c r="B6" s="1748"/>
      <c r="C6" s="729" t="s">
        <v>905</v>
      </c>
      <c r="D6" s="730">
        <v>75.599999999999994</v>
      </c>
      <c r="E6" s="730">
        <v>76.2</v>
      </c>
      <c r="F6" s="730">
        <v>75.900000000000006</v>
      </c>
      <c r="G6" s="730">
        <v>73.617096774193527</v>
      </c>
      <c r="H6" s="730">
        <v>74.21709677419355</v>
      </c>
      <c r="I6" s="731">
        <v>73.917096774193539</v>
      </c>
      <c r="K6" s="725"/>
      <c r="L6" s="725"/>
    </row>
    <row r="7" spans="1:12" ht="16.5" hidden="1" customHeight="1" thickBot="1">
      <c r="A7" s="724"/>
      <c r="B7" s="1748"/>
      <c r="C7" s="729" t="s">
        <v>906</v>
      </c>
      <c r="D7" s="730">
        <v>78.099999999999994</v>
      </c>
      <c r="E7" s="730">
        <v>78.7</v>
      </c>
      <c r="F7" s="730">
        <v>78.400000000000006</v>
      </c>
      <c r="G7" s="730">
        <v>77.85466666666666</v>
      </c>
      <c r="H7" s="730">
        <v>78.454666666666668</v>
      </c>
      <c r="I7" s="731">
        <v>78.154666666666657</v>
      </c>
      <c r="K7" s="725"/>
      <c r="L7" s="725"/>
    </row>
    <row r="8" spans="1:12" ht="16.5" hidden="1" customHeight="1" thickBot="1">
      <c r="A8" s="724"/>
      <c r="B8" s="1748"/>
      <c r="C8" s="729" t="s">
        <v>907</v>
      </c>
      <c r="D8" s="730">
        <v>80.739999999999995</v>
      </c>
      <c r="E8" s="730">
        <v>81.34</v>
      </c>
      <c r="F8" s="730">
        <v>81.040000000000006</v>
      </c>
      <c r="G8" s="730">
        <v>78.983333333333334</v>
      </c>
      <c r="H8" s="730">
        <v>79.583333333333329</v>
      </c>
      <c r="I8" s="731">
        <v>79.283333333333331</v>
      </c>
      <c r="K8" s="725"/>
      <c r="L8" s="725"/>
    </row>
    <row r="9" spans="1:12" ht="16.5" hidden="1" customHeight="1" thickBot="1">
      <c r="A9" s="724"/>
      <c r="B9" s="1748"/>
      <c r="C9" s="729" t="s">
        <v>908</v>
      </c>
      <c r="D9" s="730">
        <v>85.51</v>
      </c>
      <c r="E9" s="730">
        <v>86.11</v>
      </c>
      <c r="F9" s="730">
        <v>85.81</v>
      </c>
      <c r="G9" s="730">
        <v>82.697241379310341</v>
      </c>
      <c r="H9" s="730">
        <v>83.297241379310336</v>
      </c>
      <c r="I9" s="731">
        <v>82.997241379310339</v>
      </c>
      <c r="K9" s="725"/>
      <c r="L9" s="725"/>
    </row>
    <row r="10" spans="1:12" ht="16.5" hidden="1" customHeight="1" thickBot="1">
      <c r="A10" s="724"/>
      <c r="B10" s="1748"/>
      <c r="C10" s="729" t="s">
        <v>909</v>
      </c>
      <c r="D10" s="730">
        <v>81.900000000000006</v>
      </c>
      <c r="E10" s="730">
        <v>82.5</v>
      </c>
      <c r="F10" s="730">
        <v>82.2</v>
      </c>
      <c r="G10" s="730">
        <v>84.163666666666657</v>
      </c>
      <c r="H10" s="730">
        <v>84.763666666666666</v>
      </c>
      <c r="I10" s="731">
        <v>84.463666666666654</v>
      </c>
      <c r="K10" s="725"/>
      <c r="L10" s="725"/>
    </row>
    <row r="11" spans="1:12" ht="16.5" hidden="1" customHeight="1" thickBot="1">
      <c r="A11" s="724"/>
      <c r="B11" s="1748"/>
      <c r="C11" s="729" t="s">
        <v>910</v>
      </c>
      <c r="D11" s="730">
        <v>79.05</v>
      </c>
      <c r="E11" s="730">
        <v>79.650000000000006</v>
      </c>
      <c r="F11" s="730">
        <v>79.349999999999994</v>
      </c>
      <c r="G11" s="730">
        <v>79.455517241379312</v>
      </c>
      <c r="H11" s="730">
        <v>80.055517241379306</v>
      </c>
      <c r="I11" s="731">
        <v>79.755517241379309</v>
      </c>
      <c r="K11" s="725"/>
      <c r="L11" s="725"/>
    </row>
    <row r="12" spans="1:12" ht="16.5" hidden="1" customHeight="1" thickBot="1">
      <c r="A12" s="724"/>
      <c r="B12" s="1748"/>
      <c r="C12" s="729" t="s">
        <v>911</v>
      </c>
      <c r="D12" s="730">
        <v>79.55</v>
      </c>
      <c r="E12" s="730">
        <v>80.150000000000006</v>
      </c>
      <c r="F12" s="730">
        <v>79.849999999999994</v>
      </c>
      <c r="G12" s="730">
        <v>78.760000000000005</v>
      </c>
      <c r="H12" s="730">
        <v>79.36</v>
      </c>
      <c r="I12" s="731">
        <v>79.06</v>
      </c>
      <c r="K12" s="725"/>
      <c r="L12" s="725"/>
    </row>
    <row r="13" spans="1:12" ht="16.5" hidden="1" customHeight="1" thickBot="1">
      <c r="A13" s="724"/>
      <c r="B13" s="1748"/>
      <c r="C13" s="729" t="s">
        <v>912</v>
      </c>
      <c r="D13" s="730">
        <v>82.13</v>
      </c>
      <c r="E13" s="730">
        <v>82.73</v>
      </c>
      <c r="F13" s="730">
        <v>82.43</v>
      </c>
      <c r="G13" s="730">
        <v>80.99233333333332</v>
      </c>
      <c r="H13" s="730">
        <v>81.592333333333343</v>
      </c>
      <c r="I13" s="731">
        <v>81.292333333333332</v>
      </c>
      <c r="K13" s="725"/>
      <c r="L13" s="725"/>
    </row>
    <row r="14" spans="1:12" ht="16.5" hidden="1" customHeight="1" thickBot="1">
      <c r="A14" s="724"/>
      <c r="B14" s="1748"/>
      <c r="C14" s="729" t="s">
        <v>913</v>
      </c>
      <c r="D14" s="730">
        <v>85.32</v>
      </c>
      <c r="E14" s="730">
        <v>85.92</v>
      </c>
      <c r="F14" s="730">
        <v>85.62</v>
      </c>
      <c r="G14" s="730">
        <v>83.74677419354839</v>
      </c>
      <c r="H14" s="730">
        <v>84.346774193548384</v>
      </c>
      <c r="I14" s="731">
        <v>84.046774193548387</v>
      </c>
      <c r="K14" s="725"/>
      <c r="L14" s="725"/>
    </row>
    <row r="15" spans="1:12" ht="16.5" hidden="1" customHeight="1" thickBot="1">
      <c r="A15" s="724"/>
      <c r="B15" s="1748"/>
      <c r="C15" s="729" t="s">
        <v>914</v>
      </c>
      <c r="D15" s="732">
        <v>88.6</v>
      </c>
      <c r="E15" s="730">
        <v>89.2</v>
      </c>
      <c r="F15" s="732">
        <v>88.9</v>
      </c>
      <c r="G15" s="730">
        <v>88.055937499999999</v>
      </c>
      <c r="H15" s="732">
        <v>88.655937499999993</v>
      </c>
      <c r="I15" s="731">
        <v>88.355937499999996</v>
      </c>
      <c r="K15" s="725"/>
      <c r="L15" s="725"/>
    </row>
    <row r="16" spans="1:12" ht="16.5" hidden="1" customHeight="1" thickBot="1">
      <c r="A16" s="724"/>
      <c r="B16" s="1748"/>
      <c r="C16" s="733" t="s">
        <v>915</v>
      </c>
      <c r="D16" s="734">
        <v>88.6</v>
      </c>
      <c r="E16" s="734">
        <v>89.2</v>
      </c>
      <c r="F16" s="734">
        <v>88.9</v>
      </c>
      <c r="G16" s="734">
        <v>89.202903225806452</v>
      </c>
      <c r="H16" s="734">
        <v>89.80290322580646</v>
      </c>
      <c r="I16" s="735">
        <v>89.502903225806449</v>
      </c>
      <c r="K16" s="725"/>
      <c r="L16" s="725"/>
    </row>
    <row r="17" spans="1:12" ht="16.5" hidden="1" customHeight="1" thickBot="1">
      <c r="A17" s="724"/>
      <c r="B17" s="1749"/>
      <c r="C17" s="736" t="s">
        <v>1014</v>
      </c>
      <c r="D17" s="737">
        <v>81.433333333333323</v>
      </c>
      <c r="E17" s="737">
        <v>82.033333333333346</v>
      </c>
      <c r="F17" s="737">
        <v>81.733333333333334</v>
      </c>
      <c r="G17" s="737">
        <v>80.719721484519837</v>
      </c>
      <c r="H17" s="737">
        <v>81.319721484519846</v>
      </c>
      <c r="I17" s="738">
        <v>81.019721484519806</v>
      </c>
      <c r="K17" s="725"/>
      <c r="L17" s="725"/>
    </row>
    <row r="18" spans="1:12" ht="15.75">
      <c r="A18" s="724"/>
      <c r="B18" s="1747" t="s">
        <v>893</v>
      </c>
      <c r="C18" s="729" t="s">
        <v>904</v>
      </c>
      <c r="D18" s="739">
        <v>88.75</v>
      </c>
      <c r="E18" s="739">
        <v>89.35</v>
      </c>
      <c r="F18" s="739">
        <v>89.05</v>
      </c>
      <c r="G18" s="740">
        <v>88.448437499999997</v>
      </c>
      <c r="H18" s="739">
        <v>89.048437500000006</v>
      </c>
      <c r="I18" s="741">
        <v>88.748437499999994</v>
      </c>
      <c r="K18" s="725"/>
      <c r="L18" s="725"/>
    </row>
    <row r="19" spans="1:12" ht="15.75">
      <c r="A19" s="724"/>
      <c r="B19" s="1748"/>
      <c r="C19" s="729" t="s">
        <v>905</v>
      </c>
      <c r="D19" s="739">
        <v>87.23</v>
      </c>
      <c r="E19" s="739">
        <v>87.83</v>
      </c>
      <c r="F19" s="739">
        <v>87.53</v>
      </c>
      <c r="G19" s="740">
        <v>88.500967741935511</v>
      </c>
      <c r="H19" s="739">
        <v>89.100967741935477</v>
      </c>
      <c r="I19" s="741">
        <v>88.800967741935494</v>
      </c>
      <c r="K19" s="725"/>
      <c r="L19" s="725"/>
    </row>
    <row r="20" spans="1:12" ht="15.75">
      <c r="A20" s="724"/>
      <c r="B20" s="1748"/>
      <c r="C20" s="729" t="s">
        <v>906</v>
      </c>
      <c r="D20" s="739">
        <v>84.6</v>
      </c>
      <c r="E20" s="739">
        <v>85.2</v>
      </c>
      <c r="F20" s="739">
        <v>84.9</v>
      </c>
      <c r="G20" s="740">
        <v>84.469333333333324</v>
      </c>
      <c r="H20" s="739">
        <v>85.069333333333333</v>
      </c>
      <c r="I20" s="741">
        <v>84.769333333333321</v>
      </c>
      <c r="K20" s="725"/>
      <c r="L20" s="725"/>
    </row>
    <row r="21" spans="1:12" ht="15.75">
      <c r="A21" s="724"/>
      <c r="B21" s="1748"/>
      <c r="C21" s="729" t="s">
        <v>907</v>
      </c>
      <c r="D21" s="739">
        <v>87.64</v>
      </c>
      <c r="E21" s="739">
        <v>88.24</v>
      </c>
      <c r="F21" s="739">
        <v>87.94</v>
      </c>
      <c r="G21" s="740">
        <v>85.926666666666677</v>
      </c>
      <c r="H21" s="739">
        <v>86.526666666666657</v>
      </c>
      <c r="I21" s="741">
        <v>86.226666666666659</v>
      </c>
      <c r="K21" s="725"/>
      <c r="L21" s="725"/>
    </row>
    <row r="22" spans="1:12" ht="15.75">
      <c r="A22" s="724"/>
      <c r="B22" s="1748"/>
      <c r="C22" s="729" t="s">
        <v>908</v>
      </c>
      <c r="D22" s="739">
        <v>86.61</v>
      </c>
      <c r="E22" s="739">
        <v>87.21</v>
      </c>
      <c r="F22" s="739">
        <v>86.91</v>
      </c>
      <c r="G22" s="740">
        <v>87.38366666666667</v>
      </c>
      <c r="H22" s="739">
        <v>87.983666666666679</v>
      </c>
      <c r="I22" s="741">
        <v>87.683666666666682</v>
      </c>
      <c r="K22" s="725"/>
      <c r="L22" s="725"/>
    </row>
    <row r="23" spans="1:12" ht="15.75">
      <c r="A23" s="724"/>
      <c r="B23" s="1748"/>
      <c r="C23" s="729" t="s">
        <v>909</v>
      </c>
      <c r="D23" s="739">
        <v>87.1</v>
      </c>
      <c r="E23" s="739">
        <v>87.7</v>
      </c>
      <c r="F23" s="739">
        <v>87.4</v>
      </c>
      <c r="G23" s="740">
        <v>87.402758620689667</v>
      </c>
      <c r="H23" s="739">
        <v>88.002758620689633</v>
      </c>
      <c r="I23" s="741">
        <v>87.70275862068965</v>
      </c>
      <c r="K23" s="725"/>
      <c r="L23" s="725"/>
    </row>
    <row r="24" spans="1:12" ht="15.75">
      <c r="A24" s="724"/>
      <c r="B24" s="1748"/>
      <c r="C24" s="729" t="s">
        <v>910</v>
      </c>
      <c r="D24" s="739">
        <v>85.3</v>
      </c>
      <c r="E24" s="739">
        <v>85.9</v>
      </c>
      <c r="F24" s="739">
        <v>85.6</v>
      </c>
      <c r="G24" s="740">
        <v>85.646896551724126</v>
      </c>
      <c r="H24" s="739">
        <v>86.246896551724149</v>
      </c>
      <c r="I24" s="741">
        <v>85.946896551724137</v>
      </c>
      <c r="K24" s="725"/>
      <c r="L24" s="725"/>
    </row>
    <row r="25" spans="1:12" ht="15.75">
      <c r="A25" s="724"/>
      <c r="B25" s="1748"/>
      <c r="C25" s="729" t="s">
        <v>911</v>
      </c>
      <c r="D25" s="739">
        <v>86.77</v>
      </c>
      <c r="E25" s="739">
        <v>87.37</v>
      </c>
      <c r="F25" s="739">
        <v>87.07</v>
      </c>
      <c r="G25" s="740">
        <v>86.572333333333333</v>
      </c>
      <c r="H25" s="739">
        <v>87.172333333333341</v>
      </c>
      <c r="I25" s="741">
        <v>86.87233333333333</v>
      </c>
      <c r="K25" s="725"/>
      <c r="L25" s="725"/>
    </row>
    <row r="26" spans="1:12" ht="15.75">
      <c r="A26" s="724"/>
      <c r="B26" s="1748"/>
      <c r="C26" s="729" t="s">
        <v>912</v>
      </c>
      <c r="D26" s="739">
        <v>86.86</v>
      </c>
      <c r="E26" s="739">
        <v>87.46</v>
      </c>
      <c r="F26" s="739">
        <v>87.16</v>
      </c>
      <c r="G26" s="740">
        <v>86.686451612903213</v>
      </c>
      <c r="H26" s="739">
        <v>87.291000000000011</v>
      </c>
      <c r="I26" s="741">
        <v>86.988725806451612</v>
      </c>
      <c r="K26" s="725"/>
      <c r="L26" s="725"/>
    </row>
    <row r="27" spans="1:12" ht="15.75">
      <c r="A27" s="724"/>
      <c r="B27" s="1748"/>
      <c r="C27" s="729" t="s">
        <v>913</v>
      </c>
      <c r="D27" s="739">
        <v>87.61</v>
      </c>
      <c r="E27" s="739">
        <v>88.21</v>
      </c>
      <c r="F27" s="739">
        <v>87.91</v>
      </c>
      <c r="G27" s="740">
        <v>86.455806451612901</v>
      </c>
      <c r="H27" s="739">
        <v>87.055806451612895</v>
      </c>
      <c r="I27" s="741">
        <v>86.755806451612898</v>
      </c>
      <c r="K27" s="725"/>
      <c r="L27" s="725"/>
    </row>
    <row r="28" spans="1:12" ht="15.75">
      <c r="A28" s="724"/>
      <c r="B28" s="1748"/>
      <c r="C28" s="729" t="s">
        <v>914</v>
      </c>
      <c r="D28" s="739">
        <v>92.72</v>
      </c>
      <c r="E28" s="739">
        <v>93.32</v>
      </c>
      <c r="F28" s="739">
        <v>93.02</v>
      </c>
      <c r="G28" s="740">
        <v>89.458709677419364</v>
      </c>
      <c r="H28" s="739">
        <v>90.058709677419344</v>
      </c>
      <c r="I28" s="741">
        <v>89.758709677419347</v>
      </c>
      <c r="K28" s="725"/>
      <c r="L28" s="725"/>
    </row>
    <row r="29" spans="1:12" ht="15.75">
      <c r="A29" s="724"/>
      <c r="B29" s="1748"/>
      <c r="C29" s="733" t="s">
        <v>915</v>
      </c>
      <c r="D29" s="739">
        <v>95</v>
      </c>
      <c r="E29" s="739">
        <v>95.6</v>
      </c>
      <c r="F29" s="739">
        <v>95.3</v>
      </c>
      <c r="G29" s="740">
        <v>94.915483870967748</v>
      </c>
      <c r="H29" s="739">
        <v>95.515483870967742</v>
      </c>
      <c r="I29" s="741">
        <v>95.215483870967745</v>
      </c>
      <c r="K29" s="725"/>
      <c r="L29" s="725"/>
    </row>
    <row r="30" spans="1:12" ht="16.5" thickBot="1">
      <c r="A30" s="724"/>
      <c r="B30" s="1749"/>
      <c r="C30" s="742" t="s">
        <v>1014</v>
      </c>
      <c r="D30" s="743">
        <v>88.015833333333333</v>
      </c>
      <c r="E30" s="743">
        <v>88.615833333333327</v>
      </c>
      <c r="F30" s="743">
        <v>88.31583333333333</v>
      </c>
      <c r="G30" s="744">
        <v>87.655626002271049</v>
      </c>
      <c r="H30" s="743">
        <v>88.256005034529096</v>
      </c>
      <c r="I30" s="745">
        <v>87.955815518400073</v>
      </c>
      <c r="K30" s="725"/>
      <c r="L30" s="725"/>
    </row>
    <row r="31" spans="1:12" ht="15.75">
      <c r="A31" s="724"/>
      <c r="B31" s="1747" t="s">
        <v>894</v>
      </c>
      <c r="C31" s="729" t="s">
        <v>904</v>
      </c>
      <c r="D31" s="746">
        <v>97.96</v>
      </c>
      <c r="E31" s="746">
        <v>98.56</v>
      </c>
      <c r="F31" s="746">
        <v>98.259999999999991</v>
      </c>
      <c r="G31" s="746">
        <v>96.012187499999996</v>
      </c>
      <c r="H31" s="746">
        <v>96.612187500000005</v>
      </c>
      <c r="I31" s="747">
        <v>96.312187499999993</v>
      </c>
      <c r="K31" s="725"/>
      <c r="L31" s="725"/>
    </row>
    <row r="32" spans="1:12" ht="15.75">
      <c r="A32" s="724"/>
      <c r="B32" s="1748"/>
      <c r="C32" s="729" t="s">
        <v>905</v>
      </c>
      <c r="D32" s="739">
        <v>101.29</v>
      </c>
      <c r="E32" s="739">
        <v>101.89</v>
      </c>
      <c r="F32" s="739">
        <v>101.59</v>
      </c>
      <c r="G32" s="739">
        <v>103.24870967741936</v>
      </c>
      <c r="H32" s="739">
        <v>103.84870967741935</v>
      </c>
      <c r="I32" s="741">
        <v>103.54870967741935</v>
      </c>
      <c r="K32" s="725"/>
      <c r="L32" s="725"/>
    </row>
    <row r="33" spans="1:12" ht="15.75">
      <c r="A33" s="724"/>
      <c r="B33" s="1748"/>
      <c r="C33" s="729" t="s">
        <v>906</v>
      </c>
      <c r="D33" s="739">
        <v>98.64</v>
      </c>
      <c r="E33" s="739">
        <v>99.24</v>
      </c>
      <c r="F33" s="739">
        <v>98.94</v>
      </c>
      <c r="G33" s="739">
        <v>98.939677419354837</v>
      </c>
      <c r="H33" s="739">
        <v>99.539677419354845</v>
      </c>
      <c r="I33" s="741">
        <v>99.239677419354848</v>
      </c>
      <c r="K33" s="725"/>
      <c r="L33" s="725"/>
    </row>
    <row r="34" spans="1:12" ht="15.75">
      <c r="A34" s="724"/>
      <c r="B34" s="1748"/>
      <c r="C34" s="729" t="s">
        <v>907</v>
      </c>
      <c r="D34" s="739">
        <v>100.73</v>
      </c>
      <c r="E34" s="739">
        <v>101.33</v>
      </c>
      <c r="F34" s="739">
        <v>101.03</v>
      </c>
      <c r="G34" s="739">
        <v>98.803103448275863</v>
      </c>
      <c r="H34" s="739">
        <v>99.403103448275857</v>
      </c>
      <c r="I34" s="741">
        <v>99.10310344827586</v>
      </c>
      <c r="K34" s="725"/>
      <c r="L34" s="725"/>
    </row>
    <row r="35" spans="1:12" ht="15.75">
      <c r="A35" s="724"/>
      <c r="B35" s="1748"/>
      <c r="C35" s="729" t="s">
        <v>908</v>
      </c>
      <c r="D35" s="739">
        <v>99.11</v>
      </c>
      <c r="E35" s="739">
        <v>99.71</v>
      </c>
      <c r="F35" s="739">
        <v>99.41</v>
      </c>
      <c r="G35" s="739">
        <v>99.268333333333302</v>
      </c>
      <c r="H35" s="739">
        <v>99.868333333333339</v>
      </c>
      <c r="I35" s="741">
        <v>99.568333333333328</v>
      </c>
      <c r="K35" s="725"/>
      <c r="L35" s="725"/>
    </row>
    <row r="36" spans="1:12" ht="15.75">
      <c r="A36" s="724"/>
      <c r="B36" s="1748"/>
      <c r="C36" s="729" t="s">
        <v>909</v>
      </c>
      <c r="D36" s="739">
        <v>98.14</v>
      </c>
      <c r="E36" s="739">
        <v>98.74</v>
      </c>
      <c r="F36" s="739">
        <v>98.44</v>
      </c>
      <c r="G36" s="739">
        <v>98.89533333333334</v>
      </c>
      <c r="H36" s="739">
        <v>99.495333333333321</v>
      </c>
      <c r="I36" s="741">
        <v>99.195333333333338</v>
      </c>
      <c r="K36" s="725"/>
      <c r="L36" s="725"/>
    </row>
    <row r="37" spans="1:12" ht="15.75">
      <c r="A37" s="724"/>
      <c r="B37" s="1748"/>
      <c r="C37" s="748" t="s">
        <v>910</v>
      </c>
      <c r="D37" s="749">
        <v>99.26</v>
      </c>
      <c r="E37" s="749">
        <v>99.86</v>
      </c>
      <c r="F37" s="749">
        <v>99.56</v>
      </c>
      <c r="G37" s="749">
        <v>99.27</v>
      </c>
      <c r="H37" s="749">
        <v>99.87</v>
      </c>
      <c r="I37" s="741">
        <v>99.57</v>
      </c>
      <c r="K37" s="725"/>
      <c r="L37" s="725"/>
    </row>
    <row r="38" spans="1:12" ht="15.75">
      <c r="A38" s="724"/>
      <c r="B38" s="1748"/>
      <c r="C38" s="748" t="s">
        <v>911</v>
      </c>
      <c r="D38" s="749">
        <v>97.58</v>
      </c>
      <c r="E38" s="749">
        <v>98.18</v>
      </c>
      <c r="F38" s="749">
        <v>97.88</v>
      </c>
      <c r="G38" s="749">
        <v>98.50866666666667</v>
      </c>
      <c r="H38" s="749">
        <v>99.108666666666679</v>
      </c>
      <c r="I38" s="741">
        <v>98.808666666666682</v>
      </c>
      <c r="K38" s="725"/>
      <c r="L38" s="725"/>
    </row>
    <row r="39" spans="1:12" ht="15.75">
      <c r="A39" s="724"/>
      <c r="B39" s="1748"/>
      <c r="C39" s="729" t="s">
        <v>912</v>
      </c>
      <c r="D39" s="739">
        <v>95.99</v>
      </c>
      <c r="E39" s="739">
        <v>96.59</v>
      </c>
      <c r="F39" s="739">
        <v>96.289999999999992</v>
      </c>
      <c r="G39" s="739">
        <v>96.414666666666662</v>
      </c>
      <c r="H39" s="739">
        <v>97.014666666666685</v>
      </c>
      <c r="I39" s="741">
        <v>96.714666666666673</v>
      </c>
      <c r="K39" s="725"/>
      <c r="L39" s="725"/>
    </row>
    <row r="40" spans="1:12" ht="15.75">
      <c r="A40" s="724"/>
      <c r="B40" s="1748"/>
      <c r="C40" s="729" t="s">
        <v>913</v>
      </c>
      <c r="D40" s="739">
        <v>95.2</v>
      </c>
      <c r="E40" s="739">
        <v>95.8</v>
      </c>
      <c r="F40" s="739">
        <v>95.5</v>
      </c>
      <c r="G40" s="739">
        <v>96.220967741935496</v>
      </c>
      <c r="H40" s="739">
        <v>96.820967741935476</v>
      </c>
      <c r="I40" s="741">
        <v>96.520967741935493</v>
      </c>
      <c r="K40" s="725"/>
      <c r="L40" s="725"/>
    </row>
    <row r="41" spans="1:12" ht="15.75">
      <c r="A41" s="724"/>
      <c r="B41" s="1748"/>
      <c r="C41" s="729" t="s">
        <v>914</v>
      </c>
      <c r="D41" s="739">
        <v>95.32</v>
      </c>
      <c r="E41" s="739">
        <v>95.92</v>
      </c>
      <c r="F41" s="739">
        <v>95.62</v>
      </c>
      <c r="G41" s="739">
        <v>94.152258064516133</v>
      </c>
      <c r="H41" s="739">
        <v>94.752258064516141</v>
      </c>
      <c r="I41" s="741">
        <v>94.452258064516144</v>
      </c>
      <c r="K41" s="725"/>
      <c r="L41" s="725"/>
    </row>
    <row r="42" spans="1:12" ht="15.75">
      <c r="A42" s="724"/>
      <c r="B42" s="1748"/>
      <c r="C42" s="733" t="s">
        <v>915</v>
      </c>
      <c r="D42" s="750">
        <v>95.9</v>
      </c>
      <c r="E42" s="750">
        <v>96.5</v>
      </c>
      <c r="F42" s="750">
        <v>96.2</v>
      </c>
      <c r="G42" s="750">
        <v>95.714062499999997</v>
      </c>
      <c r="H42" s="750">
        <v>96.314062500000006</v>
      </c>
      <c r="I42" s="751">
        <v>96.014062499999994</v>
      </c>
      <c r="K42" s="725"/>
      <c r="L42" s="725"/>
    </row>
    <row r="43" spans="1:12" ht="16.5" thickBot="1">
      <c r="A43" s="724"/>
      <c r="B43" s="1749"/>
      <c r="C43" s="752" t="s">
        <v>1014</v>
      </c>
      <c r="D43" s="753">
        <v>97.926666666666677</v>
      </c>
      <c r="E43" s="753">
        <v>98.526666666666657</v>
      </c>
      <c r="F43" s="753">
        <v>98.251639784946235</v>
      </c>
      <c r="G43" s="753">
        <v>97.953997195958479</v>
      </c>
      <c r="H43" s="753">
        <v>98.553997195958473</v>
      </c>
      <c r="I43" s="754">
        <v>98.253997195958462</v>
      </c>
      <c r="K43" s="725"/>
      <c r="L43" s="725"/>
    </row>
    <row r="44" spans="1:12" ht="15.75">
      <c r="A44" s="724"/>
      <c r="B44" s="1747" t="s">
        <v>147</v>
      </c>
      <c r="C44" s="729" t="s">
        <v>904</v>
      </c>
      <c r="D44" s="755">
        <v>96.92</v>
      </c>
      <c r="E44" s="755">
        <v>97.52</v>
      </c>
      <c r="F44" s="755">
        <v>97.22</v>
      </c>
      <c r="G44" s="755">
        <v>96.714193548387101</v>
      </c>
      <c r="H44" s="755">
        <v>97.314193548387095</v>
      </c>
      <c r="I44" s="756">
        <v>97.014193548387098</v>
      </c>
      <c r="K44" s="725"/>
      <c r="L44" s="725"/>
    </row>
    <row r="45" spans="1:12" ht="15.75">
      <c r="A45" s="724"/>
      <c r="B45" s="1748"/>
      <c r="C45" s="729" t="s">
        <v>905</v>
      </c>
      <c r="D45" s="740">
        <v>97.52</v>
      </c>
      <c r="E45" s="740">
        <v>98.12</v>
      </c>
      <c r="F45" s="740">
        <v>97.82</v>
      </c>
      <c r="G45" s="740">
        <v>96.642258064516142</v>
      </c>
      <c r="H45" s="740">
        <v>97.242258064516108</v>
      </c>
      <c r="I45" s="757">
        <v>96.942258064516125</v>
      </c>
      <c r="K45" s="725"/>
      <c r="L45" s="725"/>
    </row>
    <row r="46" spans="1:12" ht="15.75">
      <c r="A46" s="724"/>
      <c r="B46" s="1748"/>
      <c r="C46" s="729" t="s">
        <v>906</v>
      </c>
      <c r="D46" s="740">
        <v>98.64</v>
      </c>
      <c r="E46" s="740">
        <v>99.24</v>
      </c>
      <c r="F46" s="740">
        <v>98.94</v>
      </c>
      <c r="G46" s="740">
        <v>97.734193548387097</v>
      </c>
      <c r="H46" s="740">
        <v>98.334193548387105</v>
      </c>
      <c r="I46" s="757">
        <v>98.034193548387094</v>
      </c>
      <c r="K46" s="725"/>
      <c r="L46" s="725"/>
    </row>
    <row r="47" spans="1:12" ht="15.75">
      <c r="A47" s="724"/>
      <c r="B47" s="1748"/>
      <c r="C47" s="729" t="s">
        <v>907</v>
      </c>
      <c r="D47" s="740">
        <v>98.46</v>
      </c>
      <c r="E47" s="740">
        <v>99.06</v>
      </c>
      <c r="F47" s="740">
        <v>98.76</v>
      </c>
      <c r="G47" s="740">
        <v>97.996333333333311</v>
      </c>
      <c r="H47" s="740">
        <v>98.596333333333334</v>
      </c>
      <c r="I47" s="757">
        <v>98.296333333333322</v>
      </c>
      <c r="K47" s="725"/>
      <c r="L47" s="725"/>
    </row>
    <row r="48" spans="1:12" ht="15.75">
      <c r="A48" s="724"/>
      <c r="B48" s="1748"/>
      <c r="C48" s="729" t="s">
        <v>908</v>
      </c>
      <c r="D48" s="740">
        <v>99.37</v>
      </c>
      <c r="E48" s="740">
        <v>99.97</v>
      </c>
      <c r="F48" s="740">
        <v>99.67</v>
      </c>
      <c r="G48" s="740">
        <v>98.795172413793082</v>
      </c>
      <c r="H48" s="740">
        <v>99.395172413793105</v>
      </c>
      <c r="I48" s="757">
        <v>99.095172413793094</v>
      </c>
      <c r="K48" s="725"/>
      <c r="L48" s="725"/>
    </row>
    <row r="49" spans="1:12" ht="15.75">
      <c r="A49" s="724"/>
      <c r="B49" s="1748"/>
      <c r="C49" s="729" t="s">
        <v>909</v>
      </c>
      <c r="D49" s="740">
        <v>99.13</v>
      </c>
      <c r="E49" s="740">
        <v>99.73</v>
      </c>
      <c r="F49" s="740">
        <v>99.43</v>
      </c>
      <c r="G49" s="740">
        <v>100.75700000000002</v>
      </c>
      <c r="H49" s="740">
        <v>101.357</v>
      </c>
      <c r="I49" s="757">
        <v>101.05700000000002</v>
      </c>
      <c r="K49" s="725"/>
      <c r="L49" s="725"/>
    </row>
    <row r="50" spans="1:12" ht="15.75">
      <c r="A50" s="724"/>
      <c r="B50" s="1748"/>
      <c r="C50" s="729" t="s">
        <v>1015</v>
      </c>
      <c r="D50" s="740">
        <v>99.31</v>
      </c>
      <c r="E50" s="740">
        <v>99.91</v>
      </c>
      <c r="F50" s="740">
        <v>99.61</v>
      </c>
      <c r="G50" s="740">
        <v>98.53</v>
      </c>
      <c r="H50" s="740">
        <v>99.13</v>
      </c>
      <c r="I50" s="757">
        <v>98.83</v>
      </c>
      <c r="K50" s="725"/>
      <c r="L50" s="725"/>
    </row>
    <row r="51" spans="1:12" ht="15.75">
      <c r="A51" s="724"/>
      <c r="B51" s="1748"/>
      <c r="C51" s="729" t="s">
        <v>911</v>
      </c>
      <c r="D51" s="740">
        <v>100.45</v>
      </c>
      <c r="E51" s="740">
        <v>101.05</v>
      </c>
      <c r="F51" s="740">
        <v>100.75</v>
      </c>
      <c r="G51" s="740">
        <v>99.253666666666689</v>
      </c>
      <c r="H51" s="740">
        <v>99.853666666666655</v>
      </c>
      <c r="I51" s="757">
        <v>99.553666666666672</v>
      </c>
      <c r="K51" s="725"/>
      <c r="L51" s="725"/>
    </row>
    <row r="52" spans="1:12" ht="15.75">
      <c r="A52" s="724"/>
      <c r="B52" s="1748"/>
      <c r="C52" s="729" t="s">
        <v>912</v>
      </c>
      <c r="D52" s="740">
        <v>99.4</v>
      </c>
      <c r="E52" s="740">
        <v>100</v>
      </c>
      <c r="F52" s="740">
        <v>99.7</v>
      </c>
      <c r="G52" s="740">
        <v>99.667000000000002</v>
      </c>
      <c r="H52" s="740">
        <v>100.26700000000001</v>
      </c>
      <c r="I52" s="757">
        <v>99.967000000000013</v>
      </c>
      <c r="K52" s="725"/>
      <c r="L52" s="725"/>
    </row>
    <row r="53" spans="1:12" ht="15.75">
      <c r="A53" s="724"/>
      <c r="B53" s="1748"/>
      <c r="C53" s="729" t="s">
        <v>913</v>
      </c>
      <c r="D53" s="740">
        <v>102.16</v>
      </c>
      <c r="E53" s="740">
        <v>102.76</v>
      </c>
      <c r="F53" s="740">
        <v>102.46000000000001</v>
      </c>
      <c r="G53" s="740">
        <v>100.94516129032259</v>
      </c>
      <c r="H53" s="740">
        <v>101.54516129032258</v>
      </c>
      <c r="I53" s="757">
        <v>101.24516129032259</v>
      </c>
      <c r="K53" s="725"/>
      <c r="L53" s="725"/>
    </row>
    <row r="54" spans="1:12" ht="15.75">
      <c r="A54" s="724"/>
      <c r="B54" s="1748"/>
      <c r="C54" s="729" t="s">
        <v>1016</v>
      </c>
      <c r="D54" s="740">
        <v>102.2</v>
      </c>
      <c r="E54" s="740">
        <v>102.8</v>
      </c>
      <c r="F54" s="740">
        <v>102.5</v>
      </c>
      <c r="G54" s="740">
        <v>101.78375</v>
      </c>
      <c r="H54" s="740">
        <v>102.38374999999999</v>
      </c>
      <c r="I54" s="757">
        <v>102.08374999999999</v>
      </c>
      <c r="K54" s="725"/>
      <c r="L54" s="725"/>
    </row>
    <row r="55" spans="1:12" ht="15.75">
      <c r="A55" s="724"/>
      <c r="B55" s="1748"/>
      <c r="C55" s="729" t="s">
        <v>915</v>
      </c>
      <c r="D55" s="739">
        <v>101.14</v>
      </c>
      <c r="E55" s="739">
        <v>101.74</v>
      </c>
      <c r="F55" s="739">
        <v>101.44</v>
      </c>
      <c r="G55" s="739">
        <v>101.45258064516129</v>
      </c>
      <c r="H55" s="739">
        <v>102.0525806451613</v>
      </c>
      <c r="I55" s="741">
        <v>101.75258064516129</v>
      </c>
      <c r="K55" s="725"/>
      <c r="L55" s="725"/>
    </row>
    <row r="56" spans="1:12" ht="16.5" thickBot="1">
      <c r="A56" s="724"/>
      <c r="B56" s="1749"/>
      <c r="C56" s="752" t="s">
        <v>1014</v>
      </c>
      <c r="D56" s="743">
        <v>99.558333333333337</v>
      </c>
      <c r="E56" s="743">
        <v>100.15833333333332</v>
      </c>
      <c r="F56" s="743">
        <v>99.858333333333348</v>
      </c>
      <c r="G56" s="743">
        <v>99.189275792547292</v>
      </c>
      <c r="H56" s="743">
        <v>99.789275792547258</v>
      </c>
      <c r="I56" s="745">
        <v>99.489275792547275</v>
      </c>
      <c r="K56" s="725"/>
      <c r="L56" s="725"/>
    </row>
    <row r="57" spans="1:12" ht="15.75">
      <c r="A57" s="724"/>
      <c r="B57" s="1747" t="s">
        <v>5</v>
      </c>
      <c r="C57" s="729" t="s">
        <v>904</v>
      </c>
      <c r="D57" s="755">
        <v>103.71</v>
      </c>
      <c r="E57" s="755">
        <v>104.31</v>
      </c>
      <c r="F57" s="755">
        <v>104.00999999999999</v>
      </c>
      <c r="G57" s="755">
        <v>102.12375000000002</v>
      </c>
      <c r="H57" s="755">
        <v>102.72375</v>
      </c>
      <c r="I57" s="756">
        <v>102.42375000000001</v>
      </c>
      <c r="K57" s="725"/>
      <c r="L57" s="725"/>
    </row>
    <row r="58" spans="1:12" ht="15.75">
      <c r="A58" s="724"/>
      <c r="B58" s="1748"/>
      <c r="C58" s="729" t="s">
        <v>905</v>
      </c>
      <c r="D58" s="740">
        <v>105.92</v>
      </c>
      <c r="E58" s="740">
        <v>106.52</v>
      </c>
      <c r="F58" s="740">
        <v>106.22</v>
      </c>
      <c r="G58" s="740">
        <v>105.59096774193547</v>
      </c>
      <c r="H58" s="740">
        <v>106.19096774193549</v>
      </c>
      <c r="I58" s="757">
        <v>105.89096774193548</v>
      </c>
      <c r="K58" s="725"/>
      <c r="L58" s="725"/>
    </row>
    <row r="59" spans="1:12" ht="15.75">
      <c r="A59" s="724"/>
      <c r="B59" s="1748"/>
      <c r="C59" s="729" t="s">
        <v>906</v>
      </c>
      <c r="D59" s="740">
        <v>103.49</v>
      </c>
      <c r="E59" s="740">
        <v>104.09</v>
      </c>
      <c r="F59" s="740">
        <v>103.78999999999999</v>
      </c>
      <c r="G59" s="740">
        <v>104.52666666666666</v>
      </c>
      <c r="H59" s="740">
        <v>105.12666666666668</v>
      </c>
      <c r="I59" s="757">
        <v>104.82666666666667</v>
      </c>
      <c r="K59" s="725"/>
      <c r="L59" s="725"/>
    </row>
    <row r="60" spans="1:12" ht="15.75">
      <c r="A60" s="724"/>
      <c r="B60" s="1748"/>
      <c r="C60" s="729" t="s">
        <v>907</v>
      </c>
      <c r="D60" s="740">
        <v>105.46</v>
      </c>
      <c r="E60" s="740">
        <v>106.06</v>
      </c>
      <c r="F60" s="740">
        <v>105.75999999999999</v>
      </c>
      <c r="G60" s="740">
        <v>104.429</v>
      </c>
      <c r="H60" s="740">
        <v>105.02900000000001</v>
      </c>
      <c r="I60" s="757">
        <v>104.72900000000001</v>
      </c>
      <c r="K60" s="725"/>
      <c r="L60" s="725"/>
    </row>
    <row r="61" spans="1:12" ht="15.75">
      <c r="A61" s="724"/>
      <c r="B61" s="1748"/>
      <c r="C61" s="729" t="s">
        <v>908</v>
      </c>
      <c r="D61" s="740">
        <v>107</v>
      </c>
      <c r="E61" s="740">
        <v>107.6</v>
      </c>
      <c r="F61" s="740">
        <v>107.3</v>
      </c>
      <c r="G61" s="740">
        <v>106.20206896551723</v>
      </c>
      <c r="H61" s="740">
        <v>106.80206896551724</v>
      </c>
      <c r="I61" s="757">
        <v>106.50206896551722</v>
      </c>
      <c r="K61" s="725"/>
      <c r="L61" s="725"/>
    </row>
    <row r="62" spans="1:12" ht="15.75">
      <c r="A62" s="724"/>
      <c r="B62" s="1748"/>
      <c r="C62" s="729" t="s">
        <v>909</v>
      </c>
      <c r="D62" s="740">
        <v>106.6</v>
      </c>
      <c r="E62" s="740">
        <v>107.2</v>
      </c>
      <c r="F62" s="740">
        <v>106.9</v>
      </c>
      <c r="G62" s="740">
        <v>106.06200000000003</v>
      </c>
      <c r="H62" s="740">
        <v>106.66199999999999</v>
      </c>
      <c r="I62" s="757">
        <v>106.36200000000001</v>
      </c>
      <c r="K62" s="725"/>
      <c r="L62" s="725"/>
    </row>
    <row r="63" spans="1:12" ht="15.75">
      <c r="A63" s="724"/>
      <c r="B63" s="1748"/>
      <c r="C63" s="729" t="s">
        <v>1017</v>
      </c>
      <c r="D63" s="740">
        <v>108.88</v>
      </c>
      <c r="E63" s="740">
        <v>109.48</v>
      </c>
      <c r="F63" s="740">
        <v>109.18</v>
      </c>
      <c r="G63" s="740">
        <v>108.18586206896553</v>
      </c>
      <c r="H63" s="740">
        <v>108.78586206896551</v>
      </c>
      <c r="I63" s="757">
        <v>108.48586206896553</v>
      </c>
      <c r="K63" s="725"/>
      <c r="L63" s="725"/>
    </row>
    <row r="64" spans="1:12" ht="15.75">
      <c r="A64" s="724"/>
      <c r="B64" s="1748"/>
      <c r="C64" s="729" t="s">
        <v>911</v>
      </c>
      <c r="D64" s="740">
        <v>107.23</v>
      </c>
      <c r="E64" s="740">
        <v>107.83</v>
      </c>
      <c r="F64" s="740">
        <v>107.53</v>
      </c>
      <c r="G64" s="740">
        <v>108.52000000000001</v>
      </c>
      <c r="H64" s="740">
        <v>109.11999999999998</v>
      </c>
      <c r="I64" s="757">
        <v>108.82</v>
      </c>
      <c r="K64" s="725"/>
      <c r="L64" s="725"/>
    </row>
    <row r="65" spans="1:13" ht="15.75">
      <c r="A65" s="724"/>
      <c r="B65" s="1748"/>
      <c r="C65" s="729" t="s">
        <v>912</v>
      </c>
      <c r="D65" s="740">
        <v>105.92</v>
      </c>
      <c r="E65" s="740">
        <v>106.52</v>
      </c>
      <c r="F65" s="740">
        <v>106.22</v>
      </c>
      <c r="G65" s="740">
        <v>106.24066666666664</v>
      </c>
      <c r="H65" s="740">
        <v>106.84066666666668</v>
      </c>
      <c r="I65" s="757">
        <v>106.54066666666665</v>
      </c>
      <c r="K65" s="725"/>
      <c r="L65" s="725"/>
    </row>
    <row r="66" spans="1:13" ht="15.75">
      <c r="A66" s="724"/>
      <c r="B66" s="1748"/>
      <c r="C66" s="729" t="s">
        <v>913</v>
      </c>
      <c r="D66" s="740">
        <v>106.27</v>
      </c>
      <c r="E66" s="740">
        <v>106.87</v>
      </c>
      <c r="F66" s="740">
        <v>106.57</v>
      </c>
      <c r="G66" s="740">
        <v>106.12741935483871</v>
      </c>
      <c r="H66" s="740">
        <v>106.72741935483872</v>
      </c>
      <c r="I66" s="757">
        <v>106.42741935483872</v>
      </c>
      <c r="K66" s="725"/>
      <c r="L66" s="725"/>
    </row>
    <row r="67" spans="1:13" ht="15.75">
      <c r="A67" s="724"/>
      <c r="B67" s="1748"/>
      <c r="C67" s="729" t="s">
        <v>914</v>
      </c>
      <c r="D67" s="739">
        <v>107.08</v>
      </c>
      <c r="E67" s="739">
        <v>107.68</v>
      </c>
      <c r="F67" s="739">
        <v>107.38</v>
      </c>
      <c r="G67" s="739">
        <v>107.05187500000002</v>
      </c>
      <c r="H67" s="739">
        <v>107.65187499999999</v>
      </c>
      <c r="I67" s="741">
        <v>107.35187500000001</v>
      </c>
      <c r="K67" s="725"/>
      <c r="L67" s="725"/>
    </row>
    <row r="68" spans="1:13" ht="15.75">
      <c r="A68" s="724"/>
      <c r="B68" s="1748"/>
      <c r="C68" s="729" t="s">
        <v>915</v>
      </c>
      <c r="D68" s="739">
        <v>106.73</v>
      </c>
      <c r="E68" s="739">
        <v>107.33</v>
      </c>
      <c r="F68" s="739">
        <v>107.03</v>
      </c>
      <c r="G68" s="739">
        <v>107.56193548387097</v>
      </c>
      <c r="H68" s="739">
        <v>108.16193548387095</v>
      </c>
      <c r="I68" s="741">
        <v>107.86193548387095</v>
      </c>
      <c r="K68" s="725"/>
      <c r="L68" s="725"/>
    </row>
    <row r="69" spans="1:13" ht="16.5" thickBot="1">
      <c r="A69" s="724"/>
      <c r="B69" s="1749"/>
      <c r="C69" s="752" t="s">
        <v>1014</v>
      </c>
      <c r="D69" s="743">
        <v>106.19083333333333</v>
      </c>
      <c r="E69" s="743">
        <v>106.79083333333334</v>
      </c>
      <c r="F69" s="743">
        <v>106.4908333333333</v>
      </c>
      <c r="G69" s="743">
        <v>106.05185099570512</v>
      </c>
      <c r="H69" s="743">
        <v>106.6518509957051</v>
      </c>
      <c r="I69" s="745">
        <v>106.35185099570509</v>
      </c>
      <c r="K69" s="725"/>
      <c r="L69" s="725"/>
    </row>
    <row r="70" spans="1:13" ht="15.75">
      <c r="A70" s="724"/>
      <c r="B70" s="1747" t="s">
        <v>6</v>
      </c>
      <c r="C70" s="758" t="s">
        <v>904</v>
      </c>
      <c r="D70" s="746">
        <v>106.72</v>
      </c>
      <c r="E70" s="746">
        <v>107.32</v>
      </c>
      <c r="F70" s="746">
        <v>107.02</v>
      </c>
      <c r="G70" s="746">
        <v>106.88593750000001</v>
      </c>
      <c r="H70" s="746">
        <v>107.48593749999998</v>
      </c>
      <c r="I70" s="747">
        <v>107.18593749999999</v>
      </c>
      <c r="K70" s="759"/>
      <c r="L70" s="725"/>
    </row>
    <row r="71" spans="1:13" ht="15.75">
      <c r="A71" s="724"/>
      <c r="B71" s="1748"/>
      <c r="C71" s="729" t="s">
        <v>905</v>
      </c>
      <c r="D71" s="739">
        <v>106.85</v>
      </c>
      <c r="E71" s="739">
        <v>107.45</v>
      </c>
      <c r="F71" s="739">
        <v>107.15</v>
      </c>
      <c r="G71" s="739">
        <v>106.7274193548387</v>
      </c>
      <c r="H71" s="739">
        <v>107.32741935483868</v>
      </c>
      <c r="I71" s="741">
        <v>107.02741935483868</v>
      </c>
      <c r="K71" s="759"/>
      <c r="L71" s="725"/>
    </row>
    <row r="72" spans="1:13" ht="15.75">
      <c r="A72" s="724"/>
      <c r="B72" s="1748"/>
      <c r="C72" s="729" t="s">
        <v>906</v>
      </c>
      <c r="D72" s="739">
        <v>106.49</v>
      </c>
      <c r="E72" s="739">
        <v>107.09</v>
      </c>
      <c r="F72" s="739">
        <v>106.78999999999999</v>
      </c>
      <c r="G72" s="739">
        <v>106.43566666666669</v>
      </c>
      <c r="H72" s="739">
        <v>107.03566666666666</v>
      </c>
      <c r="I72" s="741">
        <v>106.73566666666667</v>
      </c>
      <c r="K72" s="759"/>
      <c r="L72" s="725"/>
    </row>
    <row r="73" spans="1:13" ht="15.75">
      <c r="A73" s="724"/>
      <c r="B73" s="1748"/>
      <c r="C73" s="729" t="s">
        <v>907</v>
      </c>
      <c r="D73" s="739">
        <v>107.31</v>
      </c>
      <c r="E73" s="739">
        <v>107.91</v>
      </c>
      <c r="F73" s="739">
        <v>107.61</v>
      </c>
      <c r="G73" s="739">
        <v>106.61566666666667</v>
      </c>
      <c r="H73" s="739">
        <v>107.21566666666668</v>
      </c>
      <c r="I73" s="741">
        <v>106.91566666666668</v>
      </c>
      <c r="K73" s="759"/>
      <c r="L73" s="725"/>
    </row>
    <row r="74" spans="1:13" ht="15.75">
      <c r="A74" s="724"/>
      <c r="B74" s="1748"/>
      <c r="C74" s="729" t="s">
        <v>908</v>
      </c>
      <c r="D74" s="739">
        <v>107.7</v>
      </c>
      <c r="E74" s="739">
        <v>108.3</v>
      </c>
      <c r="F74" s="739">
        <v>108</v>
      </c>
      <c r="G74" s="739">
        <v>108.59133333333332</v>
      </c>
      <c r="H74" s="739">
        <v>109.19133333333333</v>
      </c>
      <c r="I74" s="741">
        <v>108.89133333333334</v>
      </c>
      <c r="K74" s="759"/>
      <c r="L74" s="725"/>
    </row>
    <row r="75" spans="1:13" ht="15.75">
      <c r="A75" s="724"/>
      <c r="B75" s="1748"/>
      <c r="C75" s="729" t="s">
        <v>909</v>
      </c>
      <c r="D75" s="739">
        <v>108.54</v>
      </c>
      <c r="E75" s="739">
        <v>109.14</v>
      </c>
      <c r="F75" s="739">
        <v>108.84</v>
      </c>
      <c r="G75" s="739">
        <v>108.4448275862069</v>
      </c>
      <c r="H75" s="739">
        <v>109.04482758620691</v>
      </c>
      <c r="I75" s="741">
        <v>108.7448275862069</v>
      </c>
      <c r="K75" s="759"/>
      <c r="L75" s="725"/>
    </row>
    <row r="76" spans="1:13" ht="15.75">
      <c r="A76" s="724"/>
      <c r="B76" s="1748"/>
      <c r="C76" s="729" t="s">
        <v>910</v>
      </c>
      <c r="D76" s="739">
        <v>106.63</v>
      </c>
      <c r="E76" s="739">
        <v>107.23</v>
      </c>
      <c r="F76" s="739">
        <v>106.93</v>
      </c>
      <c r="G76" s="739">
        <v>108.20103448275863</v>
      </c>
      <c r="H76" s="739">
        <v>108.80103448275862</v>
      </c>
      <c r="I76" s="741">
        <v>108.50103448275863</v>
      </c>
      <c r="L76" s="725"/>
      <c r="M76" s="759"/>
    </row>
    <row r="77" spans="1:13" ht="15.75">
      <c r="A77" s="724"/>
      <c r="B77" s="1748"/>
      <c r="C77" s="729" t="s">
        <v>911</v>
      </c>
      <c r="D77" s="739">
        <v>106.27</v>
      </c>
      <c r="E77" s="739">
        <v>106.87</v>
      </c>
      <c r="F77" s="739">
        <v>106.57</v>
      </c>
      <c r="G77" s="739">
        <v>106.642</v>
      </c>
      <c r="H77" s="739">
        <v>107.242</v>
      </c>
      <c r="I77" s="741">
        <v>106.94200000000001</v>
      </c>
      <c r="L77" s="725"/>
      <c r="M77" s="759"/>
    </row>
    <row r="78" spans="1:13" ht="15.75">
      <c r="A78" s="724"/>
      <c r="B78" s="1748"/>
      <c r="C78" s="729" t="s">
        <v>912</v>
      </c>
      <c r="D78" s="739">
        <v>103.1</v>
      </c>
      <c r="E78" s="739">
        <v>103.7</v>
      </c>
      <c r="F78" s="739">
        <v>103.4</v>
      </c>
      <c r="G78" s="739">
        <v>103.90870967741935</v>
      </c>
      <c r="H78" s="739">
        <v>104.50870967741933</v>
      </c>
      <c r="I78" s="741">
        <v>104.20870967741934</v>
      </c>
      <c r="L78" s="725"/>
      <c r="M78" s="725"/>
    </row>
    <row r="79" spans="1:13" ht="15.75">
      <c r="A79" s="724"/>
      <c r="B79" s="1748"/>
      <c r="C79" s="729" t="s">
        <v>913</v>
      </c>
      <c r="D79" s="739">
        <v>102.61</v>
      </c>
      <c r="E79" s="739">
        <v>103.21</v>
      </c>
      <c r="F79" s="739">
        <v>102.91</v>
      </c>
      <c r="G79" s="739">
        <v>102.69709677419354</v>
      </c>
      <c r="H79" s="739">
        <v>103.29709677419355</v>
      </c>
      <c r="I79" s="741">
        <v>102.99709677419355</v>
      </c>
      <c r="L79" s="725"/>
      <c r="M79" s="725"/>
    </row>
    <row r="80" spans="1:13" ht="15.75">
      <c r="A80" s="724"/>
      <c r="B80" s="1748"/>
      <c r="C80" s="729" t="s">
        <v>914</v>
      </c>
      <c r="D80" s="739">
        <v>102.77</v>
      </c>
      <c r="E80" s="739">
        <v>103.37</v>
      </c>
      <c r="F80" s="739">
        <v>103.07</v>
      </c>
      <c r="G80" s="739">
        <v>102.82129032258065</v>
      </c>
      <c r="H80" s="739">
        <v>103.42129032258065</v>
      </c>
      <c r="I80" s="741">
        <v>103.12129032258065</v>
      </c>
      <c r="L80" s="725"/>
      <c r="M80" s="725"/>
    </row>
    <row r="81" spans="1:18" ht="15.75">
      <c r="A81" s="724"/>
      <c r="B81" s="1748"/>
      <c r="C81" s="729" t="s">
        <v>915</v>
      </c>
      <c r="D81" s="739">
        <v>102.86</v>
      </c>
      <c r="E81" s="739">
        <v>103.46</v>
      </c>
      <c r="F81" s="739">
        <v>103.16</v>
      </c>
      <c r="G81" s="739">
        <v>102.97903225806451</v>
      </c>
      <c r="H81" s="739">
        <v>103.57903225806453</v>
      </c>
      <c r="I81" s="741">
        <v>103.27903225806452</v>
      </c>
      <c r="L81" s="725"/>
      <c r="M81" s="725"/>
    </row>
    <row r="82" spans="1:18" ht="15.75">
      <c r="A82" s="724"/>
      <c r="B82" s="1749"/>
      <c r="C82" s="752" t="s">
        <v>1014</v>
      </c>
      <c r="D82" s="743">
        <v>105.65416666666665</v>
      </c>
      <c r="E82" s="743">
        <v>106.25416666666668</v>
      </c>
      <c r="F82" s="743">
        <v>105.95416666666667</v>
      </c>
      <c r="G82" s="743">
        <v>105.91250121856073</v>
      </c>
      <c r="H82" s="743">
        <v>106.51250121856073</v>
      </c>
      <c r="I82" s="745">
        <v>106.21250121856076</v>
      </c>
      <c r="L82" s="725"/>
      <c r="M82" s="725"/>
    </row>
    <row r="83" spans="1:18" ht="15.75">
      <c r="A83" s="724"/>
      <c r="B83" s="1759" t="s">
        <v>48</v>
      </c>
      <c r="C83" s="758" t="s">
        <v>904</v>
      </c>
      <c r="D83" s="746">
        <v>102.29</v>
      </c>
      <c r="E83" s="746">
        <v>102.89</v>
      </c>
      <c r="F83" s="746">
        <v>102.59</v>
      </c>
      <c r="G83" s="746">
        <v>102.28999999999998</v>
      </c>
      <c r="H83" s="746">
        <v>102.89000000000001</v>
      </c>
      <c r="I83" s="747">
        <v>102.59</v>
      </c>
      <c r="L83" s="725"/>
      <c r="M83" s="760"/>
    </row>
    <row r="84" spans="1:18" ht="15.75">
      <c r="A84" s="724"/>
      <c r="B84" s="1760"/>
      <c r="C84" s="729" t="s">
        <v>905</v>
      </c>
      <c r="D84" s="739">
        <v>102.22</v>
      </c>
      <c r="E84" s="739">
        <v>102.82</v>
      </c>
      <c r="F84" s="739">
        <v>102.52</v>
      </c>
      <c r="G84" s="739">
        <v>102.15354838709678</v>
      </c>
      <c r="H84" s="739">
        <v>102.75354838709676</v>
      </c>
      <c r="I84" s="741">
        <v>102.45354838709676</v>
      </c>
      <c r="L84" s="725"/>
      <c r="M84" s="760"/>
    </row>
    <row r="85" spans="1:18" ht="15.75">
      <c r="A85" s="724"/>
      <c r="B85" s="1760"/>
      <c r="C85" s="729" t="s">
        <v>906</v>
      </c>
      <c r="D85" s="739">
        <v>103.29</v>
      </c>
      <c r="E85" s="739">
        <v>103.89</v>
      </c>
      <c r="F85" s="739">
        <v>103.59</v>
      </c>
      <c r="G85" s="739">
        <v>103.68709677419353</v>
      </c>
      <c r="H85" s="739">
        <v>104.28709677419357</v>
      </c>
      <c r="I85" s="741">
        <v>103.98709677419356</v>
      </c>
      <c r="L85" s="725"/>
      <c r="M85" s="760"/>
    </row>
    <row r="86" spans="1:18" ht="15.75">
      <c r="A86" s="724"/>
      <c r="B86" s="1760"/>
      <c r="C86" s="729" t="s">
        <v>907</v>
      </c>
      <c r="D86" s="739">
        <v>104.04</v>
      </c>
      <c r="E86" s="739">
        <v>104.64</v>
      </c>
      <c r="F86" s="739">
        <v>104.34</v>
      </c>
      <c r="G86" s="739">
        <v>103.63419354838709</v>
      </c>
      <c r="H86" s="739">
        <v>104.23419354838707</v>
      </c>
      <c r="I86" s="741">
        <v>103.93419354838707</v>
      </c>
      <c r="L86" s="725"/>
      <c r="M86" s="760"/>
    </row>
    <row r="87" spans="1:18" ht="15.75">
      <c r="A87" s="724"/>
      <c r="B87" s="1760"/>
      <c r="C87" s="729" t="s">
        <v>908</v>
      </c>
      <c r="D87" s="739">
        <v>102.65</v>
      </c>
      <c r="E87" s="739">
        <v>103.25</v>
      </c>
      <c r="F87" s="739">
        <v>102.95</v>
      </c>
      <c r="G87" s="739">
        <v>103.08379310344827</v>
      </c>
      <c r="H87" s="739">
        <v>103.68379310344827</v>
      </c>
      <c r="I87" s="741">
        <v>103.38379310344827</v>
      </c>
      <c r="L87" s="725"/>
      <c r="M87" s="760"/>
    </row>
    <row r="88" spans="1:18" ht="15.75">
      <c r="A88" s="724"/>
      <c r="B88" s="1760"/>
      <c r="C88" s="729" t="s">
        <v>909</v>
      </c>
      <c r="D88" s="739">
        <v>101.52</v>
      </c>
      <c r="E88" s="739">
        <v>102.12</v>
      </c>
      <c r="F88" s="739">
        <v>101.82</v>
      </c>
      <c r="G88" s="739">
        <v>101.83166666666668</v>
      </c>
      <c r="H88" s="739">
        <v>102.43166666666666</v>
      </c>
      <c r="I88" s="741">
        <v>102.13166666666666</v>
      </c>
      <c r="L88" s="761"/>
      <c r="M88" s="760"/>
    </row>
    <row r="89" spans="1:18" ht="15.75">
      <c r="B89" s="1760"/>
      <c r="C89" s="729" t="s">
        <v>910</v>
      </c>
      <c r="D89" s="739">
        <v>102.74</v>
      </c>
      <c r="E89" s="739">
        <v>103.34</v>
      </c>
      <c r="F89" s="739">
        <v>103.03999999999999</v>
      </c>
      <c r="G89" s="739">
        <v>101.93551724137932</v>
      </c>
      <c r="H89" s="739">
        <v>102.5355172413793</v>
      </c>
      <c r="I89" s="741">
        <v>102.23551724137931</v>
      </c>
      <c r="L89" s="761"/>
      <c r="M89" s="760"/>
    </row>
    <row r="90" spans="1:18" ht="16.5" thickBot="1">
      <c r="B90" s="1761"/>
      <c r="C90" s="762" t="s">
        <v>911</v>
      </c>
      <c r="D90" s="763">
        <v>103.53</v>
      </c>
      <c r="E90" s="763">
        <v>104.13</v>
      </c>
      <c r="F90" s="763">
        <v>103.83</v>
      </c>
      <c r="G90" s="763">
        <v>103.34766666666668</v>
      </c>
      <c r="H90" s="763">
        <v>103.94766666666668</v>
      </c>
      <c r="I90" s="764">
        <v>103.64766666666668</v>
      </c>
      <c r="L90" s="761"/>
      <c r="M90" s="760"/>
    </row>
    <row r="91" spans="1:18" ht="16.5" thickTop="1">
      <c r="B91" s="150" t="s">
        <v>1018</v>
      </c>
      <c r="C91" s="150"/>
      <c r="D91" s="150"/>
      <c r="E91" s="150"/>
      <c r="F91" s="150"/>
      <c r="G91" s="150"/>
      <c r="H91" s="150"/>
      <c r="I91" s="150"/>
      <c r="K91" s="761"/>
      <c r="L91" s="761"/>
      <c r="M91" s="765"/>
      <c r="N91" s="765"/>
      <c r="O91" s="765"/>
      <c r="P91" s="765"/>
      <c r="Q91" s="765"/>
      <c r="R91" s="765"/>
    </row>
    <row r="92" spans="1:18" ht="15.75">
      <c r="B92" s="150"/>
      <c r="C92" s="150"/>
      <c r="D92" s="150"/>
      <c r="E92" s="150"/>
      <c r="F92" s="150"/>
      <c r="G92" s="150"/>
      <c r="H92" s="150"/>
      <c r="I92" s="150"/>
      <c r="M92" s="765"/>
      <c r="N92" s="765"/>
      <c r="O92" s="765"/>
      <c r="P92" s="765"/>
      <c r="Q92" s="765"/>
      <c r="R92" s="765"/>
    </row>
    <row r="93" spans="1:18" ht="15.75" customHeight="1">
      <c r="B93" s="1762" t="s">
        <v>1019</v>
      </c>
      <c r="C93" s="1762"/>
      <c r="D93" s="1762"/>
      <c r="E93" s="1762"/>
      <c r="F93" s="1762"/>
      <c r="G93" s="1762"/>
      <c r="H93" s="1762"/>
      <c r="I93" s="1762"/>
      <c r="J93" s="1762"/>
      <c r="K93" s="1762"/>
      <c r="L93" s="1762"/>
      <c r="M93" s="765"/>
      <c r="N93" s="765"/>
      <c r="O93" s="765"/>
      <c r="P93" s="765"/>
      <c r="Q93" s="765"/>
      <c r="R93" s="765"/>
    </row>
    <row r="94" spans="1:18">
      <c r="B94" s="1762"/>
      <c r="C94" s="1762"/>
      <c r="D94" s="1762"/>
      <c r="E94" s="1762"/>
      <c r="F94" s="1762"/>
      <c r="G94" s="1762"/>
      <c r="H94" s="1762"/>
      <c r="I94" s="1762"/>
      <c r="J94" s="1762"/>
      <c r="K94" s="1762"/>
      <c r="L94" s="1762"/>
      <c r="M94" s="765"/>
      <c r="N94" s="765"/>
      <c r="O94" s="765"/>
      <c r="P94" s="765"/>
      <c r="Q94" s="765"/>
      <c r="R94" s="765"/>
    </row>
    <row r="95" spans="1:18" ht="15.75">
      <c r="B95" s="1671" t="s">
        <v>252</v>
      </c>
      <c r="C95" s="1671"/>
      <c r="D95" s="1671"/>
      <c r="E95" s="1671"/>
      <c r="F95" s="1671"/>
      <c r="G95" s="1671"/>
      <c r="H95" s="1671"/>
      <c r="I95" s="1671"/>
      <c r="J95" s="1671"/>
      <c r="K95" s="1671"/>
      <c r="L95" s="1671"/>
      <c r="M95" s="765"/>
      <c r="N95" s="765"/>
      <c r="O95" s="765"/>
      <c r="P95" s="765"/>
      <c r="Q95" s="765"/>
      <c r="R95" s="765"/>
    </row>
    <row r="96" spans="1:18" ht="16.5" thickBot="1">
      <c r="B96" s="574"/>
      <c r="C96" s="574"/>
      <c r="D96" s="574"/>
      <c r="E96" s="574"/>
      <c r="F96" s="574"/>
      <c r="G96" s="574"/>
      <c r="H96" s="574"/>
      <c r="I96" s="574"/>
      <c r="J96" s="576"/>
      <c r="K96" s="576"/>
      <c r="L96" s="576"/>
      <c r="M96" s="765"/>
      <c r="N96" s="765"/>
      <c r="O96" s="765"/>
      <c r="P96" s="765"/>
      <c r="Q96" s="765"/>
      <c r="R96" s="765"/>
    </row>
    <row r="97" spans="2:18" ht="15.75" thickTop="1">
      <c r="B97" s="1763"/>
      <c r="C97" s="1766" t="s">
        <v>1020</v>
      </c>
      <c r="D97" s="1767"/>
      <c r="E97" s="1768"/>
      <c r="F97" s="1766" t="s">
        <v>1021</v>
      </c>
      <c r="G97" s="1767"/>
      <c r="H97" s="1768"/>
      <c r="I97" s="1772" t="s">
        <v>4</v>
      </c>
      <c r="J97" s="1773"/>
      <c r="K97" s="1773"/>
      <c r="L97" s="1774"/>
      <c r="M97" s="765"/>
      <c r="N97" s="765"/>
      <c r="O97" s="765"/>
      <c r="P97" s="765"/>
      <c r="Q97" s="765"/>
      <c r="R97" s="765"/>
    </row>
    <row r="98" spans="2:18" ht="12.75" customHeight="1">
      <c r="B98" s="1764"/>
      <c r="C98" s="1769"/>
      <c r="D98" s="1770"/>
      <c r="E98" s="1771"/>
      <c r="F98" s="1769"/>
      <c r="G98" s="1770"/>
      <c r="H98" s="1771"/>
      <c r="I98" s="1775" t="s">
        <v>1022</v>
      </c>
      <c r="J98" s="1776"/>
      <c r="K98" s="1777" t="s">
        <v>1023</v>
      </c>
      <c r="L98" s="1778"/>
      <c r="M98" s="765"/>
      <c r="N98" s="765"/>
      <c r="O98" s="765"/>
      <c r="P98" s="765"/>
      <c r="Q98" s="765"/>
      <c r="R98" s="765"/>
    </row>
    <row r="99" spans="2:18" ht="14.25" customHeight="1">
      <c r="B99" s="1765"/>
      <c r="C99" s="766" t="s">
        <v>1024</v>
      </c>
      <c r="D99" s="766" t="s">
        <v>1025</v>
      </c>
      <c r="E99" s="766">
        <v>2017</v>
      </c>
      <c r="F99" s="766">
        <v>2016</v>
      </c>
      <c r="G99" s="766">
        <v>2017</v>
      </c>
      <c r="H99" s="766">
        <v>2018</v>
      </c>
      <c r="I99" s="767">
        <v>2016</v>
      </c>
      <c r="J99" s="767">
        <v>2017</v>
      </c>
      <c r="K99" s="767">
        <v>2016</v>
      </c>
      <c r="L99" s="768">
        <v>2017</v>
      </c>
    </row>
    <row r="100" spans="2:18">
      <c r="B100" s="769" t="s">
        <v>1026</v>
      </c>
      <c r="C100" s="770">
        <v>57.31</v>
      </c>
      <c r="D100" s="770">
        <v>46.25</v>
      </c>
      <c r="E100" s="770">
        <v>47.89</v>
      </c>
      <c r="F100" s="771">
        <v>39.409999999999997</v>
      </c>
      <c r="G100" s="771">
        <v>50.1</v>
      </c>
      <c r="H100" s="771">
        <v>63.61</v>
      </c>
      <c r="I100" s="772">
        <f t="shared" ref="I100:J101" si="0">D100/C100*100-100</f>
        <v>-19.298551736171703</v>
      </c>
      <c r="J100" s="772">
        <f>E100/D100*100-100</f>
        <v>3.5459459459459453</v>
      </c>
      <c r="K100" s="773">
        <f t="shared" ref="K100:L101" si="1">G100/F100*100-100</f>
        <v>27.125095153514351</v>
      </c>
      <c r="L100" s="774">
        <f>H100/G100*100-100</f>
        <v>26.966067864271452</v>
      </c>
    </row>
    <row r="101" spans="2:18" ht="15.75" thickBot="1">
      <c r="B101" s="775" t="s">
        <v>1027</v>
      </c>
      <c r="C101" s="776">
        <v>1144.4000000000001</v>
      </c>
      <c r="D101" s="776">
        <v>1327</v>
      </c>
      <c r="E101" s="776">
        <v>1230.3</v>
      </c>
      <c r="F101" s="776">
        <v>1264.8</v>
      </c>
      <c r="G101" s="776">
        <v>1204.2</v>
      </c>
      <c r="H101" s="776">
        <v>1323.55</v>
      </c>
      <c r="I101" s="777">
        <f t="shared" si="0"/>
        <v>15.955959454736089</v>
      </c>
      <c r="J101" s="777">
        <f t="shared" si="0"/>
        <v>-7.2871137905049039</v>
      </c>
      <c r="K101" s="778">
        <f t="shared" si="1"/>
        <v>-4.7912713472485677</v>
      </c>
      <c r="L101" s="779">
        <f t="shared" si="1"/>
        <v>9.9111443281846761</v>
      </c>
    </row>
    <row r="102" spans="2:18" ht="15.75" thickTop="1">
      <c r="B102" s="780" t="s">
        <v>1028</v>
      </c>
      <c r="C102" s="576"/>
      <c r="D102" s="576"/>
      <c r="E102" s="576"/>
      <c r="F102" s="576"/>
      <c r="G102" s="576"/>
      <c r="H102" s="576"/>
      <c r="I102" s="576"/>
      <c r="J102" s="576"/>
      <c r="K102" s="576"/>
      <c r="L102" s="576"/>
    </row>
    <row r="103" spans="2:18">
      <c r="B103" s="780" t="s">
        <v>1029</v>
      </c>
      <c r="C103" s="576"/>
      <c r="D103" s="576"/>
      <c r="E103" s="576"/>
      <c r="F103" s="576"/>
      <c r="G103" s="576"/>
      <c r="H103" s="576"/>
      <c r="I103" s="576"/>
      <c r="J103" s="576"/>
      <c r="K103" s="576"/>
      <c r="L103" s="576"/>
    </row>
    <row r="104" spans="2:18">
      <c r="B104" s="780" t="s">
        <v>1030</v>
      </c>
      <c r="C104" s="781"/>
      <c r="D104" s="781"/>
      <c r="E104" s="781"/>
      <c r="F104" s="781"/>
      <c r="G104" s="781"/>
      <c r="H104" s="781"/>
      <c r="I104" s="576"/>
      <c r="J104" s="576"/>
      <c r="K104" s="576"/>
      <c r="L104" s="576"/>
    </row>
    <row r="105" spans="2:18">
      <c r="B105" s="782" t="s">
        <v>1031</v>
      </c>
      <c r="C105" s="576"/>
      <c r="D105" s="576"/>
      <c r="E105" s="576"/>
      <c r="F105" s="576"/>
      <c r="G105" s="576"/>
      <c r="H105" s="576"/>
      <c r="I105" s="577"/>
      <c r="J105" s="577"/>
      <c r="K105" s="576"/>
      <c r="L105" s="576"/>
    </row>
  </sheetData>
  <mergeCells count="21">
    <mergeCell ref="B83:B90"/>
    <mergeCell ref="B93:L94"/>
    <mergeCell ref="B95:L95"/>
    <mergeCell ref="B97:B99"/>
    <mergeCell ref="C97:E98"/>
    <mergeCell ref="F97:H98"/>
    <mergeCell ref="I97:L97"/>
    <mergeCell ref="I98:J98"/>
    <mergeCell ref="K98:L98"/>
    <mergeCell ref="B70:B82"/>
    <mergeCell ref="B1:I1"/>
    <mergeCell ref="B2:I2"/>
    <mergeCell ref="B3:B4"/>
    <mergeCell ref="C3:C4"/>
    <mergeCell ref="D3:F3"/>
    <mergeCell ref="G3:I3"/>
    <mergeCell ref="B5:B17"/>
    <mergeCell ref="B18:B30"/>
    <mergeCell ref="B31:B43"/>
    <mergeCell ref="B44:B56"/>
    <mergeCell ref="B57:B69"/>
  </mergeCells>
  <hyperlinks>
    <hyperlink ref="B105" r:id="rId1"/>
  </hyperlinks>
  <pageMargins left="0.7" right="0.7" top="0.75" bottom="0.75" header="0.3" footer="0.3"/>
  <pageSetup paperSize="9" scale="52" orientation="portrait" r:id="rId2"/>
</worksheet>
</file>

<file path=xl/worksheets/sheet22.xml><?xml version="1.0" encoding="utf-8"?>
<worksheet xmlns="http://schemas.openxmlformats.org/spreadsheetml/2006/main" xmlns:r="http://schemas.openxmlformats.org/officeDocument/2006/relationships">
  <sheetPr>
    <pageSetUpPr fitToPage="1"/>
  </sheetPr>
  <dimension ref="A1:N51"/>
  <sheetViews>
    <sheetView topLeftCell="A28" zoomScaleSheetLayoutView="100" workbookViewId="0">
      <selection activeCell="F30" sqref="F30"/>
    </sheetView>
  </sheetViews>
  <sheetFormatPr defaultRowHeight="18.75"/>
  <cols>
    <col min="1" max="1" width="44" style="5" bestFit="1" customWidth="1"/>
    <col min="2" max="2" width="18.5703125" style="5" bestFit="1" customWidth="1"/>
    <col min="3" max="3" width="17" style="5" customWidth="1"/>
    <col min="4" max="4" width="20.42578125" style="5" bestFit="1" customWidth="1"/>
    <col min="5" max="5" width="17" style="5" customWidth="1"/>
    <col min="6" max="6" width="20.42578125" style="5" bestFit="1" customWidth="1"/>
    <col min="7" max="7" width="17" style="5" bestFit="1" customWidth="1"/>
    <col min="8" max="8" width="17" style="5" customWidth="1"/>
    <col min="9" max="9" width="9.140625" style="5"/>
    <col min="10" max="10" width="11" style="5" bestFit="1" customWidth="1"/>
    <col min="11" max="16384" width="9.140625" style="5"/>
  </cols>
  <sheetData>
    <row r="1" spans="1:8">
      <c r="A1" s="1783" t="s">
        <v>47</v>
      </c>
      <c r="B1" s="1783"/>
      <c r="C1" s="1783"/>
      <c r="D1" s="1783"/>
      <c r="E1" s="1783"/>
      <c r="F1" s="1783"/>
      <c r="G1" s="1783"/>
      <c r="H1" s="1783"/>
    </row>
    <row r="2" spans="1:8">
      <c r="A2" s="1783" t="s">
        <v>0</v>
      </c>
      <c r="B2" s="1783"/>
      <c r="C2" s="1783"/>
      <c r="D2" s="1783"/>
      <c r="E2" s="1783"/>
      <c r="F2" s="1783"/>
      <c r="G2" s="1783"/>
      <c r="H2" s="1783"/>
    </row>
    <row r="3" spans="1:8">
      <c r="A3" s="1784" t="s">
        <v>16</v>
      </c>
      <c r="B3" s="1784"/>
      <c r="C3" s="1784"/>
      <c r="D3" s="1784"/>
      <c r="E3" s="1784"/>
      <c r="F3" s="1784"/>
      <c r="G3" s="1784"/>
      <c r="H3" s="1784"/>
    </row>
    <row r="4" spans="1:8">
      <c r="A4" s="77"/>
      <c r="B4" s="77"/>
      <c r="C4" s="77"/>
      <c r="D4" s="77"/>
      <c r="E4" s="77"/>
      <c r="F4" s="77"/>
      <c r="G4" s="77"/>
      <c r="H4" s="77"/>
    </row>
    <row r="5" spans="1:8" ht="19.5" thickBot="1">
      <c r="A5" s="1782" t="s">
        <v>1</v>
      </c>
      <c r="B5" s="1782"/>
      <c r="C5" s="1782"/>
      <c r="D5" s="1782"/>
      <c r="E5" s="1782"/>
      <c r="F5" s="1782"/>
      <c r="G5" s="1782"/>
      <c r="H5" s="1782"/>
    </row>
    <row r="6" spans="1:8" ht="20.25" customHeight="1" thickTop="1">
      <c r="A6" s="1786" t="s">
        <v>2</v>
      </c>
      <c r="B6" s="1789" t="s">
        <v>3</v>
      </c>
      <c r="C6" s="1789"/>
      <c r="D6" s="1789"/>
      <c r="E6" s="1789"/>
      <c r="F6" s="1789"/>
      <c r="G6" s="1789" t="s">
        <v>4</v>
      </c>
      <c r="H6" s="1790"/>
    </row>
    <row r="7" spans="1:8" ht="20.25" customHeight="1">
      <c r="A7" s="1787"/>
      <c r="B7" s="1791" t="s">
        <v>5</v>
      </c>
      <c r="C7" s="1792"/>
      <c r="D7" s="1791" t="s">
        <v>6</v>
      </c>
      <c r="E7" s="1792"/>
      <c r="F7" s="13" t="s">
        <v>17</v>
      </c>
      <c r="G7" s="1793" t="s">
        <v>94</v>
      </c>
      <c r="H7" s="1794"/>
    </row>
    <row r="8" spans="1:8" ht="20.25" customHeight="1" thickBot="1">
      <c r="A8" s="1788"/>
      <c r="B8" s="10" t="s">
        <v>89</v>
      </c>
      <c r="C8" s="10" t="s">
        <v>7</v>
      </c>
      <c r="D8" s="10" t="s">
        <v>89</v>
      </c>
      <c r="E8" s="10" t="s">
        <v>7</v>
      </c>
      <c r="F8" s="10" t="s">
        <v>89</v>
      </c>
      <c r="G8" s="10" t="s">
        <v>6</v>
      </c>
      <c r="H8" s="11" t="s">
        <v>48</v>
      </c>
    </row>
    <row r="9" spans="1:8" ht="27.75" customHeight="1" thickBot="1">
      <c r="A9" s="2" t="s">
        <v>8</v>
      </c>
      <c r="B9" s="14">
        <v>238113.4</v>
      </c>
      <c r="C9" s="14">
        <v>581704.39100000006</v>
      </c>
      <c r="D9" s="14">
        <v>374956.1</v>
      </c>
      <c r="E9" s="14">
        <v>815703</v>
      </c>
      <c r="F9" s="14">
        <v>506551</v>
      </c>
      <c r="G9" s="14">
        <v>57.469550222709017</v>
      </c>
      <c r="H9" s="15">
        <v>35.096081914656139</v>
      </c>
    </row>
    <row r="10" spans="1:8" ht="27.75" customHeight="1">
      <c r="A10" s="3" t="s">
        <v>18</v>
      </c>
      <c r="B10" s="16">
        <v>179693.8</v>
      </c>
      <c r="C10" s="16">
        <v>364469.23300000001</v>
      </c>
      <c r="D10" s="16">
        <v>275807.19999999995</v>
      </c>
      <c r="E10" s="16">
        <v>513674.80000000005</v>
      </c>
      <c r="F10" s="16">
        <v>389672.5</v>
      </c>
      <c r="G10" s="16">
        <v>53.487321209746796</v>
      </c>
      <c r="H10" s="17">
        <v>41.284382713721783</v>
      </c>
    </row>
    <row r="11" spans="1:8" ht="27.75" customHeight="1">
      <c r="A11" s="4" t="s">
        <v>19</v>
      </c>
      <c r="B11" s="18">
        <v>170350.8</v>
      </c>
      <c r="C11" s="18">
        <v>333275.03399999999</v>
      </c>
      <c r="D11" s="18">
        <v>252747.2</v>
      </c>
      <c r="E11" s="18">
        <v>476214.7</v>
      </c>
      <c r="F11" s="18">
        <v>357489.3</v>
      </c>
      <c r="G11" s="18">
        <v>48.368660434820413</v>
      </c>
      <c r="H11" s="19">
        <v>41.441448213867432</v>
      </c>
    </row>
    <row r="12" spans="1:8" ht="27.75" customHeight="1">
      <c r="A12" s="4" t="s">
        <v>20</v>
      </c>
      <c r="B12" s="18">
        <v>2080.1</v>
      </c>
      <c r="C12" s="18">
        <v>9490.5519999999997</v>
      </c>
      <c r="D12" s="18">
        <v>10864.7</v>
      </c>
      <c r="E12" s="18">
        <v>19890.400000000001</v>
      </c>
      <c r="F12" s="18">
        <v>17290.599999999999</v>
      </c>
      <c r="G12" s="18"/>
      <c r="H12" s="19"/>
    </row>
    <row r="13" spans="1:8" ht="27.75" customHeight="1">
      <c r="A13" s="4" t="s">
        <v>21</v>
      </c>
      <c r="B13" s="18">
        <v>7262.9</v>
      </c>
      <c r="C13" s="18">
        <v>21703.646999999997</v>
      </c>
      <c r="D13" s="18">
        <v>12195.3</v>
      </c>
      <c r="E13" s="18">
        <v>17569.7</v>
      </c>
      <c r="F13" s="18">
        <v>14892.6</v>
      </c>
      <c r="G13" s="18"/>
      <c r="H13" s="19"/>
    </row>
    <row r="14" spans="1:8" ht="27.75" customHeight="1">
      <c r="A14" s="3" t="s">
        <v>22</v>
      </c>
      <c r="B14" s="16">
        <v>22969.200000000001</v>
      </c>
      <c r="C14" s="16">
        <v>115677.41900000001</v>
      </c>
      <c r="D14" s="16">
        <v>60229.400000000009</v>
      </c>
      <c r="E14" s="16">
        <v>199191.69999999998</v>
      </c>
      <c r="F14" s="16">
        <v>86437.5</v>
      </c>
      <c r="G14" s="16">
        <v>162.21810076101917</v>
      </c>
      <c r="H14" s="17">
        <v>43.513798908838538</v>
      </c>
    </row>
    <row r="15" spans="1:8" ht="27.75" customHeight="1">
      <c r="A15" s="4" t="s">
        <v>19</v>
      </c>
      <c r="B15" s="18">
        <v>19352.7</v>
      </c>
      <c r="C15" s="18">
        <v>101579.099</v>
      </c>
      <c r="D15" s="18">
        <v>47319.9</v>
      </c>
      <c r="E15" s="18">
        <v>160256.4</v>
      </c>
      <c r="F15" s="18">
        <v>69728.600000000006</v>
      </c>
      <c r="G15" s="18">
        <v>144.51316870514194</v>
      </c>
      <c r="H15" s="19">
        <v>47.355763642780317</v>
      </c>
    </row>
    <row r="16" spans="1:8" ht="27.75" customHeight="1">
      <c r="A16" s="4" t="s">
        <v>20</v>
      </c>
      <c r="B16" s="18">
        <v>2069.6</v>
      </c>
      <c r="C16" s="18">
        <v>7247.4970000000003</v>
      </c>
      <c r="D16" s="18">
        <v>9401.1</v>
      </c>
      <c r="E16" s="18">
        <v>25724.400000000001</v>
      </c>
      <c r="F16" s="18">
        <v>13849.1</v>
      </c>
      <c r="G16" s="18"/>
      <c r="H16" s="19"/>
    </row>
    <row r="17" spans="1:14" ht="27.75" customHeight="1">
      <c r="A17" s="4" t="s">
        <v>21</v>
      </c>
      <c r="B17" s="18">
        <v>1546.9</v>
      </c>
      <c r="C17" s="18">
        <v>6850.8230000000003</v>
      </c>
      <c r="D17" s="18">
        <v>3508.4</v>
      </c>
      <c r="E17" s="18">
        <v>13210.9</v>
      </c>
      <c r="F17" s="18">
        <v>2859.8</v>
      </c>
      <c r="G17" s="18"/>
      <c r="H17" s="19"/>
    </row>
    <row r="18" spans="1:14" ht="27.75" customHeight="1">
      <c r="A18" s="3" t="s">
        <v>23</v>
      </c>
      <c r="B18" s="16">
        <v>35450.400000000001</v>
      </c>
      <c r="C18" s="16">
        <v>101557.739</v>
      </c>
      <c r="D18" s="16">
        <v>38919.5</v>
      </c>
      <c r="E18" s="16">
        <v>102836.5</v>
      </c>
      <c r="F18" s="16">
        <v>30441</v>
      </c>
      <c r="G18" s="16">
        <v>9.7857852097578615</v>
      </c>
      <c r="H18" s="17">
        <v>-21.7847094644073</v>
      </c>
    </row>
    <row r="19" spans="1:14" ht="27.75" customHeight="1">
      <c r="A19" s="4" t="s">
        <v>19</v>
      </c>
      <c r="B19" s="18">
        <v>34857.599999999999</v>
      </c>
      <c r="C19" s="18">
        <v>93336.894</v>
      </c>
      <c r="D19" s="18">
        <v>38131</v>
      </c>
      <c r="E19" s="18">
        <v>100771</v>
      </c>
      <c r="F19" s="20">
        <v>29445</v>
      </c>
      <c r="G19" s="18"/>
      <c r="H19" s="21"/>
    </row>
    <row r="20" spans="1:14" ht="27.75" customHeight="1">
      <c r="A20" s="4" t="s">
        <v>20</v>
      </c>
      <c r="B20" s="18">
        <v>592.79999999999995</v>
      </c>
      <c r="C20" s="18">
        <v>7834.1750000000002</v>
      </c>
      <c r="D20" s="18">
        <v>460</v>
      </c>
      <c r="E20" s="18">
        <v>1737</v>
      </c>
      <c r="F20" s="18">
        <v>916</v>
      </c>
      <c r="G20" s="18"/>
      <c r="H20" s="19"/>
    </row>
    <row r="21" spans="1:14" ht="27.75" customHeight="1" thickBot="1">
      <c r="A21" s="4" t="s">
        <v>21</v>
      </c>
      <c r="B21" s="18">
        <v>0</v>
      </c>
      <c r="C21" s="18">
        <v>386.67</v>
      </c>
      <c r="D21" s="18">
        <v>328.5</v>
      </c>
      <c r="E21" s="18">
        <v>328.5</v>
      </c>
      <c r="F21" s="18">
        <v>80</v>
      </c>
      <c r="G21" s="18"/>
      <c r="H21" s="19"/>
    </row>
    <row r="22" spans="1:14" ht="27.75" customHeight="1" thickBot="1">
      <c r="A22" s="2" t="s">
        <v>9</v>
      </c>
      <c r="B22" s="22">
        <v>257397.2</v>
      </c>
      <c r="C22" s="22">
        <v>525022.19999999995</v>
      </c>
      <c r="D22" s="22">
        <v>366223.89999999997</v>
      </c>
      <c r="E22" s="22">
        <v>627008.4</v>
      </c>
      <c r="F22" s="22">
        <v>452923.70000000007</v>
      </c>
      <c r="G22" s="14">
        <v>42.279675147981379</v>
      </c>
      <c r="H22" s="15">
        <v>23.673987415895056</v>
      </c>
    </row>
    <row r="23" spans="1:14" ht="27.75" customHeight="1">
      <c r="A23" s="3" t="s">
        <v>24</v>
      </c>
      <c r="B23" s="23">
        <v>256196.5</v>
      </c>
      <c r="C23" s="23">
        <v>521761.3</v>
      </c>
      <c r="D23" s="23">
        <v>364458.49999999994</v>
      </c>
      <c r="E23" s="23">
        <v>623594.10000000009</v>
      </c>
      <c r="F23" s="23">
        <v>449106.2</v>
      </c>
      <c r="G23" s="16">
        <v>42.257407888085879</v>
      </c>
      <c r="H23" s="17">
        <v>23.225607305084139</v>
      </c>
    </row>
    <row r="24" spans="1:14" ht="27.75" customHeight="1">
      <c r="A24" s="4" t="s">
        <v>25</v>
      </c>
      <c r="B24" s="24">
        <v>233143</v>
      </c>
      <c r="C24" s="24">
        <v>481978.1</v>
      </c>
      <c r="D24" s="24">
        <v>354160.19999999995</v>
      </c>
      <c r="E24" s="24">
        <v>609117.30000000005</v>
      </c>
      <c r="F24" s="24">
        <v>430057.9</v>
      </c>
      <c r="G24" s="18">
        <v>51.906855449230704</v>
      </c>
      <c r="H24" s="19">
        <v>21.430330116145214</v>
      </c>
    </row>
    <row r="25" spans="1:14" ht="27.75" customHeight="1">
      <c r="A25" s="4" t="s">
        <v>26</v>
      </c>
      <c r="B25" s="24">
        <v>23053.500000000004</v>
      </c>
      <c r="C25" s="24">
        <v>39783.199999999997</v>
      </c>
      <c r="D25" s="24">
        <v>10298.299999999992</v>
      </c>
      <c r="E25" s="24">
        <v>14476.799999999996</v>
      </c>
      <c r="F25" s="24">
        <v>19048.300000000007</v>
      </c>
      <c r="G25" s="18"/>
      <c r="H25" s="19"/>
    </row>
    <row r="26" spans="1:14" ht="27.75" customHeight="1" thickBot="1">
      <c r="A26" s="3" t="s">
        <v>27</v>
      </c>
      <c r="B26" s="23">
        <v>1200.7</v>
      </c>
      <c r="C26" s="23">
        <v>3260.9</v>
      </c>
      <c r="D26" s="23">
        <v>1765.4</v>
      </c>
      <c r="E26" s="23">
        <v>3414.3</v>
      </c>
      <c r="F26" s="23">
        <v>3817.5</v>
      </c>
      <c r="G26" s="16">
        <v>47.030898642458567</v>
      </c>
      <c r="H26" s="17">
        <v>116.2399456213889</v>
      </c>
    </row>
    <row r="27" spans="1:14" ht="27.75" customHeight="1" thickBot="1">
      <c r="A27" s="2" t="s">
        <v>10</v>
      </c>
      <c r="B27" s="22">
        <v>19283.800000000017</v>
      </c>
      <c r="C27" s="14">
        <v>-56682.191000000108</v>
      </c>
      <c r="D27" s="22">
        <v>-8732.2000000000116</v>
      </c>
      <c r="E27" s="22">
        <v>-188694.59999999998</v>
      </c>
      <c r="F27" s="22">
        <v>-53627.29999999993</v>
      </c>
      <c r="G27" s="14">
        <v>-145.28256878830939</v>
      </c>
      <c r="H27" s="15">
        <v>514.13275005153173</v>
      </c>
    </row>
    <row r="28" spans="1:14" s="6" customFormat="1" ht="27.75" customHeight="1" thickBot="1">
      <c r="A28" s="2" t="s">
        <v>11</v>
      </c>
      <c r="B28" s="22">
        <v>-19283.800000000017</v>
      </c>
      <c r="C28" s="22">
        <v>56682.200000000004</v>
      </c>
      <c r="D28" s="14">
        <v>8732.1900000000132</v>
      </c>
      <c r="E28" s="22">
        <v>188694.60000000003</v>
      </c>
      <c r="F28" s="14">
        <v>53627.269999999931</v>
      </c>
      <c r="G28" s="14">
        <v>-145.28251693131025</v>
      </c>
      <c r="H28" s="15">
        <v>514.1331097926161</v>
      </c>
    </row>
    <row r="29" spans="1:14" ht="27.75" customHeight="1">
      <c r="A29" s="4" t="s">
        <v>28</v>
      </c>
      <c r="B29" s="24">
        <v>-40527.200000000019</v>
      </c>
      <c r="C29" s="24">
        <v>13214.700000000006</v>
      </c>
      <c r="D29" s="24">
        <v>-9949.9099999999853</v>
      </c>
      <c r="E29" s="24">
        <v>137947.90000000002</v>
      </c>
      <c r="F29" s="18">
        <v>32494.369999999937</v>
      </c>
      <c r="G29" s="18">
        <v>-75.448809688308145</v>
      </c>
      <c r="H29" s="19">
        <v>-426.57953690033361</v>
      </c>
    </row>
    <row r="30" spans="1:14" ht="27.75" customHeight="1">
      <c r="A30" s="4" t="s">
        <v>31</v>
      </c>
      <c r="B30" s="25">
        <v>9500</v>
      </c>
      <c r="C30" s="24">
        <v>87774.5</v>
      </c>
      <c r="D30" s="25">
        <v>12246.69</v>
      </c>
      <c r="E30" s="24">
        <v>88337.700000000012</v>
      </c>
      <c r="F30" s="18">
        <v>119878.27</v>
      </c>
      <c r="G30" s="24"/>
      <c r="H30" s="19"/>
    </row>
    <row r="31" spans="1:14" ht="27.75" customHeight="1">
      <c r="A31" s="4" t="s">
        <v>33</v>
      </c>
      <c r="B31" s="18">
        <v>9500</v>
      </c>
      <c r="C31" s="24">
        <v>20500</v>
      </c>
      <c r="D31" s="18">
        <v>5000</v>
      </c>
      <c r="E31" s="24">
        <v>33000</v>
      </c>
      <c r="F31" s="18">
        <v>47521.35</v>
      </c>
      <c r="G31" s="24"/>
      <c r="H31" s="26"/>
      <c r="J31" s="1"/>
      <c r="N31" s="7"/>
    </row>
    <row r="32" spans="1:14" ht="27.75" customHeight="1">
      <c r="A32" s="4" t="s">
        <v>34</v>
      </c>
      <c r="B32" s="24">
        <v>0</v>
      </c>
      <c r="C32" s="24">
        <v>62000</v>
      </c>
      <c r="D32" s="18">
        <v>7000</v>
      </c>
      <c r="E32" s="24">
        <v>55000</v>
      </c>
      <c r="F32" s="27">
        <v>72000</v>
      </c>
      <c r="G32" s="24"/>
      <c r="H32" s="26"/>
      <c r="K32" s="8"/>
      <c r="L32" s="8"/>
      <c r="N32" s="7"/>
    </row>
    <row r="33" spans="1:14" ht="27.75" customHeight="1">
      <c r="A33" s="4" t="s">
        <v>35</v>
      </c>
      <c r="B33" s="24">
        <v>0</v>
      </c>
      <c r="C33" s="24">
        <v>0</v>
      </c>
      <c r="D33" s="18">
        <v>0</v>
      </c>
      <c r="E33" s="24">
        <v>0</v>
      </c>
      <c r="F33" s="27">
        <v>0</v>
      </c>
      <c r="G33" s="24"/>
      <c r="H33" s="26"/>
      <c r="N33" s="7"/>
    </row>
    <row r="34" spans="1:14" ht="27.75" customHeight="1">
      <c r="A34" s="4" t="s">
        <v>36</v>
      </c>
      <c r="B34" s="24">
        <v>0</v>
      </c>
      <c r="C34" s="24">
        <v>5000</v>
      </c>
      <c r="D34" s="18">
        <v>204.43</v>
      </c>
      <c r="E34" s="24">
        <v>285.60000000000002</v>
      </c>
      <c r="F34" s="18">
        <v>239.22</v>
      </c>
      <c r="G34" s="24"/>
      <c r="H34" s="26"/>
      <c r="N34" s="7"/>
    </row>
    <row r="35" spans="1:14" ht="27.75" customHeight="1">
      <c r="A35" s="4" t="s">
        <v>37</v>
      </c>
      <c r="B35" s="24">
        <v>0</v>
      </c>
      <c r="C35" s="24">
        <v>274.5</v>
      </c>
      <c r="D35" s="18">
        <v>42.26</v>
      </c>
      <c r="E35" s="24">
        <v>52.1</v>
      </c>
      <c r="F35" s="18">
        <v>117.7</v>
      </c>
      <c r="G35" s="24"/>
      <c r="H35" s="26"/>
    </row>
    <row r="36" spans="1:14" ht="27.75" customHeight="1">
      <c r="A36" s="4" t="s">
        <v>32</v>
      </c>
      <c r="B36" s="24">
        <v>-49809.300000000017</v>
      </c>
      <c r="C36" s="24">
        <v>-74373.399999999994</v>
      </c>
      <c r="D36" s="24">
        <v>-29508.399999999987</v>
      </c>
      <c r="E36" s="24">
        <v>50418.5</v>
      </c>
      <c r="F36" s="18">
        <v>-85799.000000000058</v>
      </c>
      <c r="G36" s="18">
        <v>-40.757248144422874</v>
      </c>
      <c r="H36" s="19">
        <v>190.76127475566312</v>
      </c>
    </row>
    <row r="37" spans="1:14" ht="27.75" customHeight="1">
      <c r="A37" s="4" t="s">
        <v>44</v>
      </c>
      <c r="B37" s="24">
        <v>-217.89999999999964</v>
      </c>
      <c r="C37" s="24">
        <v>-186.4</v>
      </c>
      <c r="D37" s="24">
        <v>7311.7999999999993</v>
      </c>
      <c r="E37" s="24">
        <v>-808.3</v>
      </c>
      <c r="F37" s="24">
        <v>-1584.9000000000087</v>
      </c>
      <c r="G37" s="18"/>
      <c r="H37" s="19"/>
    </row>
    <row r="38" spans="1:14" ht="27.75" customHeight="1">
      <c r="A38" s="4" t="s">
        <v>29</v>
      </c>
      <c r="B38" s="24">
        <v>304.5</v>
      </c>
      <c r="C38" s="24">
        <v>13694</v>
      </c>
      <c r="D38" s="24">
        <v>1118.7</v>
      </c>
      <c r="E38" s="24">
        <v>2940.2</v>
      </c>
      <c r="F38" s="24">
        <v>1166</v>
      </c>
      <c r="G38" s="18">
        <v>267.38916256157637</v>
      </c>
      <c r="H38" s="19"/>
    </row>
    <row r="39" spans="1:14" ht="27.75" customHeight="1" thickBot="1">
      <c r="A39" s="4" t="s">
        <v>30</v>
      </c>
      <c r="B39" s="24">
        <v>20938.900000000001</v>
      </c>
      <c r="C39" s="24">
        <v>29773.5</v>
      </c>
      <c r="D39" s="24">
        <v>17563.399999999998</v>
      </c>
      <c r="E39" s="24">
        <v>47806.5</v>
      </c>
      <c r="F39" s="24">
        <v>19966.899999999994</v>
      </c>
      <c r="G39" s="18">
        <v>-16.120713122465858</v>
      </c>
      <c r="H39" s="19">
        <v>13.684707972260469</v>
      </c>
    </row>
    <row r="40" spans="1:14" s="6" customFormat="1" ht="27.75" customHeight="1" thickBot="1">
      <c r="A40" s="2" t="s">
        <v>12</v>
      </c>
      <c r="B40" s="22">
        <v>12465.800000000003</v>
      </c>
      <c r="C40" s="22">
        <v>6848.8</v>
      </c>
      <c r="D40" s="22">
        <v>51185.1</v>
      </c>
      <c r="E40" s="22">
        <v>41672.1</v>
      </c>
      <c r="F40" s="22">
        <v>81954.200000000012</v>
      </c>
      <c r="G40" s="14">
        <v>310.60421312711571</v>
      </c>
      <c r="H40" s="15">
        <v>60.113392373952621</v>
      </c>
    </row>
    <row r="41" spans="1:14" ht="27.75" customHeight="1">
      <c r="A41" s="4" t="s">
        <v>38</v>
      </c>
      <c r="B41" s="24">
        <v>3348.2</v>
      </c>
      <c r="C41" s="24">
        <v>-3.1</v>
      </c>
      <c r="D41" s="24">
        <v>-31.700000000000045</v>
      </c>
      <c r="E41" s="24">
        <v>-853.5</v>
      </c>
      <c r="F41" s="24">
        <v>101.79999999999995</v>
      </c>
      <c r="G41" s="18">
        <v>-100.9467773729168</v>
      </c>
      <c r="H41" s="19">
        <v>-421.13564668769652</v>
      </c>
    </row>
    <row r="42" spans="1:14" ht="27.75" customHeight="1">
      <c r="A42" s="4" t="s">
        <v>39</v>
      </c>
      <c r="B42" s="24">
        <v>-359.79999999999995</v>
      </c>
      <c r="C42" s="24">
        <v>216</v>
      </c>
      <c r="D42" s="24">
        <v>443</v>
      </c>
      <c r="E42" s="24">
        <v>225.20000000000005</v>
      </c>
      <c r="F42" s="24">
        <v>-186.5</v>
      </c>
      <c r="G42" s="18">
        <v>-223.12395775430795</v>
      </c>
      <c r="H42" s="19">
        <v>-142.09932279909708</v>
      </c>
    </row>
    <row r="43" spans="1:14" ht="27.75" customHeight="1">
      <c r="A43" s="4" t="s">
        <v>40</v>
      </c>
      <c r="B43" s="24">
        <v>0</v>
      </c>
      <c r="C43" s="24">
        <v>0</v>
      </c>
      <c r="D43" s="24">
        <v>18281.599999999999</v>
      </c>
      <c r="E43" s="24">
        <v>17038.599999999999</v>
      </c>
      <c r="F43" s="24">
        <v>1248.5</v>
      </c>
      <c r="G43" s="24"/>
      <c r="H43" s="26"/>
    </row>
    <row r="44" spans="1:14" ht="27.75" customHeight="1">
      <c r="A44" s="4" t="s">
        <v>41</v>
      </c>
      <c r="B44" s="24">
        <v>7224.1</v>
      </c>
      <c r="C44" s="24">
        <v>3086.9</v>
      </c>
      <c r="D44" s="24">
        <v>22024</v>
      </c>
      <c r="E44" s="24">
        <v>13323.8</v>
      </c>
      <c r="F44" s="24">
        <v>72478.600000000006</v>
      </c>
      <c r="G44" s="18">
        <v>204.86842651679791</v>
      </c>
      <c r="H44" s="19">
        <v>229.08917544496916</v>
      </c>
    </row>
    <row r="45" spans="1:14" ht="27.75" customHeight="1" thickBot="1">
      <c r="A45" s="4" t="s">
        <v>42</v>
      </c>
      <c r="B45" s="24">
        <v>2253.300000000002</v>
      </c>
      <c r="C45" s="24">
        <v>3549</v>
      </c>
      <c r="D45" s="24">
        <v>10468.200000000003</v>
      </c>
      <c r="E45" s="24">
        <v>11938.000000000002</v>
      </c>
      <c r="F45" s="24">
        <v>8311.8000000000011</v>
      </c>
      <c r="G45" s="18">
        <v>364.5719611236849</v>
      </c>
      <c r="H45" s="19">
        <v>-20.599530005158485</v>
      </c>
    </row>
    <row r="46" spans="1:14" s="6" customFormat="1" ht="27.75" customHeight="1" thickBot="1">
      <c r="A46" s="2" t="s">
        <v>13</v>
      </c>
      <c r="B46" s="22">
        <v>62275.10000000002</v>
      </c>
      <c r="C46" s="22">
        <v>81222.3</v>
      </c>
      <c r="D46" s="14">
        <v>80693.499999999985</v>
      </c>
      <c r="E46" s="22">
        <v>-8746.4</v>
      </c>
      <c r="F46" s="22">
        <v>167753.20000000007</v>
      </c>
      <c r="G46" s="28">
        <v>29.575865795478364</v>
      </c>
      <c r="H46" s="29">
        <v>107.88935911814471</v>
      </c>
    </row>
    <row r="47" spans="1:14" ht="66" customHeight="1" thickTop="1">
      <c r="A47" s="1785" t="s">
        <v>46</v>
      </c>
      <c r="B47" s="1785"/>
      <c r="C47" s="1785"/>
      <c r="D47" s="1785"/>
      <c r="E47" s="1785"/>
      <c r="F47" s="1785"/>
      <c r="G47" s="1785"/>
      <c r="H47" s="1785"/>
      <c r="K47" s="9"/>
    </row>
    <row r="48" spans="1:14">
      <c r="A48" s="1779" t="s">
        <v>15</v>
      </c>
      <c r="B48" s="1779"/>
      <c r="C48" s="1779"/>
      <c r="D48" s="1779"/>
      <c r="E48" s="1779"/>
      <c r="F48" s="1779"/>
      <c r="G48" s="1779"/>
      <c r="H48" s="1779"/>
    </row>
    <row r="49" spans="1:8">
      <c r="A49" s="1779" t="s">
        <v>14</v>
      </c>
      <c r="B49" s="1779"/>
      <c r="C49" s="1779"/>
      <c r="D49" s="1779"/>
      <c r="E49" s="1779"/>
      <c r="F49" s="1779"/>
      <c r="G49" s="1779"/>
      <c r="H49" s="1779"/>
    </row>
    <row r="50" spans="1:8" ht="15" customHeight="1">
      <c r="A50" s="1780" t="s">
        <v>43</v>
      </c>
      <c r="B50" s="1781"/>
      <c r="C50" s="1781"/>
      <c r="D50" s="1781"/>
      <c r="E50" s="1781"/>
      <c r="F50" s="1781"/>
      <c r="G50" s="1781"/>
      <c r="H50" s="1781"/>
    </row>
    <row r="51" spans="1:8">
      <c r="A51" s="1779" t="s">
        <v>45</v>
      </c>
      <c r="B51" s="1779"/>
      <c r="C51" s="1779"/>
      <c r="D51" s="1779"/>
      <c r="E51" s="1779"/>
      <c r="F51" s="1779"/>
      <c r="G51" s="1779"/>
      <c r="H51" s="1779"/>
    </row>
  </sheetData>
  <mergeCells count="15">
    <mergeCell ref="A1:H1"/>
    <mergeCell ref="A2:H2"/>
    <mergeCell ref="A3:H3"/>
    <mergeCell ref="A47:H47"/>
    <mergeCell ref="A6:A8"/>
    <mergeCell ref="B6:F6"/>
    <mergeCell ref="G6:H6"/>
    <mergeCell ref="B7:C7"/>
    <mergeCell ref="D7:E7"/>
    <mergeCell ref="G7:H7"/>
    <mergeCell ref="A48:H48"/>
    <mergeCell ref="A49:H49"/>
    <mergeCell ref="A51:H51"/>
    <mergeCell ref="A50:H50"/>
    <mergeCell ref="A5:H5"/>
  </mergeCells>
  <pageMargins left="0.70866141732283505" right="0.511811023622047" top="0.74803149606299202" bottom="0.74803149606299202" header="0.31496062992126" footer="0.31496062992126"/>
  <pageSetup paperSize="9" scale="52" orientation="portrait" horizontalDpi="200" r:id="rId1"/>
</worksheet>
</file>

<file path=xl/worksheets/sheet23.xml><?xml version="1.0" encoding="utf-8"?>
<worksheet xmlns="http://schemas.openxmlformats.org/spreadsheetml/2006/main" xmlns:r="http://schemas.openxmlformats.org/officeDocument/2006/relationships">
  <sheetPr>
    <pageSetUpPr fitToPage="1"/>
  </sheetPr>
  <dimension ref="A1:J21"/>
  <sheetViews>
    <sheetView view="pageBreakPreview" zoomScaleSheetLayoutView="100" workbookViewId="0">
      <selection activeCell="O7" sqref="O7"/>
    </sheetView>
  </sheetViews>
  <sheetFormatPr defaultRowHeight="12.75"/>
  <cols>
    <col min="1" max="1" width="25.140625" style="30" customWidth="1"/>
    <col min="2" max="6" width="16.7109375" style="30" customWidth="1"/>
    <col min="7" max="10" width="14.7109375" style="30" customWidth="1"/>
    <col min="11" max="250" width="9.140625" style="30"/>
    <col min="251" max="251" width="20.7109375" style="30" customWidth="1"/>
    <col min="252" max="253" width="0" style="30" hidden="1" customWidth="1"/>
    <col min="254" max="254" width="11.28515625" style="30" bestFit="1" customWidth="1"/>
    <col min="255" max="255" width="12.85546875" style="30" bestFit="1" customWidth="1"/>
    <col min="256" max="257" width="12.85546875" style="30" customWidth="1"/>
    <col min="258" max="258" width="11" style="30" bestFit="1" customWidth="1"/>
    <col min="259" max="260" width="11" style="30" customWidth="1"/>
    <col min="261" max="262" width="9.42578125" style="30" customWidth="1"/>
    <col min="263" max="263" width="9.42578125" style="30" bestFit="1" customWidth="1"/>
    <col min="264" max="265" width="9.42578125" style="30" customWidth="1"/>
    <col min="266" max="266" width="9.42578125" style="30" bestFit="1" customWidth="1"/>
    <col min="267" max="506" width="9.140625" style="30"/>
    <col min="507" max="507" width="20.7109375" style="30" customWidth="1"/>
    <col min="508" max="509" width="0" style="30" hidden="1" customWidth="1"/>
    <col min="510" max="510" width="11.28515625" style="30" bestFit="1" customWidth="1"/>
    <col min="511" max="511" width="12.85546875" style="30" bestFit="1" customWidth="1"/>
    <col min="512" max="513" width="12.85546875" style="30" customWidth="1"/>
    <col min="514" max="514" width="11" style="30" bestFit="1" customWidth="1"/>
    <col min="515" max="516" width="11" style="30" customWidth="1"/>
    <col min="517" max="518" width="9.42578125" style="30" customWidth="1"/>
    <col min="519" max="519" width="9.42578125" style="30" bestFit="1" customWidth="1"/>
    <col min="520" max="521" width="9.42578125" style="30" customWidth="1"/>
    <col min="522" max="522" width="9.42578125" style="30" bestFit="1" customWidth="1"/>
    <col min="523" max="762" width="9.140625" style="30"/>
    <col min="763" max="763" width="20.7109375" style="30" customWidth="1"/>
    <col min="764" max="765" width="0" style="30" hidden="1" customWidth="1"/>
    <col min="766" max="766" width="11.28515625" style="30" bestFit="1" customWidth="1"/>
    <col min="767" max="767" width="12.85546875" style="30" bestFit="1" customWidth="1"/>
    <col min="768" max="769" width="12.85546875" style="30" customWidth="1"/>
    <col min="770" max="770" width="11" style="30" bestFit="1" customWidth="1"/>
    <col min="771" max="772" width="11" style="30" customWidth="1"/>
    <col min="773" max="774" width="9.42578125" style="30" customWidth="1"/>
    <col min="775" max="775" width="9.42578125" style="30" bestFit="1" customWidth="1"/>
    <col min="776" max="777" width="9.42578125" style="30" customWidth="1"/>
    <col min="778" max="778" width="9.42578125" style="30" bestFit="1" customWidth="1"/>
    <col min="779" max="1018" width="9.140625" style="30"/>
    <col min="1019" max="1019" width="20.7109375" style="30" customWidth="1"/>
    <col min="1020" max="1021" width="0" style="30" hidden="1" customWidth="1"/>
    <col min="1022" max="1022" width="11.28515625" style="30" bestFit="1" customWidth="1"/>
    <col min="1023" max="1023" width="12.85546875" style="30" bestFit="1" customWidth="1"/>
    <col min="1024" max="1025" width="12.85546875" style="30" customWidth="1"/>
    <col min="1026" max="1026" width="11" style="30" bestFit="1" customWidth="1"/>
    <col min="1027" max="1028" width="11" style="30" customWidth="1"/>
    <col min="1029" max="1030" width="9.42578125" style="30" customWidth="1"/>
    <col min="1031" max="1031" width="9.42578125" style="30" bestFit="1" customWidth="1"/>
    <col min="1032" max="1033" width="9.42578125" style="30" customWidth="1"/>
    <col min="1034" max="1034" width="9.42578125" style="30" bestFit="1" customWidth="1"/>
    <col min="1035" max="1274" width="9.140625" style="30"/>
    <col min="1275" max="1275" width="20.7109375" style="30" customWidth="1"/>
    <col min="1276" max="1277" width="0" style="30" hidden="1" customWidth="1"/>
    <col min="1278" max="1278" width="11.28515625" style="30" bestFit="1" customWidth="1"/>
    <col min="1279" max="1279" width="12.85546875" style="30" bestFit="1" customWidth="1"/>
    <col min="1280" max="1281" width="12.85546875" style="30" customWidth="1"/>
    <col min="1282" max="1282" width="11" style="30" bestFit="1" customWidth="1"/>
    <col min="1283" max="1284" width="11" style="30" customWidth="1"/>
    <col min="1285" max="1286" width="9.42578125" style="30" customWidth="1"/>
    <col min="1287" max="1287" width="9.42578125" style="30" bestFit="1" customWidth="1"/>
    <col min="1288" max="1289" width="9.42578125" style="30" customWidth="1"/>
    <col min="1290" max="1290" width="9.42578125" style="30" bestFit="1" customWidth="1"/>
    <col min="1291" max="1530" width="9.140625" style="30"/>
    <col min="1531" max="1531" width="20.7109375" style="30" customWidth="1"/>
    <col min="1532" max="1533" width="0" style="30" hidden="1" customWidth="1"/>
    <col min="1534" max="1534" width="11.28515625" style="30" bestFit="1" customWidth="1"/>
    <col min="1535" max="1535" width="12.85546875" style="30" bestFit="1" customWidth="1"/>
    <col min="1536" max="1537" width="12.85546875" style="30" customWidth="1"/>
    <col min="1538" max="1538" width="11" style="30" bestFit="1" customWidth="1"/>
    <col min="1539" max="1540" width="11" style="30" customWidth="1"/>
    <col min="1541" max="1542" width="9.42578125" style="30" customWidth="1"/>
    <col min="1543" max="1543" width="9.42578125" style="30" bestFit="1" customWidth="1"/>
    <col min="1544" max="1545" width="9.42578125" style="30" customWidth="1"/>
    <col min="1546" max="1546" width="9.42578125" style="30" bestFit="1" customWidth="1"/>
    <col min="1547" max="1786" width="9.140625" style="30"/>
    <col min="1787" max="1787" width="20.7109375" style="30" customWidth="1"/>
    <col min="1788" max="1789" width="0" style="30" hidden="1" customWidth="1"/>
    <col min="1790" max="1790" width="11.28515625" style="30" bestFit="1" customWidth="1"/>
    <col min="1791" max="1791" width="12.85546875" style="30" bestFit="1" customWidth="1"/>
    <col min="1792" max="1793" width="12.85546875" style="30" customWidth="1"/>
    <col min="1794" max="1794" width="11" style="30" bestFit="1" customWidth="1"/>
    <col min="1795" max="1796" width="11" style="30" customWidth="1"/>
    <col min="1797" max="1798" width="9.42578125" style="30" customWidth="1"/>
    <col min="1799" max="1799" width="9.42578125" style="30" bestFit="1" customWidth="1"/>
    <col min="1800" max="1801" width="9.42578125" style="30" customWidth="1"/>
    <col min="1802" max="1802" width="9.42578125" style="30" bestFit="1" customWidth="1"/>
    <col min="1803" max="2042" width="9.140625" style="30"/>
    <col min="2043" max="2043" width="20.7109375" style="30" customWidth="1"/>
    <col min="2044" max="2045" width="0" style="30" hidden="1" customWidth="1"/>
    <col min="2046" max="2046" width="11.28515625" style="30" bestFit="1" customWidth="1"/>
    <col min="2047" max="2047" width="12.85546875" style="30" bestFit="1" customWidth="1"/>
    <col min="2048" max="2049" width="12.85546875" style="30" customWidth="1"/>
    <col min="2050" max="2050" width="11" style="30" bestFit="1" customWidth="1"/>
    <col min="2051" max="2052" width="11" style="30" customWidth="1"/>
    <col min="2053" max="2054" width="9.42578125" style="30" customWidth="1"/>
    <col min="2055" max="2055" width="9.42578125" style="30" bestFit="1" customWidth="1"/>
    <col min="2056" max="2057" width="9.42578125" style="30" customWidth="1"/>
    <col min="2058" max="2058" width="9.42578125" style="30" bestFit="1" customWidth="1"/>
    <col min="2059" max="2298" width="9.140625" style="30"/>
    <col min="2299" max="2299" width="20.7109375" style="30" customWidth="1"/>
    <col min="2300" max="2301" width="0" style="30" hidden="1" customWidth="1"/>
    <col min="2302" max="2302" width="11.28515625" style="30" bestFit="1" customWidth="1"/>
    <col min="2303" max="2303" width="12.85546875" style="30" bestFit="1" customWidth="1"/>
    <col min="2304" max="2305" width="12.85546875" style="30" customWidth="1"/>
    <col min="2306" max="2306" width="11" style="30" bestFit="1" customWidth="1"/>
    <col min="2307" max="2308" width="11" style="30" customWidth="1"/>
    <col min="2309" max="2310" width="9.42578125" style="30" customWidth="1"/>
    <col min="2311" max="2311" width="9.42578125" style="30" bestFit="1" customWidth="1"/>
    <col min="2312" max="2313" width="9.42578125" style="30" customWidth="1"/>
    <col min="2314" max="2314" width="9.42578125" style="30" bestFit="1" customWidth="1"/>
    <col min="2315" max="2554" width="9.140625" style="30"/>
    <col min="2555" max="2555" width="20.7109375" style="30" customWidth="1"/>
    <col min="2556" max="2557" width="0" style="30" hidden="1" customWidth="1"/>
    <col min="2558" max="2558" width="11.28515625" style="30" bestFit="1" customWidth="1"/>
    <col min="2559" max="2559" width="12.85546875" style="30" bestFit="1" customWidth="1"/>
    <col min="2560" max="2561" width="12.85546875" style="30" customWidth="1"/>
    <col min="2562" max="2562" width="11" style="30" bestFit="1" customWidth="1"/>
    <col min="2563" max="2564" width="11" style="30" customWidth="1"/>
    <col min="2565" max="2566" width="9.42578125" style="30" customWidth="1"/>
    <col min="2567" max="2567" width="9.42578125" style="30" bestFit="1" customWidth="1"/>
    <col min="2568" max="2569" width="9.42578125" style="30" customWidth="1"/>
    <col min="2570" max="2570" width="9.42578125" style="30" bestFit="1" customWidth="1"/>
    <col min="2571" max="2810" width="9.140625" style="30"/>
    <col min="2811" max="2811" width="20.7109375" style="30" customWidth="1"/>
    <col min="2812" max="2813" width="0" style="30" hidden="1" customWidth="1"/>
    <col min="2814" max="2814" width="11.28515625" style="30" bestFit="1" customWidth="1"/>
    <col min="2815" max="2815" width="12.85546875" style="30" bestFit="1" customWidth="1"/>
    <col min="2816" max="2817" width="12.85546875" style="30" customWidth="1"/>
    <col min="2818" max="2818" width="11" style="30" bestFit="1" customWidth="1"/>
    <col min="2819" max="2820" width="11" style="30" customWidth="1"/>
    <col min="2821" max="2822" width="9.42578125" style="30" customWidth="1"/>
    <col min="2823" max="2823" width="9.42578125" style="30" bestFit="1" customWidth="1"/>
    <col min="2824" max="2825" width="9.42578125" style="30" customWidth="1"/>
    <col min="2826" max="2826" width="9.42578125" style="30" bestFit="1" customWidth="1"/>
    <col min="2827" max="3066" width="9.140625" style="30"/>
    <col min="3067" max="3067" width="20.7109375" style="30" customWidth="1"/>
    <col min="3068" max="3069" width="0" style="30" hidden="1" customWidth="1"/>
    <col min="3070" max="3070" width="11.28515625" style="30" bestFit="1" customWidth="1"/>
    <col min="3071" max="3071" width="12.85546875" style="30" bestFit="1" customWidth="1"/>
    <col min="3072" max="3073" width="12.85546875" style="30" customWidth="1"/>
    <col min="3074" max="3074" width="11" style="30" bestFit="1" customWidth="1"/>
    <col min="3075" max="3076" width="11" style="30" customWidth="1"/>
    <col min="3077" max="3078" width="9.42578125" style="30" customWidth="1"/>
    <col min="3079" max="3079" width="9.42578125" style="30" bestFit="1" customWidth="1"/>
    <col min="3080" max="3081" width="9.42578125" style="30" customWidth="1"/>
    <col min="3082" max="3082" width="9.42578125" style="30" bestFit="1" customWidth="1"/>
    <col min="3083" max="3322" width="9.140625" style="30"/>
    <col min="3323" max="3323" width="20.7109375" style="30" customWidth="1"/>
    <col min="3324" max="3325" width="0" style="30" hidden="1" customWidth="1"/>
    <col min="3326" max="3326" width="11.28515625" style="30" bestFit="1" customWidth="1"/>
    <col min="3327" max="3327" width="12.85546875" style="30" bestFit="1" customWidth="1"/>
    <col min="3328" max="3329" width="12.85546875" style="30" customWidth="1"/>
    <col min="3330" max="3330" width="11" style="30" bestFit="1" customWidth="1"/>
    <col min="3331" max="3332" width="11" style="30" customWidth="1"/>
    <col min="3333" max="3334" width="9.42578125" style="30" customWidth="1"/>
    <col min="3335" max="3335" width="9.42578125" style="30" bestFit="1" customWidth="1"/>
    <col min="3336" max="3337" width="9.42578125" style="30" customWidth="1"/>
    <col min="3338" max="3338" width="9.42578125" style="30" bestFit="1" customWidth="1"/>
    <col min="3339" max="3578" width="9.140625" style="30"/>
    <col min="3579" max="3579" width="20.7109375" style="30" customWidth="1"/>
    <col min="3580" max="3581" width="0" style="30" hidden="1" customWidth="1"/>
    <col min="3582" max="3582" width="11.28515625" style="30" bestFit="1" customWidth="1"/>
    <col min="3583" max="3583" width="12.85546875" style="30" bestFit="1" customWidth="1"/>
    <col min="3584" max="3585" width="12.85546875" style="30" customWidth="1"/>
    <col min="3586" max="3586" width="11" style="30" bestFit="1" customWidth="1"/>
    <col min="3587" max="3588" width="11" style="30" customWidth="1"/>
    <col min="3589" max="3590" width="9.42578125" style="30" customWidth="1"/>
    <col min="3591" max="3591" width="9.42578125" style="30" bestFit="1" customWidth="1"/>
    <col min="3592" max="3593" width="9.42578125" style="30" customWidth="1"/>
    <col min="3594" max="3594" width="9.42578125" style="30" bestFit="1" customWidth="1"/>
    <col min="3595" max="3834" width="9.140625" style="30"/>
    <col min="3835" max="3835" width="20.7109375" style="30" customWidth="1"/>
    <col min="3836" max="3837" width="0" style="30" hidden="1" customWidth="1"/>
    <col min="3838" max="3838" width="11.28515625" style="30" bestFit="1" customWidth="1"/>
    <col min="3839" max="3839" width="12.85546875" style="30" bestFit="1" customWidth="1"/>
    <col min="3840" max="3841" width="12.85546875" style="30" customWidth="1"/>
    <col min="3842" max="3842" width="11" style="30" bestFit="1" customWidth="1"/>
    <col min="3843" max="3844" width="11" style="30" customWidth="1"/>
    <col min="3845" max="3846" width="9.42578125" style="30" customWidth="1"/>
    <col min="3847" max="3847" width="9.42578125" style="30" bestFit="1" customWidth="1"/>
    <col min="3848" max="3849" width="9.42578125" style="30" customWidth="1"/>
    <col min="3850" max="3850" width="9.42578125" style="30" bestFit="1" customWidth="1"/>
    <col min="3851" max="4090" width="9.140625" style="30"/>
    <col min="4091" max="4091" width="20.7109375" style="30" customWidth="1"/>
    <col min="4092" max="4093" width="0" style="30" hidden="1" customWidth="1"/>
    <col min="4094" max="4094" width="11.28515625" style="30" bestFit="1" customWidth="1"/>
    <col min="4095" max="4095" width="12.85546875" style="30" bestFit="1" customWidth="1"/>
    <col min="4096" max="4097" width="12.85546875" style="30" customWidth="1"/>
    <col min="4098" max="4098" width="11" style="30" bestFit="1" customWidth="1"/>
    <col min="4099" max="4100" width="11" style="30" customWidth="1"/>
    <col min="4101" max="4102" width="9.42578125" style="30" customWidth="1"/>
    <col min="4103" max="4103" width="9.42578125" style="30" bestFit="1" customWidth="1"/>
    <col min="4104" max="4105" width="9.42578125" style="30" customWidth="1"/>
    <col min="4106" max="4106" width="9.42578125" style="30" bestFit="1" customWidth="1"/>
    <col min="4107" max="4346" width="9.140625" style="30"/>
    <col min="4347" max="4347" width="20.7109375" style="30" customWidth="1"/>
    <col min="4348" max="4349" width="0" style="30" hidden="1" customWidth="1"/>
    <col min="4350" max="4350" width="11.28515625" style="30" bestFit="1" customWidth="1"/>
    <col min="4351" max="4351" width="12.85546875" style="30" bestFit="1" customWidth="1"/>
    <col min="4352" max="4353" width="12.85546875" style="30" customWidth="1"/>
    <col min="4354" max="4354" width="11" style="30" bestFit="1" customWidth="1"/>
    <col min="4355" max="4356" width="11" style="30" customWidth="1"/>
    <col min="4357" max="4358" width="9.42578125" style="30" customWidth="1"/>
    <col min="4359" max="4359" width="9.42578125" style="30" bestFit="1" customWidth="1"/>
    <col min="4360" max="4361" width="9.42578125" style="30" customWidth="1"/>
    <col min="4362" max="4362" width="9.42578125" style="30" bestFit="1" customWidth="1"/>
    <col min="4363" max="4602" width="9.140625" style="30"/>
    <col min="4603" max="4603" width="20.7109375" style="30" customWidth="1"/>
    <col min="4604" max="4605" width="0" style="30" hidden="1" customWidth="1"/>
    <col min="4606" max="4606" width="11.28515625" style="30" bestFit="1" customWidth="1"/>
    <col min="4607" max="4607" width="12.85546875" style="30" bestFit="1" customWidth="1"/>
    <col min="4608" max="4609" width="12.85546875" style="30" customWidth="1"/>
    <col min="4610" max="4610" width="11" style="30" bestFit="1" customWidth="1"/>
    <col min="4611" max="4612" width="11" style="30" customWidth="1"/>
    <col min="4613" max="4614" width="9.42578125" style="30" customWidth="1"/>
    <col min="4615" max="4615" width="9.42578125" style="30" bestFit="1" customWidth="1"/>
    <col min="4616" max="4617" width="9.42578125" style="30" customWidth="1"/>
    <col min="4618" max="4618" width="9.42578125" style="30" bestFit="1" customWidth="1"/>
    <col min="4619" max="4858" width="9.140625" style="30"/>
    <col min="4859" max="4859" width="20.7109375" style="30" customWidth="1"/>
    <col min="4860" max="4861" width="0" style="30" hidden="1" customWidth="1"/>
    <col min="4862" max="4862" width="11.28515625" style="30" bestFit="1" customWidth="1"/>
    <col min="4863" max="4863" width="12.85546875" style="30" bestFit="1" customWidth="1"/>
    <col min="4864" max="4865" width="12.85546875" style="30" customWidth="1"/>
    <col min="4866" max="4866" width="11" style="30" bestFit="1" customWidth="1"/>
    <col min="4867" max="4868" width="11" style="30" customWidth="1"/>
    <col min="4869" max="4870" width="9.42578125" style="30" customWidth="1"/>
    <col min="4871" max="4871" width="9.42578125" style="30" bestFit="1" customWidth="1"/>
    <col min="4872" max="4873" width="9.42578125" style="30" customWidth="1"/>
    <col min="4874" max="4874" width="9.42578125" style="30" bestFit="1" customWidth="1"/>
    <col min="4875" max="5114" width="9.140625" style="30"/>
    <col min="5115" max="5115" width="20.7109375" style="30" customWidth="1"/>
    <col min="5116" max="5117" width="0" style="30" hidden="1" customWidth="1"/>
    <col min="5118" max="5118" width="11.28515625" style="30" bestFit="1" customWidth="1"/>
    <col min="5119" max="5119" width="12.85546875" style="30" bestFit="1" customWidth="1"/>
    <col min="5120" max="5121" width="12.85546875" style="30" customWidth="1"/>
    <col min="5122" max="5122" width="11" style="30" bestFit="1" customWidth="1"/>
    <col min="5123" max="5124" width="11" style="30" customWidth="1"/>
    <col min="5125" max="5126" width="9.42578125" style="30" customWidth="1"/>
    <col min="5127" max="5127" width="9.42578125" style="30" bestFit="1" customWidth="1"/>
    <col min="5128" max="5129" width="9.42578125" style="30" customWidth="1"/>
    <col min="5130" max="5130" width="9.42578125" style="30" bestFit="1" customWidth="1"/>
    <col min="5131" max="5370" width="9.140625" style="30"/>
    <col min="5371" max="5371" width="20.7109375" style="30" customWidth="1"/>
    <col min="5372" max="5373" width="0" style="30" hidden="1" customWidth="1"/>
    <col min="5374" max="5374" width="11.28515625" style="30" bestFit="1" customWidth="1"/>
    <col min="5375" max="5375" width="12.85546875" style="30" bestFit="1" customWidth="1"/>
    <col min="5376" max="5377" width="12.85546875" style="30" customWidth="1"/>
    <col min="5378" max="5378" width="11" style="30" bestFit="1" customWidth="1"/>
    <col min="5379" max="5380" width="11" style="30" customWidth="1"/>
    <col min="5381" max="5382" width="9.42578125" style="30" customWidth="1"/>
    <col min="5383" max="5383" width="9.42578125" style="30" bestFit="1" customWidth="1"/>
    <col min="5384" max="5385" width="9.42578125" style="30" customWidth="1"/>
    <col min="5386" max="5386" width="9.42578125" style="30" bestFit="1" customWidth="1"/>
    <col min="5387" max="5626" width="9.140625" style="30"/>
    <col min="5627" max="5627" width="20.7109375" style="30" customWidth="1"/>
    <col min="5628" max="5629" width="0" style="30" hidden="1" customWidth="1"/>
    <col min="5630" max="5630" width="11.28515625" style="30" bestFit="1" customWidth="1"/>
    <col min="5631" max="5631" width="12.85546875" style="30" bestFit="1" customWidth="1"/>
    <col min="5632" max="5633" width="12.85546875" style="30" customWidth="1"/>
    <col min="5634" max="5634" width="11" style="30" bestFit="1" customWidth="1"/>
    <col min="5635" max="5636" width="11" style="30" customWidth="1"/>
    <col min="5637" max="5638" width="9.42578125" style="30" customWidth="1"/>
    <col min="5639" max="5639" width="9.42578125" style="30" bestFit="1" customWidth="1"/>
    <col min="5640" max="5641" width="9.42578125" style="30" customWidth="1"/>
    <col min="5642" max="5642" width="9.42578125" style="30" bestFit="1" customWidth="1"/>
    <col min="5643" max="5882" width="9.140625" style="30"/>
    <col min="5883" max="5883" width="20.7109375" style="30" customWidth="1"/>
    <col min="5884" max="5885" width="0" style="30" hidden="1" customWidth="1"/>
    <col min="5886" max="5886" width="11.28515625" style="30" bestFit="1" customWidth="1"/>
    <col min="5887" max="5887" width="12.85546875" style="30" bestFit="1" customWidth="1"/>
    <col min="5888" max="5889" width="12.85546875" style="30" customWidth="1"/>
    <col min="5890" max="5890" width="11" style="30" bestFit="1" customWidth="1"/>
    <col min="5891" max="5892" width="11" style="30" customWidth="1"/>
    <col min="5893" max="5894" width="9.42578125" style="30" customWidth="1"/>
    <col min="5895" max="5895" width="9.42578125" style="30" bestFit="1" customWidth="1"/>
    <col min="5896" max="5897" width="9.42578125" style="30" customWidth="1"/>
    <col min="5898" max="5898" width="9.42578125" style="30" bestFit="1" customWidth="1"/>
    <col min="5899" max="6138" width="9.140625" style="30"/>
    <col min="6139" max="6139" width="20.7109375" style="30" customWidth="1"/>
    <col min="6140" max="6141" width="0" style="30" hidden="1" customWidth="1"/>
    <col min="6142" max="6142" width="11.28515625" style="30" bestFit="1" customWidth="1"/>
    <col min="6143" max="6143" width="12.85546875" style="30" bestFit="1" customWidth="1"/>
    <col min="6144" max="6145" width="12.85546875" style="30" customWidth="1"/>
    <col min="6146" max="6146" width="11" style="30" bestFit="1" customWidth="1"/>
    <col min="6147" max="6148" width="11" style="30" customWidth="1"/>
    <col min="6149" max="6150" width="9.42578125" style="30" customWidth="1"/>
    <col min="6151" max="6151" width="9.42578125" style="30" bestFit="1" customWidth="1"/>
    <col min="6152" max="6153" width="9.42578125" style="30" customWidth="1"/>
    <col min="6154" max="6154" width="9.42578125" style="30" bestFit="1" customWidth="1"/>
    <col min="6155" max="6394" width="9.140625" style="30"/>
    <col min="6395" max="6395" width="20.7109375" style="30" customWidth="1"/>
    <col min="6396" max="6397" width="0" style="30" hidden="1" customWidth="1"/>
    <col min="6398" max="6398" width="11.28515625" style="30" bestFit="1" customWidth="1"/>
    <col min="6399" max="6399" width="12.85546875" style="30" bestFit="1" customWidth="1"/>
    <col min="6400" max="6401" width="12.85546875" style="30" customWidth="1"/>
    <col min="6402" max="6402" width="11" style="30" bestFit="1" customWidth="1"/>
    <col min="6403" max="6404" width="11" style="30" customWidth="1"/>
    <col min="6405" max="6406" width="9.42578125" style="30" customWidth="1"/>
    <col min="6407" max="6407" width="9.42578125" style="30" bestFit="1" customWidth="1"/>
    <col min="6408" max="6409" width="9.42578125" style="30" customWidth="1"/>
    <col min="6410" max="6410" width="9.42578125" style="30" bestFit="1" customWidth="1"/>
    <col min="6411" max="6650" width="9.140625" style="30"/>
    <col min="6651" max="6651" width="20.7109375" style="30" customWidth="1"/>
    <col min="6652" max="6653" width="0" style="30" hidden="1" customWidth="1"/>
    <col min="6654" max="6654" width="11.28515625" style="30" bestFit="1" customWidth="1"/>
    <col min="6655" max="6655" width="12.85546875" style="30" bestFit="1" customWidth="1"/>
    <col min="6656" max="6657" width="12.85546875" style="30" customWidth="1"/>
    <col min="6658" max="6658" width="11" style="30" bestFit="1" customWidth="1"/>
    <col min="6659" max="6660" width="11" style="30" customWidth="1"/>
    <col min="6661" max="6662" width="9.42578125" style="30" customWidth="1"/>
    <col min="6663" max="6663" width="9.42578125" style="30" bestFit="1" customWidth="1"/>
    <col min="6664" max="6665" width="9.42578125" style="30" customWidth="1"/>
    <col min="6666" max="6666" width="9.42578125" style="30" bestFit="1" customWidth="1"/>
    <col min="6667" max="6906" width="9.140625" style="30"/>
    <col min="6907" max="6907" width="20.7109375" style="30" customWidth="1"/>
    <col min="6908" max="6909" width="0" style="30" hidden="1" customWidth="1"/>
    <col min="6910" max="6910" width="11.28515625" style="30" bestFit="1" customWidth="1"/>
    <col min="6911" max="6911" width="12.85546875" style="30" bestFit="1" customWidth="1"/>
    <col min="6912" max="6913" width="12.85546875" style="30" customWidth="1"/>
    <col min="6914" max="6914" width="11" style="30" bestFit="1" customWidth="1"/>
    <col min="6915" max="6916" width="11" style="30" customWidth="1"/>
    <col min="6917" max="6918" width="9.42578125" style="30" customWidth="1"/>
    <col min="6919" max="6919" width="9.42578125" style="30" bestFit="1" customWidth="1"/>
    <col min="6920" max="6921" width="9.42578125" style="30" customWidth="1"/>
    <col min="6922" max="6922" width="9.42578125" style="30" bestFit="1" customWidth="1"/>
    <col min="6923" max="7162" width="9.140625" style="30"/>
    <col min="7163" max="7163" width="20.7109375" style="30" customWidth="1"/>
    <col min="7164" max="7165" width="0" style="30" hidden="1" customWidth="1"/>
    <col min="7166" max="7166" width="11.28515625" style="30" bestFit="1" customWidth="1"/>
    <col min="7167" max="7167" width="12.85546875" style="30" bestFit="1" customWidth="1"/>
    <col min="7168" max="7169" width="12.85546875" style="30" customWidth="1"/>
    <col min="7170" max="7170" width="11" style="30" bestFit="1" customWidth="1"/>
    <col min="7171" max="7172" width="11" style="30" customWidth="1"/>
    <col min="7173" max="7174" width="9.42578125" style="30" customWidth="1"/>
    <col min="7175" max="7175" width="9.42578125" style="30" bestFit="1" customWidth="1"/>
    <col min="7176" max="7177" width="9.42578125" style="30" customWidth="1"/>
    <col min="7178" max="7178" width="9.42578125" style="30" bestFit="1" customWidth="1"/>
    <col min="7179" max="7418" width="9.140625" style="30"/>
    <col min="7419" max="7419" width="20.7109375" style="30" customWidth="1"/>
    <col min="7420" max="7421" width="0" style="30" hidden="1" customWidth="1"/>
    <col min="7422" max="7422" width="11.28515625" style="30" bestFit="1" customWidth="1"/>
    <col min="7423" max="7423" width="12.85546875" style="30" bestFit="1" customWidth="1"/>
    <col min="7424" max="7425" width="12.85546875" style="30" customWidth="1"/>
    <col min="7426" max="7426" width="11" style="30" bestFit="1" customWidth="1"/>
    <col min="7427" max="7428" width="11" style="30" customWidth="1"/>
    <col min="7429" max="7430" width="9.42578125" style="30" customWidth="1"/>
    <col min="7431" max="7431" width="9.42578125" style="30" bestFit="1" customWidth="1"/>
    <col min="7432" max="7433" width="9.42578125" style="30" customWidth="1"/>
    <col min="7434" max="7434" width="9.42578125" style="30" bestFit="1" customWidth="1"/>
    <col min="7435" max="7674" width="9.140625" style="30"/>
    <col min="7675" max="7675" width="20.7109375" style="30" customWidth="1"/>
    <col min="7676" max="7677" width="0" style="30" hidden="1" customWidth="1"/>
    <col min="7678" max="7678" width="11.28515625" style="30" bestFit="1" customWidth="1"/>
    <col min="7679" max="7679" width="12.85546875" style="30" bestFit="1" customWidth="1"/>
    <col min="7680" max="7681" width="12.85546875" style="30" customWidth="1"/>
    <col min="7682" max="7682" width="11" style="30" bestFit="1" customWidth="1"/>
    <col min="7683" max="7684" width="11" style="30" customWidth="1"/>
    <col min="7685" max="7686" width="9.42578125" style="30" customWidth="1"/>
    <col min="7687" max="7687" width="9.42578125" style="30" bestFit="1" customWidth="1"/>
    <col min="7688" max="7689" width="9.42578125" style="30" customWidth="1"/>
    <col min="7690" max="7690" width="9.42578125" style="30" bestFit="1" customWidth="1"/>
    <col min="7691" max="7930" width="9.140625" style="30"/>
    <col min="7931" max="7931" width="20.7109375" style="30" customWidth="1"/>
    <col min="7932" max="7933" width="0" style="30" hidden="1" customWidth="1"/>
    <col min="7934" max="7934" width="11.28515625" style="30" bestFit="1" customWidth="1"/>
    <col min="7935" max="7935" width="12.85546875" style="30" bestFit="1" customWidth="1"/>
    <col min="7936" max="7937" width="12.85546875" style="30" customWidth="1"/>
    <col min="7938" max="7938" width="11" style="30" bestFit="1" customWidth="1"/>
    <col min="7939" max="7940" width="11" style="30" customWidth="1"/>
    <col min="7941" max="7942" width="9.42578125" style="30" customWidth="1"/>
    <col min="7943" max="7943" width="9.42578125" style="30" bestFit="1" customWidth="1"/>
    <col min="7944" max="7945" width="9.42578125" style="30" customWidth="1"/>
    <col min="7946" max="7946" width="9.42578125" style="30" bestFit="1" customWidth="1"/>
    <col min="7947" max="8186" width="9.140625" style="30"/>
    <col min="8187" max="8187" width="20.7109375" style="30" customWidth="1"/>
    <col min="8188" max="8189" width="0" style="30" hidden="1" customWidth="1"/>
    <col min="8190" max="8190" width="11.28515625" style="30" bestFit="1" customWidth="1"/>
    <col min="8191" max="8191" width="12.85546875" style="30" bestFit="1" customWidth="1"/>
    <col min="8192" max="8193" width="12.85546875" style="30" customWidth="1"/>
    <col min="8194" max="8194" width="11" style="30" bestFit="1" customWidth="1"/>
    <col min="8195" max="8196" width="11" style="30" customWidth="1"/>
    <col min="8197" max="8198" width="9.42578125" style="30" customWidth="1"/>
    <col min="8199" max="8199" width="9.42578125" style="30" bestFit="1" customWidth="1"/>
    <col min="8200" max="8201" width="9.42578125" style="30" customWidth="1"/>
    <col min="8202" max="8202" width="9.42578125" style="30" bestFit="1" customWidth="1"/>
    <col min="8203" max="8442" width="9.140625" style="30"/>
    <col min="8443" max="8443" width="20.7109375" style="30" customWidth="1"/>
    <col min="8444" max="8445" width="0" style="30" hidden="1" customWidth="1"/>
    <col min="8446" max="8446" width="11.28515625" style="30" bestFit="1" customWidth="1"/>
    <col min="8447" max="8447" width="12.85546875" style="30" bestFit="1" customWidth="1"/>
    <col min="8448" max="8449" width="12.85546875" style="30" customWidth="1"/>
    <col min="8450" max="8450" width="11" style="30" bestFit="1" customWidth="1"/>
    <col min="8451" max="8452" width="11" style="30" customWidth="1"/>
    <col min="8453" max="8454" width="9.42578125" style="30" customWidth="1"/>
    <col min="8455" max="8455" width="9.42578125" style="30" bestFit="1" customWidth="1"/>
    <col min="8456" max="8457" width="9.42578125" style="30" customWidth="1"/>
    <col min="8458" max="8458" width="9.42578125" style="30" bestFit="1" customWidth="1"/>
    <col min="8459" max="8698" width="9.140625" style="30"/>
    <col min="8699" max="8699" width="20.7109375" style="30" customWidth="1"/>
    <col min="8700" max="8701" width="0" style="30" hidden="1" customWidth="1"/>
    <col min="8702" max="8702" width="11.28515625" style="30" bestFit="1" customWidth="1"/>
    <col min="8703" max="8703" width="12.85546875" style="30" bestFit="1" customWidth="1"/>
    <col min="8704" max="8705" width="12.85546875" style="30" customWidth="1"/>
    <col min="8706" max="8706" width="11" style="30" bestFit="1" customWidth="1"/>
    <col min="8707" max="8708" width="11" style="30" customWidth="1"/>
    <col min="8709" max="8710" width="9.42578125" style="30" customWidth="1"/>
    <col min="8711" max="8711" width="9.42578125" style="30" bestFit="1" customWidth="1"/>
    <col min="8712" max="8713" width="9.42578125" style="30" customWidth="1"/>
    <col min="8714" max="8714" width="9.42578125" style="30" bestFit="1" customWidth="1"/>
    <col min="8715" max="8954" width="9.140625" style="30"/>
    <col min="8955" max="8955" width="20.7109375" style="30" customWidth="1"/>
    <col min="8956" max="8957" width="0" style="30" hidden="1" customWidth="1"/>
    <col min="8958" max="8958" width="11.28515625" style="30" bestFit="1" customWidth="1"/>
    <col min="8959" max="8959" width="12.85546875" style="30" bestFit="1" customWidth="1"/>
    <col min="8960" max="8961" width="12.85546875" style="30" customWidth="1"/>
    <col min="8962" max="8962" width="11" style="30" bestFit="1" customWidth="1"/>
    <col min="8963" max="8964" width="11" style="30" customWidth="1"/>
    <col min="8965" max="8966" width="9.42578125" style="30" customWidth="1"/>
    <col min="8967" max="8967" width="9.42578125" style="30" bestFit="1" customWidth="1"/>
    <col min="8968" max="8969" width="9.42578125" style="30" customWidth="1"/>
    <col min="8970" max="8970" width="9.42578125" style="30" bestFit="1" customWidth="1"/>
    <col min="8971" max="9210" width="9.140625" style="30"/>
    <col min="9211" max="9211" width="20.7109375" style="30" customWidth="1"/>
    <col min="9212" max="9213" width="0" style="30" hidden="1" customWidth="1"/>
    <col min="9214" max="9214" width="11.28515625" style="30" bestFit="1" customWidth="1"/>
    <col min="9215" max="9215" width="12.85546875" style="30" bestFit="1" customWidth="1"/>
    <col min="9216" max="9217" width="12.85546875" style="30" customWidth="1"/>
    <col min="9218" max="9218" width="11" style="30" bestFit="1" customWidth="1"/>
    <col min="9219" max="9220" width="11" style="30" customWidth="1"/>
    <col min="9221" max="9222" width="9.42578125" style="30" customWidth="1"/>
    <col min="9223" max="9223" width="9.42578125" style="30" bestFit="1" customWidth="1"/>
    <col min="9224" max="9225" width="9.42578125" style="30" customWidth="1"/>
    <col min="9226" max="9226" width="9.42578125" style="30" bestFit="1" customWidth="1"/>
    <col min="9227" max="9466" width="9.140625" style="30"/>
    <col min="9467" max="9467" width="20.7109375" style="30" customWidth="1"/>
    <col min="9468" max="9469" width="0" style="30" hidden="1" customWidth="1"/>
    <col min="9470" max="9470" width="11.28515625" style="30" bestFit="1" customWidth="1"/>
    <col min="9471" max="9471" width="12.85546875" style="30" bestFit="1" customWidth="1"/>
    <col min="9472" max="9473" width="12.85546875" style="30" customWidth="1"/>
    <col min="9474" max="9474" width="11" style="30" bestFit="1" customWidth="1"/>
    <col min="9475" max="9476" width="11" style="30" customWidth="1"/>
    <col min="9477" max="9478" width="9.42578125" style="30" customWidth="1"/>
    <col min="9479" max="9479" width="9.42578125" style="30" bestFit="1" customWidth="1"/>
    <col min="9480" max="9481" width="9.42578125" style="30" customWidth="1"/>
    <col min="9482" max="9482" width="9.42578125" style="30" bestFit="1" customWidth="1"/>
    <col min="9483" max="9722" width="9.140625" style="30"/>
    <col min="9723" max="9723" width="20.7109375" style="30" customWidth="1"/>
    <col min="9724" max="9725" width="0" style="30" hidden="1" customWidth="1"/>
    <col min="9726" max="9726" width="11.28515625" style="30" bestFit="1" customWidth="1"/>
    <col min="9727" max="9727" width="12.85546875" style="30" bestFit="1" customWidth="1"/>
    <col min="9728" max="9729" width="12.85546875" style="30" customWidth="1"/>
    <col min="9730" max="9730" width="11" style="30" bestFit="1" customWidth="1"/>
    <col min="9731" max="9732" width="11" style="30" customWidth="1"/>
    <col min="9733" max="9734" width="9.42578125" style="30" customWidth="1"/>
    <col min="9735" max="9735" width="9.42578125" style="30" bestFit="1" customWidth="1"/>
    <col min="9736" max="9737" width="9.42578125" style="30" customWidth="1"/>
    <col min="9738" max="9738" width="9.42578125" style="30" bestFit="1" customWidth="1"/>
    <col min="9739" max="9978" width="9.140625" style="30"/>
    <col min="9979" max="9979" width="20.7109375" style="30" customWidth="1"/>
    <col min="9980" max="9981" width="0" style="30" hidden="1" customWidth="1"/>
    <col min="9982" max="9982" width="11.28515625" style="30" bestFit="1" customWidth="1"/>
    <col min="9983" max="9983" width="12.85546875" style="30" bestFit="1" customWidth="1"/>
    <col min="9984" max="9985" width="12.85546875" style="30" customWidth="1"/>
    <col min="9986" max="9986" width="11" style="30" bestFit="1" customWidth="1"/>
    <col min="9987" max="9988" width="11" style="30" customWidth="1"/>
    <col min="9989" max="9990" width="9.42578125" style="30" customWidth="1"/>
    <col min="9991" max="9991" width="9.42578125" style="30" bestFit="1" customWidth="1"/>
    <col min="9992" max="9993" width="9.42578125" style="30" customWidth="1"/>
    <col min="9994" max="9994" width="9.42578125" style="30" bestFit="1" customWidth="1"/>
    <col min="9995" max="10234" width="9.140625" style="30"/>
    <col min="10235" max="10235" width="20.7109375" style="30" customWidth="1"/>
    <col min="10236" max="10237" width="0" style="30" hidden="1" customWidth="1"/>
    <col min="10238" max="10238" width="11.28515625" style="30" bestFit="1" customWidth="1"/>
    <col min="10239" max="10239" width="12.85546875" style="30" bestFit="1" customWidth="1"/>
    <col min="10240" max="10241" width="12.85546875" style="30" customWidth="1"/>
    <col min="10242" max="10242" width="11" style="30" bestFit="1" customWidth="1"/>
    <col min="10243" max="10244" width="11" style="30" customWidth="1"/>
    <col min="10245" max="10246" width="9.42578125" style="30" customWidth="1"/>
    <col min="10247" max="10247" width="9.42578125" style="30" bestFit="1" customWidth="1"/>
    <col min="10248" max="10249" width="9.42578125" style="30" customWidth="1"/>
    <col min="10250" max="10250" width="9.42578125" style="30" bestFit="1" customWidth="1"/>
    <col min="10251" max="10490" width="9.140625" style="30"/>
    <col min="10491" max="10491" width="20.7109375" style="30" customWidth="1"/>
    <col min="10492" max="10493" width="0" style="30" hidden="1" customWidth="1"/>
    <col min="10494" max="10494" width="11.28515625" style="30" bestFit="1" customWidth="1"/>
    <col min="10495" max="10495" width="12.85546875" style="30" bestFit="1" customWidth="1"/>
    <col min="10496" max="10497" width="12.85546875" style="30" customWidth="1"/>
    <col min="10498" max="10498" width="11" style="30" bestFit="1" customWidth="1"/>
    <col min="10499" max="10500" width="11" style="30" customWidth="1"/>
    <col min="10501" max="10502" width="9.42578125" style="30" customWidth="1"/>
    <col min="10503" max="10503" width="9.42578125" style="30" bestFit="1" customWidth="1"/>
    <col min="10504" max="10505" width="9.42578125" style="30" customWidth="1"/>
    <col min="10506" max="10506" width="9.42578125" style="30" bestFit="1" customWidth="1"/>
    <col min="10507" max="10746" width="9.140625" style="30"/>
    <col min="10747" max="10747" width="20.7109375" style="30" customWidth="1"/>
    <col min="10748" max="10749" width="0" style="30" hidden="1" customWidth="1"/>
    <col min="10750" max="10750" width="11.28515625" style="30" bestFit="1" customWidth="1"/>
    <col min="10751" max="10751" width="12.85546875" style="30" bestFit="1" customWidth="1"/>
    <col min="10752" max="10753" width="12.85546875" style="30" customWidth="1"/>
    <col min="10754" max="10754" width="11" style="30" bestFit="1" customWidth="1"/>
    <col min="10755" max="10756" width="11" style="30" customWidth="1"/>
    <col min="10757" max="10758" width="9.42578125" style="30" customWidth="1"/>
    <col min="10759" max="10759" width="9.42578125" style="30" bestFit="1" customWidth="1"/>
    <col min="10760" max="10761" width="9.42578125" style="30" customWidth="1"/>
    <col min="10762" max="10762" width="9.42578125" style="30" bestFit="1" customWidth="1"/>
    <col min="10763" max="11002" width="9.140625" style="30"/>
    <col min="11003" max="11003" width="20.7109375" style="30" customWidth="1"/>
    <col min="11004" max="11005" width="0" style="30" hidden="1" customWidth="1"/>
    <col min="11006" max="11006" width="11.28515625" style="30" bestFit="1" customWidth="1"/>
    <col min="11007" max="11007" width="12.85546875" style="30" bestFit="1" customWidth="1"/>
    <col min="11008" max="11009" width="12.85546875" style="30" customWidth="1"/>
    <col min="11010" max="11010" width="11" style="30" bestFit="1" customWidth="1"/>
    <col min="11011" max="11012" width="11" style="30" customWidth="1"/>
    <col min="11013" max="11014" width="9.42578125" style="30" customWidth="1"/>
    <col min="11015" max="11015" width="9.42578125" style="30" bestFit="1" customWidth="1"/>
    <col min="11016" max="11017" width="9.42578125" style="30" customWidth="1"/>
    <col min="11018" max="11018" width="9.42578125" style="30" bestFit="1" customWidth="1"/>
    <col min="11019" max="11258" width="9.140625" style="30"/>
    <col min="11259" max="11259" width="20.7109375" style="30" customWidth="1"/>
    <col min="11260" max="11261" width="0" style="30" hidden="1" customWidth="1"/>
    <col min="11262" max="11262" width="11.28515625" style="30" bestFit="1" customWidth="1"/>
    <col min="11263" max="11263" width="12.85546875" style="30" bestFit="1" customWidth="1"/>
    <col min="11264" max="11265" width="12.85546875" style="30" customWidth="1"/>
    <col min="11266" max="11266" width="11" style="30" bestFit="1" customWidth="1"/>
    <col min="11267" max="11268" width="11" style="30" customWidth="1"/>
    <col min="11269" max="11270" width="9.42578125" style="30" customWidth="1"/>
    <col min="11271" max="11271" width="9.42578125" style="30" bestFit="1" customWidth="1"/>
    <col min="11272" max="11273" width="9.42578125" style="30" customWidth="1"/>
    <col min="11274" max="11274" width="9.42578125" style="30" bestFit="1" customWidth="1"/>
    <col min="11275" max="11514" width="9.140625" style="30"/>
    <col min="11515" max="11515" width="20.7109375" style="30" customWidth="1"/>
    <col min="11516" max="11517" width="0" style="30" hidden="1" customWidth="1"/>
    <col min="11518" max="11518" width="11.28515625" style="30" bestFit="1" customWidth="1"/>
    <col min="11519" max="11519" width="12.85546875" style="30" bestFit="1" customWidth="1"/>
    <col min="11520" max="11521" width="12.85546875" style="30" customWidth="1"/>
    <col min="11522" max="11522" width="11" style="30" bestFit="1" customWidth="1"/>
    <col min="11523" max="11524" width="11" style="30" customWidth="1"/>
    <col min="11525" max="11526" width="9.42578125" style="30" customWidth="1"/>
    <col min="11527" max="11527" width="9.42578125" style="30" bestFit="1" customWidth="1"/>
    <col min="11528" max="11529" width="9.42578125" style="30" customWidth="1"/>
    <col min="11530" max="11530" width="9.42578125" style="30" bestFit="1" customWidth="1"/>
    <col min="11531" max="11770" width="9.140625" style="30"/>
    <col min="11771" max="11771" width="20.7109375" style="30" customWidth="1"/>
    <col min="11772" max="11773" width="0" style="30" hidden="1" customWidth="1"/>
    <col min="11774" max="11774" width="11.28515625" style="30" bestFit="1" customWidth="1"/>
    <col min="11775" max="11775" width="12.85546875" style="30" bestFit="1" customWidth="1"/>
    <col min="11776" max="11777" width="12.85546875" style="30" customWidth="1"/>
    <col min="11778" max="11778" width="11" style="30" bestFit="1" customWidth="1"/>
    <col min="11779" max="11780" width="11" style="30" customWidth="1"/>
    <col min="11781" max="11782" width="9.42578125" style="30" customWidth="1"/>
    <col min="11783" max="11783" width="9.42578125" style="30" bestFit="1" customWidth="1"/>
    <col min="11784" max="11785" width="9.42578125" style="30" customWidth="1"/>
    <col min="11786" max="11786" width="9.42578125" style="30" bestFit="1" customWidth="1"/>
    <col min="11787" max="12026" width="9.140625" style="30"/>
    <col min="12027" max="12027" width="20.7109375" style="30" customWidth="1"/>
    <col min="12028" max="12029" width="0" style="30" hidden="1" customWidth="1"/>
    <col min="12030" max="12030" width="11.28515625" style="30" bestFit="1" customWidth="1"/>
    <col min="12031" max="12031" width="12.85546875" style="30" bestFit="1" customWidth="1"/>
    <col min="12032" max="12033" width="12.85546875" style="30" customWidth="1"/>
    <col min="12034" max="12034" width="11" style="30" bestFit="1" customWidth="1"/>
    <col min="12035" max="12036" width="11" style="30" customWidth="1"/>
    <col min="12037" max="12038" width="9.42578125" style="30" customWidth="1"/>
    <col min="12039" max="12039" width="9.42578125" style="30" bestFit="1" customWidth="1"/>
    <col min="12040" max="12041" width="9.42578125" style="30" customWidth="1"/>
    <col min="12042" max="12042" width="9.42578125" style="30" bestFit="1" customWidth="1"/>
    <col min="12043" max="12282" width="9.140625" style="30"/>
    <col min="12283" max="12283" width="20.7109375" style="30" customWidth="1"/>
    <col min="12284" max="12285" width="0" style="30" hidden="1" customWidth="1"/>
    <col min="12286" max="12286" width="11.28515625" style="30" bestFit="1" customWidth="1"/>
    <col min="12287" max="12287" width="12.85546875" style="30" bestFit="1" customWidth="1"/>
    <col min="12288" max="12289" width="12.85546875" style="30" customWidth="1"/>
    <col min="12290" max="12290" width="11" style="30" bestFit="1" customWidth="1"/>
    <col min="12291" max="12292" width="11" style="30" customWidth="1"/>
    <col min="12293" max="12294" width="9.42578125" style="30" customWidth="1"/>
    <col min="12295" max="12295" width="9.42578125" style="30" bestFit="1" customWidth="1"/>
    <col min="12296" max="12297" width="9.42578125" style="30" customWidth="1"/>
    <col min="12298" max="12298" width="9.42578125" style="30" bestFit="1" customWidth="1"/>
    <col min="12299" max="12538" width="9.140625" style="30"/>
    <col min="12539" max="12539" width="20.7109375" style="30" customWidth="1"/>
    <col min="12540" max="12541" width="0" style="30" hidden="1" customWidth="1"/>
    <col min="12542" max="12542" width="11.28515625" style="30" bestFit="1" customWidth="1"/>
    <col min="12543" max="12543" width="12.85546875" style="30" bestFit="1" customWidth="1"/>
    <col min="12544" max="12545" width="12.85546875" style="30" customWidth="1"/>
    <col min="12546" max="12546" width="11" style="30" bestFit="1" customWidth="1"/>
    <col min="12547" max="12548" width="11" style="30" customWidth="1"/>
    <col min="12549" max="12550" width="9.42578125" style="30" customWidth="1"/>
    <col min="12551" max="12551" width="9.42578125" style="30" bestFit="1" customWidth="1"/>
    <col min="12552" max="12553" width="9.42578125" style="30" customWidth="1"/>
    <col min="12554" max="12554" width="9.42578125" style="30" bestFit="1" customWidth="1"/>
    <col min="12555" max="12794" width="9.140625" style="30"/>
    <col min="12795" max="12795" width="20.7109375" style="30" customWidth="1"/>
    <col min="12796" max="12797" width="0" style="30" hidden="1" customWidth="1"/>
    <col min="12798" max="12798" width="11.28515625" style="30" bestFit="1" customWidth="1"/>
    <col min="12799" max="12799" width="12.85546875" style="30" bestFit="1" customWidth="1"/>
    <col min="12800" max="12801" width="12.85546875" style="30" customWidth="1"/>
    <col min="12802" max="12802" width="11" style="30" bestFit="1" customWidth="1"/>
    <col min="12803" max="12804" width="11" style="30" customWidth="1"/>
    <col min="12805" max="12806" width="9.42578125" style="30" customWidth="1"/>
    <col min="12807" max="12807" width="9.42578125" style="30" bestFit="1" customWidth="1"/>
    <col min="12808" max="12809" width="9.42578125" style="30" customWidth="1"/>
    <col min="12810" max="12810" width="9.42578125" style="30" bestFit="1" customWidth="1"/>
    <col min="12811" max="13050" width="9.140625" style="30"/>
    <col min="13051" max="13051" width="20.7109375" style="30" customWidth="1"/>
    <col min="13052" max="13053" width="0" style="30" hidden="1" customWidth="1"/>
    <col min="13054" max="13054" width="11.28515625" style="30" bestFit="1" customWidth="1"/>
    <col min="13055" max="13055" width="12.85546875" style="30" bestFit="1" customWidth="1"/>
    <col min="13056" max="13057" width="12.85546875" style="30" customWidth="1"/>
    <col min="13058" max="13058" width="11" style="30" bestFit="1" customWidth="1"/>
    <col min="13059" max="13060" width="11" style="30" customWidth="1"/>
    <col min="13061" max="13062" width="9.42578125" style="30" customWidth="1"/>
    <col min="13063" max="13063" width="9.42578125" style="30" bestFit="1" customWidth="1"/>
    <col min="13064" max="13065" width="9.42578125" style="30" customWidth="1"/>
    <col min="13066" max="13066" width="9.42578125" style="30" bestFit="1" customWidth="1"/>
    <col min="13067" max="13306" width="9.140625" style="30"/>
    <col min="13307" max="13307" width="20.7109375" style="30" customWidth="1"/>
    <col min="13308" max="13309" width="0" style="30" hidden="1" customWidth="1"/>
    <col min="13310" max="13310" width="11.28515625" style="30" bestFit="1" customWidth="1"/>
    <col min="13311" max="13311" width="12.85546875" style="30" bestFit="1" customWidth="1"/>
    <col min="13312" max="13313" width="12.85546875" style="30" customWidth="1"/>
    <col min="13314" max="13314" width="11" style="30" bestFit="1" customWidth="1"/>
    <col min="13315" max="13316" width="11" style="30" customWidth="1"/>
    <col min="13317" max="13318" width="9.42578125" style="30" customWidth="1"/>
    <col min="13319" max="13319" width="9.42578125" style="30" bestFit="1" customWidth="1"/>
    <col min="13320" max="13321" width="9.42578125" style="30" customWidth="1"/>
    <col min="13322" max="13322" width="9.42578125" style="30" bestFit="1" customWidth="1"/>
    <col min="13323" max="13562" width="9.140625" style="30"/>
    <col min="13563" max="13563" width="20.7109375" style="30" customWidth="1"/>
    <col min="13564" max="13565" width="0" style="30" hidden="1" customWidth="1"/>
    <col min="13566" max="13566" width="11.28515625" style="30" bestFit="1" customWidth="1"/>
    <col min="13567" max="13567" width="12.85546875" style="30" bestFit="1" customWidth="1"/>
    <col min="13568" max="13569" width="12.85546875" style="30" customWidth="1"/>
    <col min="13570" max="13570" width="11" style="30" bestFit="1" customWidth="1"/>
    <col min="13571" max="13572" width="11" style="30" customWidth="1"/>
    <col min="13573" max="13574" width="9.42578125" style="30" customWidth="1"/>
    <col min="13575" max="13575" width="9.42578125" style="30" bestFit="1" customWidth="1"/>
    <col min="13576" max="13577" width="9.42578125" style="30" customWidth="1"/>
    <col min="13578" max="13578" width="9.42578125" style="30" bestFit="1" customWidth="1"/>
    <col min="13579" max="13818" width="9.140625" style="30"/>
    <col min="13819" max="13819" width="20.7109375" style="30" customWidth="1"/>
    <col min="13820" max="13821" width="0" style="30" hidden="1" customWidth="1"/>
    <col min="13822" max="13822" width="11.28515625" style="30" bestFit="1" customWidth="1"/>
    <col min="13823" max="13823" width="12.85546875" style="30" bestFit="1" customWidth="1"/>
    <col min="13824" max="13825" width="12.85546875" style="30" customWidth="1"/>
    <col min="13826" max="13826" width="11" style="30" bestFit="1" customWidth="1"/>
    <col min="13827" max="13828" width="11" style="30" customWidth="1"/>
    <col min="13829" max="13830" width="9.42578125" style="30" customWidth="1"/>
    <col min="13831" max="13831" width="9.42578125" style="30" bestFit="1" customWidth="1"/>
    <col min="13832" max="13833" width="9.42578125" style="30" customWidth="1"/>
    <col min="13834" max="13834" width="9.42578125" style="30" bestFit="1" customWidth="1"/>
    <col min="13835" max="14074" width="9.140625" style="30"/>
    <col min="14075" max="14075" width="20.7109375" style="30" customWidth="1"/>
    <col min="14076" max="14077" width="0" style="30" hidden="1" customWidth="1"/>
    <col min="14078" max="14078" width="11.28515625" style="30" bestFit="1" customWidth="1"/>
    <col min="14079" max="14079" width="12.85546875" style="30" bestFit="1" customWidth="1"/>
    <col min="14080" max="14081" width="12.85546875" style="30" customWidth="1"/>
    <col min="14082" max="14082" width="11" style="30" bestFit="1" customWidth="1"/>
    <col min="14083" max="14084" width="11" style="30" customWidth="1"/>
    <col min="14085" max="14086" width="9.42578125" style="30" customWidth="1"/>
    <col min="14087" max="14087" width="9.42578125" style="30" bestFit="1" customWidth="1"/>
    <col min="14088" max="14089" width="9.42578125" style="30" customWidth="1"/>
    <col min="14090" max="14090" width="9.42578125" style="30" bestFit="1" customWidth="1"/>
    <col min="14091" max="14330" width="9.140625" style="30"/>
    <col min="14331" max="14331" width="20.7109375" style="30" customWidth="1"/>
    <col min="14332" max="14333" width="0" style="30" hidden="1" customWidth="1"/>
    <col min="14334" max="14334" width="11.28515625" style="30" bestFit="1" customWidth="1"/>
    <col min="14335" max="14335" width="12.85546875" style="30" bestFit="1" customWidth="1"/>
    <col min="14336" max="14337" width="12.85546875" style="30" customWidth="1"/>
    <col min="14338" max="14338" width="11" style="30" bestFit="1" customWidth="1"/>
    <col min="14339" max="14340" width="11" style="30" customWidth="1"/>
    <col min="14341" max="14342" width="9.42578125" style="30" customWidth="1"/>
    <col min="14343" max="14343" width="9.42578125" style="30" bestFit="1" customWidth="1"/>
    <col min="14344" max="14345" width="9.42578125" style="30" customWidth="1"/>
    <col min="14346" max="14346" width="9.42578125" style="30" bestFit="1" customWidth="1"/>
    <col min="14347" max="14586" width="9.140625" style="30"/>
    <col min="14587" max="14587" width="20.7109375" style="30" customWidth="1"/>
    <col min="14588" max="14589" width="0" style="30" hidden="1" customWidth="1"/>
    <col min="14590" max="14590" width="11.28515625" style="30" bestFit="1" customWidth="1"/>
    <col min="14591" max="14591" width="12.85546875" style="30" bestFit="1" customWidth="1"/>
    <col min="14592" max="14593" width="12.85546875" style="30" customWidth="1"/>
    <col min="14594" max="14594" width="11" style="30" bestFit="1" customWidth="1"/>
    <col min="14595" max="14596" width="11" style="30" customWidth="1"/>
    <col min="14597" max="14598" width="9.42578125" style="30" customWidth="1"/>
    <col min="14599" max="14599" width="9.42578125" style="30" bestFit="1" customWidth="1"/>
    <col min="14600" max="14601" width="9.42578125" style="30" customWidth="1"/>
    <col min="14602" max="14602" width="9.42578125" style="30" bestFit="1" customWidth="1"/>
    <col min="14603" max="14842" width="9.140625" style="30"/>
    <col min="14843" max="14843" width="20.7109375" style="30" customWidth="1"/>
    <col min="14844" max="14845" width="0" style="30" hidden="1" customWidth="1"/>
    <col min="14846" max="14846" width="11.28515625" style="30" bestFit="1" customWidth="1"/>
    <col min="14847" max="14847" width="12.85546875" style="30" bestFit="1" customWidth="1"/>
    <col min="14848" max="14849" width="12.85546875" style="30" customWidth="1"/>
    <col min="14850" max="14850" width="11" style="30" bestFit="1" customWidth="1"/>
    <col min="14851" max="14852" width="11" style="30" customWidth="1"/>
    <col min="14853" max="14854" width="9.42578125" style="30" customWidth="1"/>
    <col min="14855" max="14855" width="9.42578125" style="30" bestFit="1" customWidth="1"/>
    <col min="14856" max="14857" width="9.42578125" style="30" customWidth="1"/>
    <col min="14858" max="14858" width="9.42578125" style="30" bestFit="1" customWidth="1"/>
    <col min="14859" max="15098" width="9.140625" style="30"/>
    <col min="15099" max="15099" width="20.7109375" style="30" customWidth="1"/>
    <col min="15100" max="15101" width="0" style="30" hidden="1" customWidth="1"/>
    <col min="15102" max="15102" width="11.28515625" style="30" bestFit="1" customWidth="1"/>
    <col min="15103" max="15103" width="12.85546875" style="30" bestFit="1" customWidth="1"/>
    <col min="15104" max="15105" width="12.85546875" style="30" customWidth="1"/>
    <col min="15106" max="15106" width="11" style="30" bestFit="1" customWidth="1"/>
    <col min="15107" max="15108" width="11" style="30" customWidth="1"/>
    <col min="15109" max="15110" width="9.42578125" style="30" customWidth="1"/>
    <col min="15111" max="15111" width="9.42578125" style="30" bestFit="1" customWidth="1"/>
    <col min="15112" max="15113" width="9.42578125" style="30" customWidth="1"/>
    <col min="15114" max="15114" width="9.42578125" style="30" bestFit="1" customWidth="1"/>
    <col min="15115" max="15354" width="9.140625" style="30"/>
    <col min="15355" max="15355" width="20.7109375" style="30" customWidth="1"/>
    <col min="15356" max="15357" width="0" style="30" hidden="1" customWidth="1"/>
    <col min="15358" max="15358" width="11.28515625" style="30" bestFit="1" customWidth="1"/>
    <col min="15359" max="15359" width="12.85546875" style="30" bestFit="1" customWidth="1"/>
    <col min="15360" max="15361" width="12.85546875" style="30" customWidth="1"/>
    <col min="15362" max="15362" width="11" style="30" bestFit="1" customWidth="1"/>
    <col min="15363" max="15364" width="11" style="30" customWidth="1"/>
    <col min="15365" max="15366" width="9.42578125" style="30" customWidth="1"/>
    <col min="15367" max="15367" width="9.42578125" style="30" bestFit="1" customWidth="1"/>
    <col min="15368" max="15369" width="9.42578125" style="30" customWidth="1"/>
    <col min="15370" max="15370" width="9.42578125" style="30" bestFit="1" customWidth="1"/>
    <col min="15371" max="15610" width="9.140625" style="30"/>
    <col min="15611" max="15611" width="20.7109375" style="30" customWidth="1"/>
    <col min="15612" max="15613" width="0" style="30" hidden="1" customWidth="1"/>
    <col min="15614" max="15614" width="11.28515625" style="30" bestFit="1" customWidth="1"/>
    <col min="15615" max="15615" width="12.85546875" style="30" bestFit="1" customWidth="1"/>
    <col min="15616" max="15617" width="12.85546875" style="30" customWidth="1"/>
    <col min="15618" max="15618" width="11" style="30" bestFit="1" customWidth="1"/>
    <col min="15619" max="15620" width="11" style="30" customWidth="1"/>
    <col min="15621" max="15622" width="9.42578125" style="30" customWidth="1"/>
    <col min="15623" max="15623" width="9.42578125" style="30" bestFit="1" customWidth="1"/>
    <col min="15624" max="15625" width="9.42578125" style="30" customWidth="1"/>
    <col min="15626" max="15626" width="9.42578125" style="30" bestFit="1" customWidth="1"/>
    <col min="15627" max="15866" width="9.140625" style="30"/>
    <col min="15867" max="15867" width="20.7109375" style="30" customWidth="1"/>
    <col min="15868" max="15869" width="0" style="30" hidden="1" customWidth="1"/>
    <col min="15870" max="15870" width="11.28515625" style="30" bestFit="1" customWidth="1"/>
    <col min="15871" max="15871" width="12.85546875" style="30" bestFit="1" customWidth="1"/>
    <col min="15872" max="15873" width="12.85546875" style="30" customWidth="1"/>
    <col min="15874" max="15874" width="11" style="30" bestFit="1" customWidth="1"/>
    <col min="15875" max="15876" width="11" style="30" customWidth="1"/>
    <col min="15877" max="15878" width="9.42578125" style="30" customWidth="1"/>
    <col min="15879" max="15879" width="9.42578125" style="30" bestFit="1" customWidth="1"/>
    <col min="15880" max="15881" width="9.42578125" style="30" customWidth="1"/>
    <col min="15882" max="15882" width="9.42578125" style="30" bestFit="1" customWidth="1"/>
    <col min="15883" max="16122" width="9.140625" style="30"/>
    <col min="16123" max="16123" width="20.7109375" style="30" customWidth="1"/>
    <col min="16124" max="16125" width="0" style="30" hidden="1" customWidth="1"/>
    <col min="16126" max="16126" width="11.28515625" style="30" bestFit="1" customWidth="1"/>
    <col min="16127" max="16127" width="12.85546875" style="30" bestFit="1" customWidth="1"/>
    <col min="16128" max="16129" width="12.85546875" style="30" customWidth="1"/>
    <col min="16130" max="16130" width="11" style="30" bestFit="1" customWidth="1"/>
    <col min="16131" max="16132" width="11" style="30" customWidth="1"/>
    <col min="16133" max="16134" width="9.42578125" style="30" customWidth="1"/>
    <col min="16135" max="16135" width="9.42578125" style="30" bestFit="1" customWidth="1"/>
    <col min="16136" max="16137" width="9.42578125" style="30" customWidth="1"/>
    <col min="16138" max="16138" width="9.42578125" style="30" bestFit="1" customWidth="1"/>
    <col min="16139" max="16384" width="9.140625" style="30"/>
  </cols>
  <sheetData>
    <row r="1" spans="1:10" ht="15.75">
      <c r="A1" s="1671" t="s">
        <v>49</v>
      </c>
      <c r="B1" s="1671"/>
      <c r="C1" s="1671"/>
      <c r="D1" s="1671"/>
      <c r="E1" s="1671"/>
      <c r="F1" s="1671"/>
      <c r="G1" s="1671"/>
      <c r="H1" s="1671"/>
      <c r="I1" s="1671"/>
      <c r="J1" s="1671"/>
    </row>
    <row r="2" spans="1:10" ht="15.75">
      <c r="A2" s="1671" t="s">
        <v>50</v>
      </c>
      <c r="B2" s="1671"/>
      <c r="C2" s="1671"/>
      <c r="D2" s="1671"/>
      <c r="E2" s="1671"/>
      <c r="F2" s="1671"/>
      <c r="G2" s="1671"/>
      <c r="H2" s="1671"/>
      <c r="I2" s="1671"/>
      <c r="J2" s="1671"/>
    </row>
    <row r="3" spans="1:10" ht="13.5" thickBot="1">
      <c r="A3" s="31"/>
      <c r="B3" s="31"/>
      <c r="C3" s="31"/>
      <c r="D3" s="31"/>
      <c r="E3" s="31"/>
      <c r="F3" s="31"/>
      <c r="G3" s="31"/>
      <c r="H3" s="31"/>
      <c r="I3" s="31"/>
      <c r="J3" s="31"/>
    </row>
    <row r="4" spans="1:10" ht="27" customHeight="1" thickTop="1">
      <c r="A4" s="1796" t="s">
        <v>2</v>
      </c>
      <c r="B4" s="1799" t="s">
        <v>51</v>
      </c>
      <c r="C4" s="1800"/>
      <c r="D4" s="1800"/>
      <c r="E4" s="1800"/>
      <c r="F4" s="1757"/>
      <c r="G4" s="1801" t="s">
        <v>90</v>
      </c>
      <c r="H4" s="1801"/>
      <c r="I4" s="1801" t="s">
        <v>91</v>
      </c>
      <c r="J4" s="1803"/>
    </row>
    <row r="5" spans="1:10" ht="27" customHeight="1">
      <c r="A5" s="1797"/>
      <c r="B5" s="1805" t="s">
        <v>5</v>
      </c>
      <c r="C5" s="1806"/>
      <c r="D5" s="1805" t="s">
        <v>6</v>
      </c>
      <c r="E5" s="1805"/>
      <c r="F5" s="32" t="s">
        <v>52</v>
      </c>
      <c r="G5" s="1802"/>
      <c r="H5" s="1802"/>
      <c r="I5" s="1802"/>
      <c r="J5" s="1804"/>
    </row>
    <row r="6" spans="1:10" ht="27" customHeight="1">
      <c r="A6" s="1798"/>
      <c r="B6" s="32" t="s">
        <v>89</v>
      </c>
      <c r="C6" s="33" t="s">
        <v>53</v>
      </c>
      <c r="D6" s="32" t="s">
        <v>89</v>
      </c>
      <c r="E6" s="32" t="s">
        <v>53</v>
      </c>
      <c r="F6" s="32" t="s">
        <v>89</v>
      </c>
      <c r="G6" s="34" t="s">
        <v>6</v>
      </c>
      <c r="H6" s="34" t="s">
        <v>48</v>
      </c>
      <c r="I6" s="34" t="s">
        <v>6</v>
      </c>
      <c r="J6" s="35" t="s">
        <v>48</v>
      </c>
    </row>
    <row r="7" spans="1:10" ht="27" customHeight="1">
      <c r="A7" s="36" t="s">
        <v>54</v>
      </c>
      <c r="B7" s="37">
        <v>69430.133000000002</v>
      </c>
      <c r="C7" s="37">
        <v>122069.2</v>
      </c>
      <c r="D7" s="37">
        <v>101791.476</v>
      </c>
      <c r="E7" s="37">
        <v>160316.58900000001</v>
      </c>
      <c r="F7" s="37">
        <v>126012.284</v>
      </c>
      <c r="G7" s="38">
        <f>D7/B7*100-100</f>
        <v>46.609939520064017</v>
      </c>
      <c r="H7" s="38">
        <f>F7/D7*100-100</f>
        <v>23.794534622918718</v>
      </c>
      <c r="I7" s="38">
        <f>D7/D$17*100</f>
        <v>28.74245899056389</v>
      </c>
      <c r="J7" s="39">
        <f>F7/F$17*100</f>
        <v>29.119442539232587</v>
      </c>
    </row>
    <row r="8" spans="1:10" ht="27" customHeight="1">
      <c r="A8" s="40" t="s">
        <v>55</v>
      </c>
      <c r="B8" s="41">
        <v>44495.453999999998</v>
      </c>
      <c r="C8" s="41">
        <v>82811.899999999994</v>
      </c>
      <c r="D8" s="42">
        <v>73171.918000000005</v>
      </c>
      <c r="E8" s="43">
        <v>113184.012</v>
      </c>
      <c r="F8" s="43">
        <v>84164.618000000002</v>
      </c>
      <c r="G8" s="44">
        <f t="shared" ref="G8:G17" si="0">D8/B8*100-100</f>
        <v>64.448075976480681</v>
      </c>
      <c r="H8" s="44">
        <f t="shared" ref="H8:H17" si="1">F8/D8*100-100</f>
        <v>15.023113101941647</v>
      </c>
      <c r="I8" s="44">
        <f t="shared" ref="I8:I17" si="2">D8/D$17*100</f>
        <v>20.661266886196877</v>
      </c>
      <c r="J8" s="45">
        <f t="shared" ref="J8:J17" si="3">F8/F$17*100</f>
        <v>19.449109879537307</v>
      </c>
    </row>
    <row r="9" spans="1:10" ht="27" customHeight="1">
      <c r="A9" s="40" t="s">
        <v>56</v>
      </c>
      <c r="B9" s="41">
        <v>51353.781999999999</v>
      </c>
      <c r="C9" s="41">
        <v>117131.2</v>
      </c>
      <c r="D9" s="42">
        <v>72487.187000000005</v>
      </c>
      <c r="E9" s="43">
        <v>148236.08600000001</v>
      </c>
      <c r="F9" s="43">
        <v>85772.904999999999</v>
      </c>
      <c r="G9" s="44">
        <f t="shared" si="0"/>
        <v>41.152577623202149</v>
      </c>
      <c r="H9" s="44">
        <f t="shared" si="1"/>
        <v>18.328367467204913</v>
      </c>
      <c r="I9" s="44">
        <f t="shared" si="2"/>
        <v>20.467922085036243</v>
      </c>
      <c r="J9" s="45">
        <f t="shared" si="3"/>
        <v>19.820759526670873</v>
      </c>
    </row>
    <row r="10" spans="1:10" ht="27" customHeight="1">
      <c r="A10" s="40" t="s">
        <v>57</v>
      </c>
      <c r="B10" s="41">
        <v>34989.659</v>
      </c>
      <c r="C10" s="41">
        <v>69453.8</v>
      </c>
      <c r="D10" s="42">
        <v>55151.866000000002</v>
      </c>
      <c r="E10" s="43">
        <v>84678.372000000003</v>
      </c>
      <c r="F10" s="43">
        <v>61334.453000000001</v>
      </c>
      <c r="G10" s="44">
        <f t="shared" si="0"/>
        <v>57.623330939006877</v>
      </c>
      <c r="H10" s="44">
        <f t="shared" si="1"/>
        <v>11.210113906209457</v>
      </c>
      <c r="I10" s="44">
        <f t="shared" si="2"/>
        <v>15.573015630091417</v>
      </c>
      <c r="J10" s="45">
        <f t="shared" si="3"/>
        <v>14.173420424700515</v>
      </c>
    </row>
    <row r="11" spans="1:10" ht="27" customHeight="1">
      <c r="A11" s="40" t="s">
        <v>58</v>
      </c>
      <c r="B11" s="41">
        <v>5657.1909999999998</v>
      </c>
      <c r="C11" s="41">
        <v>11910</v>
      </c>
      <c r="D11" s="42">
        <v>13209.236000000001</v>
      </c>
      <c r="E11" s="43">
        <v>19317.901999999998</v>
      </c>
      <c r="F11" s="43">
        <v>8450.643</v>
      </c>
      <c r="G11" s="44">
        <f t="shared" si="0"/>
        <v>133.49460889688896</v>
      </c>
      <c r="H11" s="44">
        <f t="shared" si="1"/>
        <v>-36.024740567887505</v>
      </c>
      <c r="I11" s="44">
        <f t="shared" si="2"/>
        <v>3.7298400509162506</v>
      </c>
      <c r="J11" s="45">
        <f t="shared" si="3"/>
        <v>1.9528097217733797</v>
      </c>
    </row>
    <row r="12" spans="1:10" ht="27" customHeight="1">
      <c r="A12" s="40" t="s">
        <v>59</v>
      </c>
      <c r="B12" s="41">
        <v>4457.7659999999996</v>
      </c>
      <c r="C12" s="41">
        <v>7075.4</v>
      </c>
      <c r="D12" s="42">
        <v>6135.9889999999996</v>
      </c>
      <c r="E12" s="43">
        <v>8798.5810000000001</v>
      </c>
      <c r="F12" s="43">
        <v>7265.0370000000003</v>
      </c>
      <c r="G12" s="44">
        <f t="shared" si="0"/>
        <v>37.647175737802286</v>
      </c>
      <c r="H12" s="44">
        <f t="shared" si="1"/>
        <v>18.400424120708195</v>
      </c>
      <c r="I12" s="44">
        <f t="shared" si="2"/>
        <v>1.7325950966567294</v>
      </c>
      <c r="J12" s="45">
        <f t="shared" si="3"/>
        <v>1.6788349576053927</v>
      </c>
    </row>
    <row r="13" spans="1:10" ht="27" customHeight="1">
      <c r="A13" s="40" t="s">
        <v>60</v>
      </c>
      <c r="B13" s="41">
        <v>352.06700000000001</v>
      </c>
      <c r="C13" s="41">
        <v>566.79999999999995</v>
      </c>
      <c r="D13" s="42">
        <v>464.80399999999997</v>
      </c>
      <c r="E13" s="43">
        <v>739.72500000000002</v>
      </c>
      <c r="F13" s="43">
        <v>547.25</v>
      </c>
      <c r="G13" s="44">
        <f t="shared" si="0"/>
        <v>32.021461824027796</v>
      </c>
      <c r="H13" s="44">
        <f t="shared" si="1"/>
        <v>17.737799158354917</v>
      </c>
      <c r="I13" s="44">
        <f t="shared" si="2"/>
        <v>0.13124487858541378</v>
      </c>
      <c r="J13" s="45">
        <f t="shared" si="3"/>
        <v>0.12646080543699242</v>
      </c>
    </row>
    <row r="14" spans="1:10" ht="27" customHeight="1">
      <c r="A14" s="40" t="s">
        <v>61</v>
      </c>
      <c r="B14" s="41">
        <v>435.03100000000001</v>
      </c>
      <c r="C14" s="41">
        <v>720.7</v>
      </c>
      <c r="D14" s="42">
        <v>565.50300000000004</v>
      </c>
      <c r="E14" s="43">
        <v>863.36599999999999</v>
      </c>
      <c r="F14" s="43">
        <v>687.19399999999996</v>
      </c>
      <c r="G14" s="44">
        <f t="shared" si="0"/>
        <v>29.99142589838425</v>
      </c>
      <c r="H14" s="44">
        <f t="shared" si="1"/>
        <v>21.51907240103057</v>
      </c>
      <c r="I14" s="44">
        <f t="shared" si="2"/>
        <v>0.15967885942179338</v>
      </c>
      <c r="J14" s="45">
        <f t="shared" si="3"/>
        <v>0.15879964683685441</v>
      </c>
    </row>
    <row r="15" spans="1:10" ht="27" customHeight="1">
      <c r="A15" s="40" t="s">
        <v>62</v>
      </c>
      <c r="B15" s="41">
        <v>2708.0169999999998</v>
      </c>
      <c r="C15" s="41">
        <v>9689.7999999999993</v>
      </c>
      <c r="D15" s="42">
        <v>4523.1210000000001</v>
      </c>
      <c r="E15" s="43">
        <v>11351.735000000001</v>
      </c>
      <c r="F15" s="43">
        <v>12802.455</v>
      </c>
      <c r="G15" s="44">
        <f t="shared" si="0"/>
        <v>67.027053375218856</v>
      </c>
      <c r="H15" s="44">
        <f t="shared" si="1"/>
        <v>183.04471624791819</v>
      </c>
      <c r="I15" s="44">
        <f t="shared" si="2"/>
        <v>1.2771758988135544</v>
      </c>
      <c r="J15" s="45">
        <f t="shared" si="3"/>
        <v>2.9584445333409795</v>
      </c>
    </row>
    <row r="16" spans="1:10" ht="27" customHeight="1">
      <c r="A16" s="40" t="s">
        <v>63</v>
      </c>
      <c r="B16" s="42">
        <v>19263.900000000001</v>
      </c>
      <c r="C16" s="42">
        <v>61313.2</v>
      </c>
      <c r="D16" s="42">
        <v>26649.1</v>
      </c>
      <c r="E16" s="42">
        <v>61693.627999999997</v>
      </c>
      <c r="F16" s="42">
        <v>45705.936999999998</v>
      </c>
      <c r="G16" s="44">
        <f t="shared" si="0"/>
        <v>38.336993028410632</v>
      </c>
      <c r="H16" s="44">
        <f t="shared" si="1"/>
        <v>71.510246124634619</v>
      </c>
      <c r="I16" s="44">
        <f t="shared" si="2"/>
        <v>7.5248016237178472</v>
      </c>
      <c r="J16" s="45">
        <f t="shared" si="3"/>
        <v>10.561917964865113</v>
      </c>
    </row>
    <row r="17" spans="1:10" ht="27" customHeight="1" thickBot="1">
      <c r="A17" s="46" t="s">
        <v>64</v>
      </c>
      <c r="B17" s="47">
        <v>233142.99999999997</v>
      </c>
      <c r="C17" s="47">
        <v>482742</v>
      </c>
      <c r="D17" s="47">
        <v>354150.19999999995</v>
      </c>
      <c r="E17" s="47">
        <v>609179.99600000004</v>
      </c>
      <c r="F17" s="47">
        <f>SUM(F7:F16)</f>
        <v>432742.77600000001</v>
      </c>
      <c r="G17" s="48">
        <f t="shared" si="0"/>
        <v>51.902566236172646</v>
      </c>
      <c r="H17" s="48">
        <f t="shared" si="1"/>
        <v>22.191876779965128</v>
      </c>
      <c r="I17" s="48">
        <f t="shared" si="2"/>
        <v>100</v>
      </c>
      <c r="J17" s="49">
        <f t="shared" si="3"/>
        <v>100</v>
      </c>
    </row>
    <row r="18" spans="1:10" ht="13.5" thickTop="1">
      <c r="A18" s="50"/>
      <c r="B18" s="51"/>
      <c r="C18" s="51"/>
      <c r="D18" s="51"/>
      <c r="E18" s="51"/>
      <c r="F18" s="51"/>
      <c r="G18" s="52"/>
      <c r="H18" s="52"/>
      <c r="I18" s="53"/>
      <c r="J18" s="53"/>
    </row>
    <row r="19" spans="1:10" ht="18.75" customHeight="1">
      <c r="A19" s="1795" t="s">
        <v>65</v>
      </c>
      <c r="B19" s="1795"/>
      <c r="C19" s="1795"/>
      <c r="D19" s="1795"/>
      <c r="E19" s="1795"/>
      <c r="F19" s="1795"/>
      <c r="G19" s="1795"/>
      <c r="H19" s="1795"/>
      <c r="I19" s="1795"/>
      <c r="J19" s="1795"/>
    </row>
    <row r="20" spans="1:10" ht="15.75">
      <c r="A20" s="1647" t="s">
        <v>66</v>
      </c>
      <c r="B20" s="1647"/>
      <c r="C20" s="1647"/>
      <c r="D20" s="1647"/>
      <c r="E20" s="1647"/>
      <c r="F20" s="1647"/>
      <c r="G20" s="1647"/>
      <c r="H20" s="1647"/>
      <c r="I20" s="1647"/>
      <c r="J20" s="1647"/>
    </row>
    <row r="21" spans="1:10" ht="15.75">
      <c r="A21" s="1647" t="s">
        <v>67</v>
      </c>
      <c r="B21" s="1647"/>
      <c r="C21" s="1647"/>
      <c r="D21" s="1647"/>
      <c r="E21" s="1647"/>
      <c r="F21" s="1647"/>
      <c r="G21" s="1647"/>
      <c r="H21" s="1647"/>
      <c r="I21" s="1647"/>
      <c r="J21" s="1647"/>
    </row>
  </sheetData>
  <mergeCells count="11">
    <mergeCell ref="A19:J19"/>
    <mergeCell ref="A20:J20"/>
    <mergeCell ref="A21:J21"/>
    <mergeCell ref="A1:J1"/>
    <mergeCell ref="A2:J2"/>
    <mergeCell ref="A4:A6"/>
    <mergeCell ref="B4:F4"/>
    <mergeCell ref="G4:H5"/>
    <mergeCell ref="I4:J5"/>
    <mergeCell ref="B5:C5"/>
    <mergeCell ref="D5:E5"/>
  </mergeCells>
  <printOptions horizontalCentered="1"/>
  <pageMargins left="0.75" right="0.75" top="0.7" bottom="0.7" header="0" footer="0"/>
  <pageSetup paperSize="9" scale="77" orientation="landscape" errors="blank" r:id="rId1"/>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A1:K44"/>
  <sheetViews>
    <sheetView topLeftCell="A28" zoomScaleSheetLayoutView="100" workbookViewId="0">
      <selection activeCell="F34" sqref="F34"/>
    </sheetView>
  </sheetViews>
  <sheetFormatPr defaultRowHeight="15.75"/>
  <cols>
    <col min="1" max="1" width="7.5703125" style="54" customWidth="1"/>
    <col min="2" max="2" width="36.85546875" style="54" customWidth="1"/>
    <col min="3" max="6" width="15.7109375" style="54" customWidth="1"/>
    <col min="7" max="8" width="14.7109375" style="54" customWidth="1"/>
    <col min="9" max="256" width="9.140625" style="54"/>
    <col min="257" max="257" width="5.85546875" style="54" customWidth="1"/>
    <col min="258" max="258" width="34.7109375" style="54" customWidth="1"/>
    <col min="259" max="264" width="12.7109375" style="54" customWidth="1"/>
    <col min="265" max="512" width="9.140625" style="54"/>
    <col min="513" max="513" width="5.85546875" style="54" customWidth="1"/>
    <col min="514" max="514" width="34.7109375" style="54" customWidth="1"/>
    <col min="515" max="520" width="12.7109375" style="54" customWidth="1"/>
    <col min="521" max="768" width="9.140625" style="54"/>
    <col min="769" max="769" width="5.85546875" style="54" customWidth="1"/>
    <col min="770" max="770" width="34.7109375" style="54" customWidth="1"/>
    <col min="771" max="776" width="12.7109375" style="54" customWidth="1"/>
    <col min="777" max="1024" width="9.140625" style="54"/>
    <col min="1025" max="1025" width="5.85546875" style="54" customWidth="1"/>
    <col min="1026" max="1026" width="34.7109375" style="54" customWidth="1"/>
    <col min="1027" max="1032" width="12.7109375" style="54" customWidth="1"/>
    <col min="1033" max="1280" width="9.140625" style="54"/>
    <col min="1281" max="1281" width="5.85546875" style="54" customWidth="1"/>
    <col min="1282" max="1282" width="34.7109375" style="54" customWidth="1"/>
    <col min="1283" max="1288" width="12.7109375" style="54" customWidth="1"/>
    <col min="1289" max="1536" width="9.140625" style="54"/>
    <col min="1537" max="1537" width="5.85546875" style="54" customWidth="1"/>
    <col min="1538" max="1538" width="34.7109375" style="54" customWidth="1"/>
    <col min="1539" max="1544" width="12.7109375" style="54" customWidth="1"/>
    <col min="1545" max="1792" width="9.140625" style="54"/>
    <col min="1793" max="1793" width="5.85546875" style="54" customWidth="1"/>
    <col min="1794" max="1794" width="34.7109375" style="54" customWidth="1"/>
    <col min="1795" max="1800" width="12.7109375" style="54" customWidth="1"/>
    <col min="1801" max="2048" width="9.140625" style="54"/>
    <col min="2049" max="2049" width="5.85546875" style="54" customWidth="1"/>
    <col min="2050" max="2050" width="34.7109375" style="54" customWidth="1"/>
    <col min="2051" max="2056" width="12.7109375" style="54" customWidth="1"/>
    <col min="2057" max="2304" width="9.140625" style="54"/>
    <col min="2305" max="2305" width="5.85546875" style="54" customWidth="1"/>
    <col min="2306" max="2306" width="34.7109375" style="54" customWidth="1"/>
    <col min="2307" max="2312" width="12.7109375" style="54" customWidth="1"/>
    <col min="2313" max="2560" width="9.140625" style="54"/>
    <col min="2561" max="2561" width="5.85546875" style="54" customWidth="1"/>
    <col min="2562" max="2562" width="34.7109375" style="54" customWidth="1"/>
    <col min="2563" max="2568" width="12.7109375" style="54" customWidth="1"/>
    <col min="2569" max="2816" width="9.140625" style="54"/>
    <col min="2817" max="2817" width="5.85546875" style="54" customWidth="1"/>
    <col min="2818" max="2818" width="34.7109375" style="54" customWidth="1"/>
    <col min="2819" max="2824" width="12.7109375" style="54" customWidth="1"/>
    <col min="2825" max="3072" width="9.140625" style="54"/>
    <col min="3073" max="3073" width="5.85546875" style="54" customWidth="1"/>
    <col min="3074" max="3074" width="34.7109375" style="54" customWidth="1"/>
    <col min="3075" max="3080" width="12.7109375" style="54" customWidth="1"/>
    <col min="3081" max="3328" width="9.140625" style="54"/>
    <col min="3329" max="3329" width="5.85546875" style="54" customWidth="1"/>
    <col min="3330" max="3330" width="34.7109375" style="54" customWidth="1"/>
    <col min="3331" max="3336" width="12.7109375" style="54" customWidth="1"/>
    <col min="3337" max="3584" width="9.140625" style="54"/>
    <col min="3585" max="3585" width="5.85546875" style="54" customWidth="1"/>
    <col min="3586" max="3586" width="34.7109375" style="54" customWidth="1"/>
    <col min="3587" max="3592" width="12.7109375" style="54" customWidth="1"/>
    <col min="3593" max="3840" width="9.140625" style="54"/>
    <col min="3841" max="3841" width="5.85546875" style="54" customWidth="1"/>
    <col min="3842" max="3842" width="34.7109375" style="54" customWidth="1"/>
    <col min="3843" max="3848" width="12.7109375" style="54" customWidth="1"/>
    <col min="3849" max="4096" width="9.140625" style="54"/>
    <col min="4097" max="4097" width="5.85546875" style="54" customWidth="1"/>
    <col min="4098" max="4098" width="34.7109375" style="54" customWidth="1"/>
    <col min="4099" max="4104" width="12.7109375" style="54" customWidth="1"/>
    <col min="4105" max="4352" width="9.140625" style="54"/>
    <col min="4353" max="4353" width="5.85546875" style="54" customWidth="1"/>
    <col min="4354" max="4354" width="34.7109375" style="54" customWidth="1"/>
    <col min="4355" max="4360" width="12.7109375" style="54" customWidth="1"/>
    <col min="4361" max="4608" width="9.140625" style="54"/>
    <col min="4609" max="4609" width="5.85546875" style="54" customWidth="1"/>
    <col min="4610" max="4610" width="34.7109375" style="54" customWidth="1"/>
    <col min="4611" max="4616" width="12.7109375" style="54" customWidth="1"/>
    <col min="4617" max="4864" width="9.140625" style="54"/>
    <col min="4865" max="4865" width="5.85546875" style="54" customWidth="1"/>
    <col min="4866" max="4866" width="34.7109375" style="54" customWidth="1"/>
    <col min="4867" max="4872" width="12.7109375" style="54" customWidth="1"/>
    <col min="4873" max="5120" width="9.140625" style="54"/>
    <col min="5121" max="5121" width="5.85546875" style="54" customWidth="1"/>
    <col min="5122" max="5122" width="34.7109375" style="54" customWidth="1"/>
    <col min="5123" max="5128" width="12.7109375" style="54" customWidth="1"/>
    <col min="5129" max="5376" width="9.140625" style="54"/>
    <col min="5377" max="5377" width="5.85546875" style="54" customWidth="1"/>
    <col min="5378" max="5378" width="34.7109375" style="54" customWidth="1"/>
    <col min="5379" max="5384" width="12.7109375" style="54" customWidth="1"/>
    <col min="5385" max="5632" width="9.140625" style="54"/>
    <col min="5633" max="5633" width="5.85546875" style="54" customWidth="1"/>
    <col min="5634" max="5634" width="34.7109375" style="54" customWidth="1"/>
    <col min="5635" max="5640" width="12.7109375" style="54" customWidth="1"/>
    <col min="5641" max="5888" width="9.140625" style="54"/>
    <col min="5889" max="5889" width="5.85546875" style="54" customWidth="1"/>
    <col min="5890" max="5890" width="34.7109375" style="54" customWidth="1"/>
    <col min="5891" max="5896" width="12.7109375" style="54" customWidth="1"/>
    <col min="5897" max="6144" width="9.140625" style="54"/>
    <col min="6145" max="6145" width="5.85546875" style="54" customWidth="1"/>
    <col min="6146" max="6146" width="34.7109375" style="54" customWidth="1"/>
    <col min="6147" max="6152" width="12.7109375" style="54" customWidth="1"/>
    <col min="6153" max="6400" width="9.140625" style="54"/>
    <col min="6401" max="6401" width="5.85546875" style="54" customWidth="1"/>
    <col min="6402" max="6402" width="34.7109375" style="54" customWidth="1"/>
    <col min="6403" max="6408" width="12.7109375" style="54" customWidth="1"/>
    <col min="6409" max="6656" width="9.140625" style="54"/>
    <col min="6657" max="6657" width="5.85546875" style="54" customWidth="1"/>
    <col min="6658" max="6658" width="34.7109375" style="54" customWidth="1"/>
    <col min="6659" max="6664" width="12.7109375" style="54" customWidth="1"/>
    <col min="6665" max="6912" width="9.140625" style="54"/>
    <col min="6913" max="6913" width="5.85546875" style="54" customWidth="1"/>
    <col min="6914" max="6914" width="34.7109375" style="54" customWidth="1"/>
    <col min="6915" max="6920" width="12.7109375" style="54" customWidth="1"/>
    <col min="6921" max="7168" width="9.140625" style="54"/>
    <col min="7169" max="7169" width="5.85546875" style="54" customWidth="1"/>
    <col min="7170" max="7170" width="34.7109375" style="54" customWidth="1"/>
    <col min="7171" max="7176" width="12.7109375" style="54" customWidth="1"/>
    <col min="7177" max="7424" width="9.140625" style="54"/>
    <col min="7425" max="7425" width="5.85546875" style="54" customWidth="1"/>
    <col min="7426" max="7426" width="34.7109375" style="54" customWidth="1"/>
    <col min="7427" max="7432" width="12.7109375" style="54" customWidth="1"/>
    <col min="7433" max="7680" width="9.140625" style="54"/>
    <col min="7681" max="7681" width="5.85546875" style="54" customWidth="1"/>
    <col min="7682" max="7682" width="34.7109375" style="54" customWidth="1"/>
    <col min="7683" max="7688" width="12.7109375" style="54" customWidth="1"/>
    <col min="7689" max="7936" width="9.140625" style="54"/>
    <col min="7937" max="7937" width="5.85546875" style="54" customWidth="1"/>
    <col min="7938" max="7938" width="34.7109375" style="54" customWidth="1"/>
    <col min="7939" max="7944" width="12.7109375" style="54" customWidth="1"/>
    <col min="7945" max="8192" width="9.140625" style="54"/>
    <col min="8193" max="8193" width="5.85546875" style="54" customWidth="1"/>
    <col min="8194" max="8194" width="34.7109375" style="54" customWidth="1"/>
    <col min="8195" max="8200" width="12.7109375" style="54" customWidth="1"/>
    <col min="8201" max="8448" width="9.140625" style="54"/>
    <col min="8449" max="8449" width="5.85546875" style="54" customWidth="1"/>
    <col min="8450" max="8450" width="34.7109375" style="54" customWidth="1"/>
    <col min="8451" max="8456" width="12.7109375" style="54" customWidth="1"/>
    <col min="8457" max="8704" width="9.140625" style="54"/>
    <col min="8705" max="8705" width="5.85546875" style="54" customWidth="1"/>
    <col min="8706" max="8706" width="34.7109375" style="54" customWidth="1"/>
    <col min="8707" max="8712" width="12.7109375" style="54" customWidth="1"/>
    <col min="8713" max="8960" width="9.140625" style="54"/>
    <col min="8961" max="8961" width="5.85546875" style="54" customWidth="1"/>
    <col min="8962" max="8962" width="34.7109375" style="54" customWidth="1"/>
    <col min="8963" max="8968" width="12.7109375" style="54" customWidth="1"/>
    <col min="8969" max="9216" width="9.140625" style="54"/>
    <col min="9217" max="9217" width="5.85546875" style="54" customWidth="1"/>
    <col min="9218" max="9218" width="34.7109375" style="54" customWidth="1"/>
    <col min="9219" max="9224" width="12.7109375" style="54" customWidth="1"/>
    <col min="9225" max="9472" width="9.140625" style="54"/>
    <col min="9473" max="9473" width="5.85546875" style="54" customWidth="1"/>
    <col min="9474" max="9474" width="34.7109375" style="54" customWidth="1"/>
    <col min="9475" max="9480" width="12.7109375" style="54" customWidth="1"/>
    <col min="9481" max="9728" width="9.140625" style="54"/>
    <col min="9729" max="9729" width="5.85546875" style="54" customWidth="1"/>
    <col min="9730" max="9730" width="34.7109375" style="54" customWidth="1"/>
    <col min="9731" max="9736" width="12.7109375" style="54" customWidth="1"/>
    <col min="9737" max="9984" width="9.140625" style="54"/>
    <col min="9985" max="9985" width="5.85546875" style="54" customWidth="1"/>
    <col min="9986" max="9986" width="34.7109375" style="54" customWidth="1"/>
    <col min="9987" max="9992" width="12.7109375" style="54" customWidth="1"/>
    <col min="9993" max="10240" width="9.140625" style="54"/>
    <col min="10241" max="10241" width="5.85546875" style="54" customWidth="1"/>
    <col min="10242" max="10242" width="34.7109375" style="54" customWidth="1"/>
    <col min="10243" max="10248" width="12.7109375" style="54" customWidth="1"/>
    <col min="10249" max="10496" width="9.140625" style="54"/>
    <col min="10497" max="10497" width="5.85546875" style="54" customWidth="1"/>
    <col min="10498" max="10498" width="34.7109375" style="54" customWidth="1"/>
    <col min="10499" max="10504" width="12.7109375" style="54" customWidth="1"/>
    <col min="10505" max="10752" width="9.140625" style="54"/>
    <col min="10753" max="10753" width="5.85546875" style="54" customWidth="1"/>
    <col min="10754" max="10754" width="34.7109375" style="54" customWidth="1"/>
    <col min="10755" max="10760" width="12.7109375" style="54" customWidth="1"/>
    <col min="10761" max="11008" width="9.140625" style="54"/>
    <col min="11009" max="11009" width="5.85546875" style="54" customWidth="1"/>
    <col min="11010" max="11010" width="34.7109375" style="54" customWidth="1"/>
    <col min="11011" max="11016" width="12.7109375" style="54" customWidth="1"/>
    <col min="11017" max="11264" width="9.140625" style="54"/>
    <col min="11265" max="11265" width="5.85546875" style="54" customWidth="1"/>
    <col min="11266" max="11266" width="34.7109375" style="54" customWidth="1"/>
    <col min="11267" max="11272" width="12.7109375" style="54" customWidth="1"/>
    <col min="11273" max="11520" width="9.140625" style="54"/>
    <col min="11521" max="11521" width="5.85546875" style="54" customWidth="1"/>
    <col min="11522" max="11522" width="34.7109375" style="54" customWidth="1"/>
    <col min="11523" max="11528" width="12.7109375" style="54" customWidth="1"/>
    <col min="11529" max="11776" width="9.140625" style="54"/>
    <col min="11777" max="11777" width="5.85546875" style="54" customWidth="1"/>
    <col min="11778" max="11778" width="34.7109375" style="54" customWidth="1"/>
    <col min="11779" max="11784" width="12.7109375" style="54" customWidth="1"/>
    <col min="11785" max="12032" width="9.140625" style="54"/>
    <col min="12033" max="12033" width="5.85546875" style="54" customWidth="1"/>
    <col min="12034" max="12034" width="34.7109375" style="54" customWidth="1"/>
    <col min="12035" max="12040" width="12.7109375" style="54" customWidth="1"/>
    <col min="12041" max="12288" width="9.140625" style="54"/>
    <col min="12289" max="12289" width="5.85546875" style="54" customWidth="1"/>
    <col min="12290" max="12290" width="34.7109375" style="54" customWidth="1"/>
    <col min="12291" max="12296" width="12.7109375" style="54" customWidth="1"/>
    <col min="12297" max="12544" width="9.140625" style="54"/>
    <col min="12545" max="12545" width="5.85546875" style="54" customWidth="1"/>
    <col min="12546" max="12546" width="34.7109375" style="54" customWidth="1"/>
    <col min="12547" max="12552" width="12.7109375" style="54" customWidth="1"/>
    <col min="12553" max="12800" width="9.140625" style="54"/>
    <col min="12801" max="12801" width="5.85546875" style="54" customWidth="1"/>
    <col min="12802" max="12802" width="34.7109375" style="54" customWidth="1"/>
    <col min="12803" max="12808" width="12.7109375" style="54" customWidth="1"/>
    <col min="12809" max="13056" width="9.140625" style="54"/>
    <col min="13057" max="13057" width="5.85546875" style="54" customWidth="1"/>
    <col min="13058" max="13058" width="34.7109375" style="54" customWidth="1"/>
    <col min="13059" max="13064" width="12.7109375" style="54" customWidth="1"/>
    <col min="13065" max="13312" width="9.140625" style="54"/>
    <col min="13313" max="13313" width="5.85546875" style="54" customWidth="1"/>
    <col min="13314" max="13314" width="34.7109375" style="54" customWidth="1"/>
    <col min="13315" max="13320" width="12.7109375" style="54" customWidth="1"/>
    <col min="13321" max="13568" width="9.140625" style="54"/>
    <col min="13569" max="13569" width="5.85546875" style="54" customWidth="1"/>
    <col min="13570" max="13570" width="34.7109375" style="54" customWidth="1"/>
    <col min="13571" max="13576" width="12.7109375" style="54" customWidth="1"/>
    <col min="13577" max="13824" width="9.140625" style="54"/>
    <col min="13825" max="13825" width="5.85546875" style="54" customWidth="1"/>
    <col min="13826" max="13826" width="34.7109375" style="54" customWidth="1"/>
    <col min="13827" max="13832" width="12.7109375" style="54" customWidth="1"/>
    <col min="13833" max="14080" width="9.140625" style="54"/>
    <col min="14081" max="14081" width="5.85546875" style="54" customWidth="1"/>
    <col min="14082" max="14082" width="34.7109375" style="54" customWidth="1"/>
    <col min="14083" max="14088" width="12.7109375" style="54" customWidth="1"/>
    <col min="14089" max="14336" width="9.140625" style="54"/>
    <col min="14337" max="14337" width="5.85546875" style="54" customWidth="1"/>
    <col min="14338" max="14338" width="34.7109375" style="54" customWidth="1"/>
    <col min="14339" max="14344" width="12.7109375" style="54" customWidth="1"/>
    <col min="14345" max="14592" width="9.140625" style="54"/>
    <col min="14593" max="14593" width="5.85546875" style="54" customWidth="1"/>
    <col min="14594" max="14594" width="34.7109375" style="54" customWidth="1"/>
    <col min="14595" max="14600" width="12.7109375" style="54" customWidth="1"/>
    <col min="14601" max="14848" width="9.140625" style="54"/>
    <col min="14849" max="14849" width="5.85546875" style="54" customWidth="1"/>
    <col min="14850" max="14850" width="34.7109375" style="54" customWidth="1"/>
    <col min="14851" max="14856" width="12.7109375" style="54" customWidth="1"/>
    <col min="14857" max="15104" width="9.140625" style="54"/>
    <col min="15105" max="15105" width="5.85546875" style="54" customWidth="1"/>
    <col min="15106" max="15106" width="34.7109375" style="54" customWidth="1"/>
    <col min="15107" max="15112" width="12.7109375" style="54" customWidth="1"/>
    <col min="15113" max="15360" width="9.140625" style="54"/>
    <col min="15361" max="15361" width="5.85546875" style="54" customWidth="1"/>
    <col min="15362" max="15362" width="34.7109375" style="54" customWidth="1"/>
    <col min="15363" max="15368" width="12.7109375" style="54" customWidth="1"/>
    <col min="15369" max="15616" width="9.140625" style="54"/>
    <col min="15617" max="15617" width="5.85546875" style="54" customWidth="1"/>
    <col min="15618" max="15618" width="34.7109375" style="54" customWidth="1"/>
    <col min="15619" max="15624" width="12.7109375" style="54" customWidth="1"/>
    <col min="15625" max="15872" width="9.140625" style="54"/>
    <col min="15873" max="15873" width="5.85546875" style="54" customWidth="1"/>
    <col min="15874" max="15874" width="34.7109375" style="54" customWidth="1"/>
    <col min="15875" max="15880" width="12.7109375" style="54" customWidth="1"/>
    <col min="15881" max="16128" width="9.140625" style="54"/>
    <col min="16129" max="16129" width="5.85546875" style="54" customWidth="1"/>
    <col min="16130" max="16130" width="34.7109375" style="54" customWidth="1"/>
    <col min="16131" max="16136" width="12.7109375" style="54" customWidth="1"/>
    <col min="16137" max="16384" width="9.140625" style="54"/>
  </cols>
  <sheetData>
    <row r="1" spans="1:11">
      <c r="A1" s="1783" t="s">
        <v>68</v>
      </c>
      <c r="B1" s="1783"/>
      <c r="C1" s="1783"/>
      <c r="D1" s="1783"/>
      <c r="E1" s="1783"/>
      <c r="F1" s="1783"/>
      <c r="G1" s="1783"/>
      <c r="H1" s="1783"/>
    </row>
    <row r="2" spans="1:11">
      <c r="A2" s="1783" t="s">
        <v>69</v>
      </c>
      <c r="B2" s="1783"/>
      <c r="C2" s="1783"/>
      <c r="D2" s="1783"/>
      <c r="E2" s="1783"/>
      <c r="F2" s="1783"/>
      <c r="G2" s="1783"/>
      <c r="H2" s="1783"/>
    </row>
    <row r="3" spans="1:11">
      <c r="A3" s="12"/>
      <c r="B3" s="12"/>
      <c r="C3" s="12"/>
      <c r="D3" s="12"/>
      <c r="E3" s="12"/>
      <c r="F3" s="12"/>
      <c r="G3" s="12"/>
      <c r="H3" s="12"/>
    </row>
    <row r="4" spans="1:11" ht="16.5" thickBot="1">
      <c r="A4" s="1807" t="s">
        <v>70</v>
      </c>
      <c r="B4" s="1807"/>
      <c r="C4" s="1807"/>
      <c r="D4" s="1807"/>
      <c r="E4" s="1807"/>
      <c r="F4" s="1807"/>
      <c r="G4" s="1807"/>
      <c r="H4" s="1807"/>
    </row>
    <row r="5" spans="1:11" ht="38.25" customHeight="1" thickTop="1">
      <c r="A5" s="1808" t="s">
        <v>71</v>
      </c>
      <c r="B5" s="1810" t="s">
        <v>72</v>
      </c>
      <c r="C5" s="55">
        <v>2016</v>
      </c>
      <c r="D5" s="55">
        <v>2017</v>
      </c>
      <c r="E5" s="55">
        <v>2017</v>
      </c>
      <c r="F5" s="55">
        <v>2018</v>
      </c>
      <c r="G5" s="1812" t="s">
        <v>93</v>
      </c>
      <c r="H5" s="1813"/>
    </row>
    <row r="6" spans="1:11" ht="25.5" customHeight="1">
      <c r="A6" s="1809"/>
      <c r="B6" s="1811"/>
      <c r="C6" s="56" t="s">
        <v>73</v>
      </c>
      <c r="D6" s="56" t="s">
        <v>92</v>
      </c>
      <c r="E6" s="56" t="s">
        <v>73</v>
      </c>
      <c r="F6" s="56" t="s">
        <v>92</v>
      </c>
      <c r="G6" s="290" t="s">
        <v>6</v>
      </c>
      <c r="H6" s="289" t="s">
        <v>48</v>
      </c>
    </row>
    <row r="7" spans="1:11" ht="30" customHeight="1">
      <c r="A7" s="57">
        <v>1</v>
      </c>
      <c r="B7" s="58" t="s">
        <v>74</v>
      </c>
      <c r="C7" s="59">
        <f>SUM(C8:C12)</f>
        <v>116059.10699999999</v>
      </c>
      <c r="D7" s="59">
        <v>103009.3</v>
      </c>
      <c r="E7" s="59">
        <f t="shared" ref="E7" si="0">SUM(E8:E12)</f>
        <v>110409.30000000002</v>
      </c>
      <c r="F7" s="59">
        <v>142680.6</v>
      </c>
      <c r="G7" s="59">
        <f>D7-C7</f>
        <v>-13049.806999999986</v>
      </c>
      <c r="H7" s="66">
        <f>F7-E7</f>
        <v>32271.299999999988</v>
      </c>
    </row>
    <row r="8" spans="1:11" ht="30" customHeight="1">
      <c r="A8" s="60"/>
      <c r="B8" s="61" t="s">
        <v>75</v>
      </c>
      <c r="C8" s="18">
        <v>16099.932000000001</v>
      </c>
      <c r="D8" s="18">
        <v>28872.400000000001</v>
      </c>
      <c r="E8" s="18">
        <v>30457.4</v>
      </c>
      <c r="F8" s="18">
        <v>51657.4</v>
      </c>
      <c r="G8" s="18">
        <f t="shared" ref="G8:G40" si="1">D8-C8</f>
        <v>12772.468000000001</v>
      </c>
      <c r="H8" s="19">
        <f t="shared" ref="H8:H40" si="2">F8-E8</f>
        <v>21200</v>
      </c>
    </row>
    <row r="9" spans="1:11" ht="30" customHeight="1">
      <c r="A9" s="60"/>
      <c r="B9" s="61" t="s">
        <v>76</v>
      </c>
      <c r="C9" s="18">
        <v>97899.524999999994</v>
      </c>
      <c r="D9" s="18">
        <v>73503.100000000006</v>
      </c>
      <c r="E9" s="18">
        <v>79538.8</v>
      </c>
      <c r="F9" s="18">
        <v>90468.2</v>
      </c>
      <c r="G9" s="18">
        <f t="shared" si="1"/>
        <v>-24396.424999999988</v>
      </c>
      <c r="H9" s="19">
        <f t="shared" si="2"/>
        <v>10929.399999999994</v>
      </c>
    </row>
    <row r="10" spans="1:11" ht="30" customHeight="1">
      <c r="A10" s="60"/>
      <c r="B10" s="61" t="s">
        <v>77</v>
      </c>
      <c r="C10" s="18">
        <v>444.4</v>
      </c>
      <c r="D10" s="18">
        <v>563.79999999999995</v>
      </c>
      <c r="E10" s="18">
        <v>343.1</v>
      </c>
      <c r="F10" s="18">
        <v>405</v>
      </c>
      <c r="G10" s="18">
        <f t="shared" si="1"/>
        <v>119.39999999999998</v>
      </c>
      <c r="H10" s="19">
        <f t="shared" si="2"/>
        <v>61.899999999999977</v>
      </c>
    </row>
    <row r="11" spans="1:11" ht="30" customHeight="1">
      <c r="A11" s="60"/>
      <c r="B11" s="61" t="s">
        <v>78</v>
      </c>
      <c r="C11" s="18">
        <v>111.5</v>
      </c>
      <c r="D11" s="18">
        <v>70</v>
      </c>
      <c r="E11" s="18">
        <v>70</v>
      </c>
      <c r="F11" s="18">
        <v>150</v>
      </c>
      <c r="G11" s="18">
        <f t="shared" si="1"/>
        <v>-41.5</v>
      </c>
      <c r="H11" s="19">
        <f t="shared" si="2"/>
        <v>80</v>
      </c>
    </row>
    <row r="12" spans="1:11" ht="30" customHeight="1">
      <c r="A12" s="62"/>
      <c r="B12" s="63" t="s">
        <v>79</v>
      </c>
      <c r="C12" s="64">
        <v>1503.75</v>
      </c>
      <c r="D12" s="64">
        <v>0</v>
      </c>
      <c r="E12" s="64">
        <v>0</v>
      </c>
      <c r="F12" s="64">
        <v>0</v>
      </c>
      <c r="G12" s="64">
        <f t="shared" si="1"/>
        <v>-1503.75</v>
      </c>
      <c r="H12" s="65">
        <f t="shared" si="2"/>
        <v>0</v>
      </c>
    </row>
    <row r="13" spans="1:11" s="68" customFormat="1" ht="30" customHeight="1">
      <c r="A13" s="57">
        <v>2</v>
      </c>
      <c r="B13" s="58" t="s">
        <v>80</v>
      </c>
      <c r="C13" s="59">
        <f>SUM(C14:C18)</f>
        <v>108900.04999999999</v>
      </c>
      <c r="D13" s="59">
        <v>115900</v>
      </c>
      <c r="E13" s="59">
        <f t="shared" ref="E13" si="3">SUM(E14:E18)</f>
        <v>163900</v>
      </c>
      <c r="F13" s="59">
        <v>235900</v>
      </c>
      <c r="G13" s="59">
        <f t="shared" si="1"/>
        <v>6999.9500000000116</v>
      </c>
      <c r="H13" s="66">
        <f t="shared" si="2"/>
        <v>72000</v>
      </c>
      <c r="I13" s="67"/>
      <c r="J13" s="67"/>
      <c r="K13" s="67"/>
    </row>
    <row r="14" spans="1:11" ht="30" customHeight="1">
      <c r="A14" s="60"/>
      <c r="B14" s="61" t="s">
        <v>75</v>
      </c>
      <c r="C14" s="18">
        <v>0</v>
      </c>
      <c r="D14" s="18">
        <v>8942</v>
      </c>
      <c r="E14" s="18">
        <v>8942</v>
      </c>
      <c r="F14" s="18">
        <v>45287</v>
      </c>
      <c r="G14" s="18">
        <f t="shared" si="1"/>
        <v>8942</v>
      </c>
      <c r="H14" s="19">
        <f t="shared" si="2"/>
        <v>36345</v>
      </c>
    </row>
    <row r="15" spans="1:11" ht="30" customHeight="1">
      <c r="A15" s="60"/>
      <c r="B15" s="61" t="s">
        <v>76</v>
      </c>
      <c r="C15" s="18">
        <v>79063.5</v>
      </c>
      <c r="D15" s="18">
        <v>77020</v>
      </c>
      <c r="E15" s="18">
        <v>123523</v>
      </c>
      <c r="F15" s="18">
        <v>157710.5</v>
      </c>
      <c r="G15" s="18">
        <f t="shared" si="1"/>
        <v>-2043.5</v>
      </c>
      <c r="H15" s="19">
        <f t="shared" si="2"/>
        <v>34187.5</v>
      </c>
    </row>
    <row r="16" spans="1:11" ht="30" customHeight="1">
      <c r="A16" s="60"/>
      <c r="B16" s="61" t="s">
        <v>77</v>
      </c>
      <c r="C16" s="18">
        <v>5116.7</v>
      </c>
      <c r="D16" s="18">
        <v>5116.7</v>
      </c>
      <c r="E16" s="18">
        <v>6471.7</v>
      </c>
      <c r="F16" s="18">
        <v>7569.4</v>
      </c>
      <c r="G16" s="18">
        <f t="shared" si="1"/>
        <v>0</v>
      </c>
      <c r="H16" s="19">
        <f t="shared" si="2"/>
        <v>1097.6999999999998</v>
      </c>
    </row>
    <row r="17" spans="1:11" ht="30" customHeight="1">
      <c r="A17" s="60"/>
      <c r="B17" s="61" t="s">
        <v>78</v>
      </c>
      <c r="C17" s="18">
        <v>3733.5250000000001</v>
      </c>
      <c r="D17" s="18">
        <v>3820</v>
      </c>
      <c r="E17" s="18">
        <v>3948.3</v>
      </c>
      <c r="F17" s="18">
        <v>3532.7</v>
      </c>
      <c r="G17" s="18">
        <f t="shared" si="1"/>
        <v>86.474999999999909</v>
      </c>
      <c r="H17" s="19">
        <f t="shared" si="2"/>
        <v>-415.60000000000036</v>
      </c>
    </row>
    <row r="18" spans="1:11" ht="30" customHeight="1">
      <c r="A18" s="62"/>
      <c r="B18" s="63" t="s">
        <v>81</v>
      </c>
      <c r="C18" s="64">
        <v>20986.324999999997</v>
      </c>
      <c r="D18" s="64">
        <v>21001.300000000003</v>
      </c>
      <c r="E18" s="64">
        <v>21015</v>
      </c>
      <c r="F18" s="64">
        <v>21800.399999999998</v>
      </c>
      <c r="G18" s="64">
        <f t="shared" si="1"/>
        <v>14.975000000005821</v>
      </c>
      <c r="H18" s="65">
        <f t="shared" si="2"/>
        <v>785.39999999999782</v>
      </c>
    </row>
    <row r="19" spans="1:11" s="68" customFormat="1" ht="30" customHeight="1">
      <c r="A19" s="57">
        <v>3</v>
      </c>
      <c r="B19" s="58" t="s">
        <v>82</v>
      </c>
      <c r="C19" s="59">
        <f>C20+C21+C22+C23+C24</f>
        <v>906.48</v>
      </c>
      <c r="D19" s="59">
        <v>906.5</v>
      </c>
      <c r="E19" s="59">
        <f t="shared" ref="E19" si="4">E20+E21+E22+E23+E24</f>
        <v>906.49999999999989</v>
      </c>
      <c r="F19" s="59">
        <v>906.5</v>
      </c>
      <c r="G19" s="59">
        <f t="shared" si="1"/>
        <v>1.999999999998181E-2</v>
      </c>
      <c r="H19" s="66">
        <f t="shared" si="2"/>
        <v>0</v>
      </c>
      <c r="I19" s="67"/>
      <c r="J19" s="67"/>
      <c r="K19" s="67"/>
    </row>
    <row r="20" spans="1:11" ht="30" customHeight="1">
      <c r="A20" s="60"/>
      <c r="B20" s="61" t="s">
        <v>75</v>
      </c>
      <c r="C20" s="18">
        <v>1.3</v>
      </c>
      <c r="D20" s="18">
        <v>90.2</v>
      </c>
      <c r="E20" s="18">
        <v>182.4</v>
      </c>
      <c r="F20" s="18">
        <v>219.3</v>
      </c>
      <c r="G20" s="18">
        <f t="shared" si="1"/>
        <v>88.9</v>
      </c>
      <c r="H20" s="19">
        <f t="shared" si="2"/>
        <v>36.900000000000006</v>
      </c>
    </row>
    <row r="21" spans="1:11" ht="30" customHeight="1">
      <c r="A21" s="60"/>
      <c r="B21" s="61" t="s">
        <v>76</v>
      </c>
      <c r="C21" s="18">
        <v>0</v>
      </c>
      <c r="D21" s="18">
        <v>0</v>
      </c>
      <c r="E21" s="18">
        <v>0</v>
      </c>
      <c r="F21" s="18">
        <v>0</v>
      </c>
      <c r="G21" s="18">
        <f t="shared" si="1"/>
        <v>0</v>
      </c>
      <c r="H21" s="19">
        <f t="shared" si="2"/>
        <v>0</v>
      </c>
    </row>
    <row r="22" spans="1:11" ht="30" customHeight="1">
      <c r="A22" s="60"/>
      <c r="B22" s="61" t="s">
        <v>77</v>
      </c>
      <c r="C22" s="18">
        <v>0</v>
      </c>
      <c r="D22" s="18">
        <v>0</v>
      </c>
      <c r="E22" s="18">
        <v>0</v>
      </c>
      <c r="F22" s="18">
        <v>0</v>
      </c>
      <c r="G22" s="18">
        <f t="shared" si="1"/>
        <v>0</v>
      </c>
      <c r="H22" s="19">
        <f t="shared" si="2"/>
        <v>0</v>
      </c>
    </row>
    <row r="23" spans="1:11" ht="30" customHeight="1">
      <c r="A23" s="60"/>
      <c r="B23" s="61" t="s">
        <v>78</v>
      </c>
      <c r="C23" s="18">
        <v>0</v>
      </c>
      <c r="D23" s="18">
        <v>0</v>
      </c>
      <c r="E23" s="18">
        <v>0</v>
      </c>
      <c r="F23" s="18">
        <v>0</v>
      </c>
      <c r="G23" s="18">
        <f t="shared" si="1"/>
        <v>0</v>
      </c>
      <c r="H23" s="19">
        <f t="shared" si="2"/>
        <v>0</v>
      </c>
    </row>
    <row r="24" spans="1:11" ht="30" customHeight="1">
      <c r="A24" s="62"/>
      <c r="B24" s="63" t="s">
        <v>79</v>
      </c>
      <c r="C24" s="64">
        <v>905.18000000000006</v>
      </c>
      <c r="D24" s="64">
        <v>816.3</v>
      </c>
      <c r="E24" s="64">
        <v>724.09999999999991</v>
      </c>
      <c r="F24" s="64">
        <v>687.2</v>
      </c>
      <c r="G24" s="64">
        <f t="shared" si="1"/>
        <v>-88.880000000000109</v>
      </c>
      <c r="H24" s="65">
        <f t="shared" si="2"/>
        <v>-36.899999999999864</v>
      </c>
    </row>
    <row r="25" spans="1:11" s="68" customFormat="1" ht="30" customHeight="1">
      <c r="A25" s="57">
        <v>4</v>
      </c>
      <c r="B25" s="58" t="s">
        <v>83</v>
      </c>
      <c r="C25" s="59">
        <f>SUM(C26:C30)</f>
        <v>7806.1760000000004</v>
      </c>
      <c r="D25" s="59">
        <v>8010.6</v>
      </c>
      <c r="E25" s="59">
        <f t="shared" ref="E25" si="5">SUM(E26:E30)</f>
        <v>7965.2</v>
      </c>
      <c r="F25" s="59">
        <v>8204.5</v>
      </c>
      <c r="G25" s="59">
        <f t="shared" si="1"/>
        <v>204.42399999999998</v>
      </c>
      <c r="H25" s="66">
        <f t="shared" si="2"/>
        <v>239.30000000000018</v>
      </c>
      <c r="I25" s="67"/>
      <c r="J25" s="67"/>
      <c r="K25" s="67"/>
    </row>
    <row r="26" spans="1:11" ht="30" customHeight="1">
      <c r="A26" s="60"/>
      <c r="B26" s="61" t="s">
        <v>84</v>
      </c>
      <c r="C26" s="18">
        <v>307.55099999999999</v>
      </c>
      <c r="D26" s="18">
        <v>1176.3</v>
      </c>
      <c r="E26" s="18">
        <v>2274.6999999999998</v>
      </c>
      <c r="F26" s="18">
        <v>2488.8000000000002</v>
      </c>
      <c r="G26" s="18">
        <f t="shared" si="1"/>
        <v>868.74900000000002</v>
      </c>
      <c r="H26" s="19">
        <f t="shared" si="2"/>
        <v>214.10000000000036</v>
      </c>
    </row>
    <row r="27" spans="1:11" ht="30" customHeight="1">
      <c r="A27" s="60"/>
      <c r="B27" s="61" t="s">
        <v>76</v>
      </c>
      <c r="C27" s="18">
        <v>0</v>
      </c>
      <c r="D27" s="18">
        <v>0</v>
      </c>
      <c r="E27" s="18">
        <v>0</v>
      </c>
      <c r="F27" s="18">
        <v>0</v>
      </c>
      <c r="G27" s="18">
        <f t="shared" si="1"/>
        <v>0</v>
      </c>
      <c r="H27" s="19">
        <f t="shared" si="2"/>
        <v>0</v>
      </c>
    </row>
    <row r="28" spans="1:11" ht="30" customHeight="1">
      <c r="A28" s="60"/>
      <c r="B28" s="61" t="s">
        <v>77</v>
      </c>
      <c r="C28" s="18">
        <v>0</v>
      </c>
      <c r="D28" s="18">
        <v>0</v>
      </c>
      <c r="E28" s="18">
        <v>0</v>
      </c>
      <c r="F28" s="18">
        <v>0</v>
      </c>
      <c r="G28" s="18">
        <f t="shared" si="1"/>
        <v>0</v>
      </c>
      <c r="H28" s="19">
        <f t="shared" si="2"/>
        <v>0</v>
      </c>
    </row>
    <row r="29" spans="1:11" ht="30" customHeight="1">
      <c r="A29" s="60"/>
      <c r="B29" s="61" t="s">
        <v>78</v>
      </c>
      <c r="C29" s="18">
        <v>0</v>
      </c>
      <c r="D29" s="18">
        <v>0</v>
      </c>
      <c r="E29" s="18">
        <v>0</v>
      </c>
      <c r="F29" s="18">
        <v>0</v>
      </c>
      <c r="G29" s="18">
        <f t="shared" si="1"/>
        <v>0</v>
      </c>
      <c r="H29" s="19">
        <f t="shared" si="2"/>
        <v>0</v>
      </c>
    </row>
    <row r="30" spans="1:11" ht="30" customHeight="1">
      <c r="A30" s="62"/>
      <c r="B30" s="63" t="s">
        <v>79</v>
      </c>
      <c r="C30" s="64">
        <v>7498.625</v>
      </c>
      <c r="D30" s="64">
        <v>6834.3</v>
      </c>
      <c r="E30" s="64">
        <v>5690.5</v>
      </c>
      <c r="F30" s="64">
        <v>5715.7000000000007</v>
      </c>
      <c r="G30" s="64">
        <f t="shared" si="1"/>
        <v>-664.32499999999982</v>
      </c>
      <c r="H30" s="65">
        <f t="shared" si="2"/>
        <v>25.200000000000728</v>
      </c>
    </row>
    <row r="31" spans="1:11" s="68" customFormat="1" ht="30" customHeight="1">
      <c r="A31" s="57">
        <v>5</v>
      </c>
      <c r="B31" s="58" t="s">
        <v>85</v>
      </c>
      <c r="C31" s="59">
        <f>C32+C33</f>
        <v>486.21</v>
      </c>
      <c r="D31" s="59">
        <v>528.50000000000011</v>
      </c>
      <c r="E31" s="59">
        <f t="shared" ref="E31" si="6">E32+E33</f>
        <v>529.70000000000005</v>
      </c>
      <c r="F31" s="59">
        <v>566.79999999999995</v>
      </c>
      <c r="G31" s="59">
        <f t="shared" si="1"/>
        <v>42.290000000000134</v>
      </c>
      <c r="H31" s="66">
        <f t="shared" si="2"/>
        <v>37.099999999999909</v>
      </c>
    </row>
    <row r="32" spans="1:11" ht="30" customHeight="1">
      <c r="A32" s="60"/>
      <c r="B32" s="61" t="s">
        <v>75</v>
      </c>
      <c r="C32" s="18">
        <v>0.01</v>
      </c>
      <c r="D32" s="18">
        <v>1.7</v>
      </c>
      <c r="E32" s="18">
        <v>10</v>
      </c>
      <c r="F32" s="18">
        <v>10.8</v>
      </c>
      <c r="G32" s="18">
        <f t="shared" si="1"/>
        <v>1.69</v>
      </c>
      <c r="H32" s="19">
        <f t="shared" si="2"/>
        <v>0.80000000000000071</v>
      </c>
    </row>
    <row r="33" spans="1:11" ht="30" customHeight="1">
      <c r="A33" s="62"/>
      <c r="B33" s="63" t="s">
        <v>86</v>
      </c>
      <c r="C33" s="64">
        <v>486.2</v>
      </c>
      <c r="D33" s="64">
        <v>526.80000000000007</v>
      </c>
      <c r="E33" s="64">
        <v>519.70000000000005</v>
      </c>
      <c r="F33" s="64">
        <v>556</v>
      </c>
      <c r="G33" s="64">
        <f t="shared" si="1"/>
        <v>40.60000000000008</v>
      </c>
      <c r="H33" s="65">
        <f t="shared" si="2"/>
        <v>36.299999999999955</v>
      </c>
    </row>
    <row r="34" spans="1:11" s="68" customFormat="1" ht="30" customHeight="1">
      <c r="A34" s="57">
        <v>7</v>
      </c>
      <c r="B34" s="58" t="s">
        <v>87</v>
      </c>
      <c r="C34" s="59">
        <f>SUM(C35:C39)</f>
        <v>234158.02299999999</v>
      </c>
      <c r="D34" s="59">
        <f t="shared" ref="D34:F34" si="7">SUM(D35:D39)</f>
        <v>228354.90000000002</v>
      </c>
      <c r="E34" s="59">
        <f t="shared" si="7"/>
        <v>283710.69999999995</v>
      </c>
      <c r="F34" s="59">
        <f t="shared" si="7"/>
        <v>388258.4</v>
      </c>
      <c r="G34" s="59">
        <f t="shared" si="1"/>
        <v>-5803.1229999999632</v>
      </c>
      <c r="H34" s="66">
        <f t="shared" si="2"/>
        <v>104547.70000000007</v>
      </c>
      <c r="I34" s="67"/>
      <c r="J34" s="67"/>
      <c r="K34" s="67"/>
    </row>
    <row r="35" spans="1:11" ht="30" customHeight="1">
      <c r="A35" s="69"/>
      <c r="B35" s="61" t="s">
        <v>75</v>
      </c>
      <c r="C35" s="18">
        <f>C8+C14+C20+C26+C32</f>
        <v>16408.792999999998</v>
      </c>
      <c r="D35" s="18">
        <f t="shared" ref="D35:E35" si="8">D8+D14+D20+D26+D32</f>
        <v>39082.6</v>
      </c>
      <c r="E35" s="18">
        <f t="shared" si="8"/>
        <v>41866.5</v>
      </c>
      <c r="F35" s="18">
        <f>F8+F14+F20+F26+F32</f>
        <v>99663.3</v>
      </c>
      <c r="G35" s="18">
        <f t="shared" si="1"/>
        <v>22673.807000000001</v>
      </c>
      <c r="H35" s="19">
        <f t="shared" si="2"/>
        <v>57796.800000000003</v>
      </c>
    </row>
    <row r="36" spans="1:11" ht="30" customHeight="1">
      <c r="A36" s="69"/>
      <c r="B36" s="61" t="s">
        <v>76</v>
      </c>
      <c r="C36" s="18">
        <f t="shared" ref="C36:F38" si="9">C9+C15+C21+C27</f>
        <v>176963.02499999999</v>
      </c>
      <c r="D36" s="18">
        <f t="shared" si="9"/>
        <v>150523.1</v>
      </c>
      <c r="E36" s="18">
        <f t="shared" si="9"/>
        <v>203061.8</v>
      </c>
      <c r="F36" s="18">
        <f t="shared" si="9"/>
        <v>248178.7</v>
      </c>
      <c r="G36" s="18">
        <f t="shared" si="1"/>
        <v>-26439.924999999988</v>
      </c>
      <c r="H36" s="19">
        <f t="shared" si="2"/>
        <v>45116.900000000023</v>
      </c>
    </row>
    <row r="37" spans="1:11" ht="30" customHeight="1">
      <c r="A37" s="69"/>
      <c r="B37" s="61" t="s">
        <v>77</v>
      </c>
      <c r="C37" s="18">
        <f t="shared" si="9"/>
        <v>5561.0999999999995</v>
      </c>
      <c r="D37" s="18">
        <f t="shared" si="9"/>
        <v>5680.5</v>
      </c>
      <c r="E37" s="18">
        <f t="shared" si="9"/>
        <v>6814.8</v>
      </c>
      <c r="F37" s="18">
        <f t="shared" si="9"/>
        <v>7974.4</v>
      </c>
      <c r="G37" s="18">
        <f t="shared" si="1"/>
        <v>119.40000000000055</v>
      </c>
      <c r="H37" s="19">
        <f t="shared" si="2"/>
        <v>1159.5999999999995</v>
      </c>
    </row>
    <row r="38" spans="1:11" ht="30" customHeight="1">
      <c r="A38" s="69"/>
      <c r="B38" s="61" t="s">
        <v>78</v>
      </c>
      <c r="C38" s="18">
        <f t="shared" si="9"/>
        <v>3845.0250000000001</v>
      </c>
      <c r="D38" s="18">
        <f t="shared" si="9"/>
        <v>3890</v>
      </c>
      <c r="E38" s="18">
        <f t="shared" si="9"/>
        <v>4018.3</v>
      </c>
      <c r="F38" s="18">
        <f t="shared" si="9"/>
        <v>3682.7</v>
      </c>
      <c r="G38" s="18">
        <f t="shared" si="1"/>
        <v>44.974999999999909</v>
      </c>
      <c r="H38" s="19">
        <f t="shared" si="2"/>
        <v>-335.60000000000036</v>
      </c>
    </row>
    <row r="39" spans="1:11" ht="30" customHeight="1">
      <c r="A39" s="70"/>
      <c r="B39" s="63" t="s">
        <v>79</v>
      </c>
      <c r="C39" s="64">
        <f>C12+C18+C24+C30+C33</f>
        <v>31380.079999999998</v>
      </c>
      <c r="D39" s="64">
        <f t="shared" ref="D39:F39" si="10">D12+D18+D24+D30+D33</f>
        <v>29178.7</v>
      </c>
      <c r="E39" s="64">
        <f t="shared" si="10"/>
        <v>27949.3</v>
      </c>
      <c r="F39" s="64">
        <f t="shared" si="10"/>
        <v>28759.3</v>
      </c>
      <c r="G39" s="64">
        <f t="shared" si="1"/>
        <v>-2201.3799999999974</v>
      </c>
      <c r="H39" s="65">
        <f t="shared" si="2"/>
        <v>810</v>
      </c>
    </row>
    <row r="40" spans="1:11" ht="30" customHeight="1" thickBot="1">
      <c r="A40" s="71">
        <v>7</v>
      </c>
      <c r="B40" s="72" t="s">
        <v>88</v>
      </c>
      <c r="C40" s="73">
        <v>-115018.51700000001</v>
      </c>
      <c r="D40" s="74">
        <v>-195712</v>
      </c>
      <c r="E40" s="73">
        <v>-106272.1</v>
      </c>
      <c r="F40" s="75">
        <v>-274025.3</v>
      </c>
      <c r="G40" s="73">
        <f t="shared" si="1"/>
        <v>-80693.482999999993</v>
      </c>
      <c r="H40" s="76">
        <f t="shared" si="2"/>
        <v>-167753.19999999998</v>
      </c>
    </row>
    <row r="41" spans="1:11" ht="16.5" thickTop="1"/>
    <row r="44" spans="1:11">
      <c r="E44" s="20"/>
    </row>
  </sheetData>
  <mergeCells count="6">
    <mergeCell ref="A1:H1"/>
    <mergeCell ref="A2:H2"/>
    <mergeCell ref="A4:H4"/>
    <mergeCell ref="A5:A6"/>
    <mergeCell ref="B5:B6"/>
    <mergeCell ref="G5:H5"/>
  </mergeCells>
  <printOptions horizontalCentered="1"/>
  <pageMargins left="0.75" right="0.75" top="0.7" bottom="0.75181102362204699" header="0" footer="0"/>
  <pageSetup paperSize="9" scale="63" orientation="portrait" errors="blank" r:id="rId1"/>
  <headerFooter alignWithMargins="0"/>
</worksheet>
</file>

<file path=xl/worksheets/sheet25.xml><?xml version="1.0" encoding="utf-8"?>
<worksheet xmlns="http://schemas.openxmlformats.org/spreadsheetml/2006/main" xmlns:r="http://schemas.openxmlformats.org/officeDocument/2006/relationships">
  <sheetPr>
    <pageSetUpPr fitToPage="1"/>
  </sheetPr>
  <dimension ref="A1:K38"/>
  <sheetViews>
    <sheetView topLeftCell="A22" zoomScale="90" zoomScaleNormal="90" workbookViewId="0">
      <selection activeCell="C16" sqref="C16"/>
    </sheetView>
  </sheetViews>
  <sheetFormatPr defaultColWidth="11" defaultRowHeight="17.100000000000001" customHeight="1"/>
  <cols>
    <col min="1" max="1" width="56.85546875" style="342" bestFit="1" customWidth="1"/>
    <col min="2" max="5" width="16" style="342" customWidth="1"/>
    <col min="6" max="6" width="14" style="342" customWidth="1"/>
    <col min="7" max="7" width="2.42578125" style="342" bestFit="1" customWidth="1"/>
    <col min="8" max="8" width="8.5703125" style="342" customWidth="1"/>
    <col min="9" max="9" width="14" style="342" customWidth="1"/>
    <col min="10" max="10" width="2.140625" style="342" customWidth="1"/>
    <col min="11" max="11" width="9.42578125" style="342" customWidth="1"/>
    <col min="12" max="256" width="11" style="343"/>
    <col min="257" max="257" width="47.42578125" style="343" bestFit="1" customWidth="1"/>
    <col min="258" max="258" width="11.85546875" style="343" customWidth="1"/>
    <col min="259" max="259" width="12.42578125" style="343" customWidth="1"/>
    <col min="260" max="260" width="12.5703125" style="343" customWidth="1"/>
    <col min="261" max="261" width="11.7109375" style="343" customWidth="1"/>
    <col min="262" max="262" width="10.7109375" style="343" customWidth="1"/>
    <col min="263" max="263" width="2.42578125" style="343" bestFit="1" customWidth="1"/>
    <col min="264" max="264" width="8.5703125" style="343" customWidth="1"/>
    <col min="265" max="265" width="12.42578125" style="343" customWidth="1"/>
    <col min="266" max="266" width="2.140625" style="343" customWidth="1"/>
    <col min="267" max="267" width="9.42578125" style="343" customWidth="1"/>
    <col min="268" max="512" width="11" style="343"/>
    <col min="513" max="513" width="47.42578125" style="343" bestFit="1" customWidth="1"/>
    <col min="514" max="514" width="11.85546875" style="343" customWidth="1"/>
    <col min="515" max="515" width="12.42578125" style="343" customWidth="1"/>
    <col min="516" max="516" width="12.5703125" style="343" customWidth="1"/>
    <col min="517" max="517" width="11.7109375" style="343" customWidth="1"/>
    <col min="518" max="518" width="10.7109375" style="343" customWidth="1"/>
    <col min="519" max="519" width="2.42578125" style="343" bestFit="1" customWidth="1"/>
    <col min="520" max="520" width="8.5703125" style="343" customWidth="1"/>
    <col min="521" max="521" width="12.42578125" style="343" customWidth="1"/>
    <col min="522" max="522" width="2.140625" style="343" customWidth="1"/>
    <col min="523" max="523" width="9.42578125" style="343" customWidth="1"/>
    <col min="524" max="768" width="11" style="343"/>
    <col min="769" max="769" width="47.42578125" style="343" bestFit="1" customWidth="1"/>
    <col min="770" max="770" width="11.85546875" style="343" customWidth="1"/>
    <col min="771" max="771" width="12.42578125" style="343" customWidth="1"/>
    <col min="772" max="772" width="12.5703125" style="343" customWidth="1"/>
    <col min="773" max="773" width="11.7109375" style="343" customWidth="1"/>
    <col min="774" max="774" width="10.7109375" style="343" customWidth="1"/>
    <col min="775" max="775" width="2.42578125" style="343" bestFit="1" customWidth="1"/>
    <col min="776" max="776" width="8.5703125" style="343" customWidth="1"/>
    <col min="777" max="777" width="12.42578125" style="343" customWidth="1"/>
    <col min="778" max="778" width="2.140625" style="343" customWidth="1"/>
    <col min="779" max="779" width="9.42578125" style="343" customWidth="1"/>
    <col min="780" max="1024" width="11" style="343"/>
    <col min="1025" max="1025" width="47.42578125" style="343" bestFit="1" customWidth="1"/>
    <col min="1026" max="1026" width="11.85546875" style="343" customWidth="1"/>
    <col min="1027" max="1027" width="12.42578125" style="343" customWidth="1"/>
    <col min="1028" max="1028" width="12.5703125" style="343" customWidth="1"/>
    <col min="1029" max="1029" width="11.7109375" style="343" customWidth="1"/>
    <col min="1030" max="1030" width="10.7109375" style="343" customWidth="1"/>
    <col min="1031" max="1031" width="2.42578125" style="343" bestFit="1" customWidth="1"/>
    <col min="1032" max="1032" width="8.5703125" style="343" customWidth="1"/>
    <col min="1033" max="1033" width="12.42578125" style="343" customWidth="1"/>
    <col min="1034" max="1034" width="2.140625" style="343" customWidth="1"/>
    <col min="1035" max="1035" width="9.42578125" style="343" customWidth="1"/>
    <col min="1036" max="1280" width="11" style="343"/>
    <col min="1281" max="1281" width="47.42578125" style="343" bestFit="1" customWidth="1"/>
    <col min="1282" max="1282" width="11.85546875" style="343" customWidth="1"/>
    <col min="1283" max="1283" width="12.42578125" style="343" customWidth="1"/>
    <col min="1284" max="1284" width="12.5703125" style="343" customWidth="1"/>
    <col min="1285" max="1285" width="11.7109375" style="343" customWidth="1"/>
    <col min="1286" max="1286" width="10.7109375" style="343" customWidth="1"/>
    <col min="1287" max="1287" width="2.42578125" style="343" bestFit="1" customWidth="1"/>
    <col min="1288" max="1288" width="8.5703125" style="343" customWidth="1"/>
    <col min="1289" max="1289" width="12.42578125" style="343" customWidth="1"/>
    <col min="1290" max="1290" width="2.140625" style="343" customWidth="1"/>
    <col min="1291" max="1291" width="9.42578125" style="343" customWidth="1"/>
    <col min="1292" max="1536" width="11" style="343"/>
    <col min="1537" max="1537" width="47.42578125" style="343" bestFit="1" customWidth="1"/>
    <col min="1538" max="1538" width="11.85546875" style="343" customWidth="1"/>
    <col min="1539" max="1539" width="12.42578125" style="343" customWidth="1"/>
    <col min="1540" max="1540" width="12.5703125" style="343" customWidth="1"/>
    <col min="1541" max="1541" width="11.7109375" style="343" customWidth="1"/>
    <col min="1542" max="1542" width="10.7109375" style="343" customWidth="1"/>
    <col min="1543" max="1543" width="2.42578125" style="343" bestFit="1" customWidth="1"/>
    <col min="1544" max="1544" width="8.5703125" style="343" customWidth="1"/>
    <col min="1545" max="1545" width="12.42578125" style="343" customWidth="1"/>
    <col min="1546" max="1546" width="2.140625" style="343" customWidth="1"/>
    <col min="1547" max="1547" width="9.42578125" style="343" customWidth="1"/>
    <col min="1548" max="1792" width="11" style="343"/>
    <col min="1793" max="1793" width="47.42578125" style="343" bestFit="1" customWidth="1"/>
    <col min="1794" max="1794" width="11.85546875" style="343" customWidth="1"/>
    <col min="1795" max="1795" width="12.42578125" style="343" customWidth="1"/>
    <col min="1796" max="1796" width="12.5703125" style="343" customWidth="1"/>
    <col min="1797" max="1797" width="11.7109375" style="343" customWidth="1"/>
    <col min="1798" max="1798" width="10.7109375" style="343" customWidth="1"/>
    <col min="1799" max="1799" width="2.42578125" style="343" bestFit="1" customWidth="1"/>
    <col min="1800" max="1800" width="8.5703125" style="343" customWidth="1"/>
    <col min="1801" max="1801" width="12.42578125" style="343" customWidth="1"/>
    <col min="1802" max="1802" width="2.140625" style="343" customWidth="1"/>
    <col min="1803" max="1803" width="9.42578125" style="343" customWidth="1"/>
    <col min="1804" max="2048" width="11" style="343"/>
    <col min="2049" max="2049" width="47.42578125" style="343" bestFit="1" customWidth="1"/>
    <col min="2050" max="2050" width="11.85546875" style="343" customWidth="1"/>
    <col min="2051" max="2051" width="12.42578125" style="343" customWidth="1"/>
    <col min="2052" max="2052" width="12.5703125" style="343" customWidth="1"/>
    <col min="2053" max="2053" width="11.7109375" style="343" customWidth="1"/>
    <col min="2054" max="2054" width="10.7109375" style="343" customWidth="1"/>
    <col min="2055" max="2055" width="2.42578125" style="343" bestFit="1" customWidth="1"/>
    <col min="2056" max="2056" width="8.5703125" style="343" customWidth="1"/>
    <col min="2057" max="2057" width="12.42578125" style="343" customWidth="1"/>
    <col min="2058" max="2058" width="2.140625" style="343" customWidth="1"/>
    <col min="2059" max="2059" width="9.42578125" style="343" customWidth="1"/>
    <col min="2060" max="2304" width="11" style="343"/>
    <col min="2305" max="2305" width="47.42578125" style="343" bestFit="1" customWidth="1"/>
    <col min="2306" max="2306" width="11.85546875" style="343" customWidth="1"/>
    <col min="2307" max="2307" width="12.42578125" style="343" customWidth="1"/>
    <col min="2308" max="2308" width="12.5703125" style="343" customWidth="1"/>
    <col min="2309" max="2309" width="11.7109375" style="343" customWidth="1"/>
    <col min="2310" max="2310" width="10.7109375" style="343" customWidth="1"/>
    <col min="2311" max="2311" width="2.42578125" style="343" bestFit="1" customWidth="1"/>
    <col min="2312" max="2312" width="8.5703125" style="343" customWidth="1"/>
    <col min="2313" max="2313" width="12.42578125" style="343" customWidth="1"/>
    <col min="2314" max="2314" width="2.140625" style="343" customWidth="1"/>
    <col min="2315" max="2315" width="9.42578125" style="343" customWidth="1"/>
    <col min="2316" max="2560" width="11" style="343"/>
    <col min="2561" max="2561" width="47.42578125" style="343" bestFit="1" customWidth="1"/>
    <col min="2562" max="2562" width="11.85546875" style="343" customWidth="1"/>
    <col min="2563" max="2563" width="12.42578125" style="343" customWidth="1"/>
    <col min="2564" max="2564" width="12.5703125" style="343" customWidth="1"/>
    <col min="2565" max="2565" width="11.7109375" style="343" customWidth="1"/>
    <col min="2566" max="2566" width="10.7109375" style="343" customWidth="1"/>
    <col min="2567" max="2567" width="2.42578125" style="343" bestFit="1" customWidth="1"/>
    <col min="2568" max="2568" width="8.5703125" style="343" customWidth="1"/>
    <col min="2569" max="2569" width="12.42578125" style="343" customWidth="1"/>
    <col min="2570" max="2570" width="2.140625" style="343" customWidth="1"/>
    <col min="2571" max="2571" width="9.42578125" style="343" customWidth="1"/>
    <col min="2572" max="2816" width="11" style="343"/>
    <col min="2817" max="2817" width="47.42578125" style="343" bestFit="1" customWidth="1"/>
    <col min="2818" max="2818" width="11.85546875" style="343" customWidth="1"/>
    <col min="2819" max="2819" width="12.42578125" style="343" customWidth="1"/>
    <col min="2820" max="2820" width="12.5703125" style="343" customWidth="1"/>
    <col min="2821" max="2821" width="11.7109375" style="343" customWidth="1"/>
    <col min="2822" max="2822" width="10.7109375" style="343" customWidth="1"/>
    <col min="2823" max="2823" width="2.42578125" style="343" bestFit="1" customWidth="1"/>
    <col min="2824" max="2824" width="8.5703125" style="343" customWidth="1"/>
    <col min="2825" max="2825" width="12.42578125" style="343" customWidth="1"/>
    <col min="2826" max="2826" width="2.140625" style="343" customWidth="1"/>
    <col min="2827" max="2827" width="9.42578125" style="343" customWidth="1"/>
    <col min="2828" max="3072" width="11" style="343"/>
    <col min="3073" max="3073" width="47.42578125" style="343" bestFit="1" customWidth="1"/>
    <col min="3074" max="3074" width="11.85546875" style="343" customWidth="1"/>
    <col min="3075" max="3075" width="12.42578125" style="343" customWidth="1"/>
    <col min="3076" max="3076" width="12.5703125" style="343" customWidth="1"/>
    <col min="3077" max="3077" width="11.7109375" style="343" customWidth="1"/>
    <col min="3078" max="3078" width="10.7109375" style="343" customWidth="1"/>
    <col min="3079" max="3079" width="2.42578125" style="343" bestFit="1" customWidth="1"/>
    <col min="3080" max="3080" width="8.5703125" style="343" customWidth="1"/>
    <col min="3081" max="3081" width="12.42578125" style="343" customWidth="1"/>
    <col min="3082" max="3082" width="2.140625" style="343" customWidth="1"/>
    <col min="3083" max="3083" width="9.42578125" style="343" customWidth="1"/>
    <col min="3084" max="3328" width="11" style="343"/>
    <col min="3329" max="3329" width="47.42578125" style="343" bestFit="1" customWidth="1"/>
    <col min="3330" max="3330" width="11.85546875" style="343" customWidth="1"/>
    <col min="3331" max="3331" width="12.42578125" style="343" customWidth="1"/>
    <col min="3332" max="3332" width="12.5703125" style="343" customWidth="1"/>
    <col min="3333" max="3333" width="11.7109375" style="343" customWidth="1"/>
    <col min="3334" max="3334" width="10.7109375" style="343" customWidth="1"/>
    <col min="3335" max="3335" width="2.42578125" style="343" bestFit="1" customWidth="1"/>
    <col min="3336" max="3336" width="8.5703125" style="343" customWidth="1"/>
    <col min="3337" max="3337" width="12.42578125" style="343" customWidth="1"/>
    <col min="3338" max="3338" width="2.140625" style="343" customWidth="1"/>
    <col min="3339" max="3339" width="9.42578125" style="343" customWidth="1"/>
    <col min="3340" max="3584" width="11" style="343"/>
    <col min="3585" max="3585" width="47.42578125" style="343" bestFit="1" customWidth="1"/>
    <col min="3586" max="3586" width="11.85546875" style="343" customWidth="1"/>
    <col min="3587" max="3587" width="12.42578125" style="343" customWidth="1"/>
    <col min="3588" max="3588" width="12.5703125" style="343" customWidth="1"/>
    <col min="3589" max="3589" width="11.7109375" style="343" customWidth="1"/>
    <col min="3590" max="3590" width="10.7109375" style="343" customWidth="1"/>
    <col min="3591" max="3591" width="2.42578125" style="343" bestFit="1" customWidth="1"/>
    <col min="3592" max="3592" width="8.5703125" style="343" customWidth="1"/>
    <col min="3593" max="3593" width="12.42578125" style="343" customWidth="1"/>
    <col min="3594" max="3594" width="2.140625" style="343" customWidth="1"/>
    <col min="3595" max="3595" width="9.42578125" style="343" customWidth="1"/>
    <col min="3596" max="3840" width="11" style="343"/>
    <col min="3841" max="3841" width="47.42578125" style="343" bestFit="1" customWidth="1"/>
    <col min="3842" max="3842" width="11.85546875" style="343" customWidth="1"/>
    <col min="3843" max="3843" width="12.42578125" style="343" customWidth="1"/>
    <col min="3844" max="3844" width="12.5703125" style="343" customWidth="1"/>
    <col min="3845" max="3845" width="11.7109375" style="343" customWidth="1"/>
    <col min="3846" max="3846" width="10.7109375" style="343" customWidth="1"/>
    <col min="3847" max="3847" width="2.42578125" style="343" bestFit="1" customWidth="1"/>
    <col min="3848" max="3848" width="8.5703125" style="343" customWidth="1"/>
    <col min="3849" max="3849" width="12.42578125" style="343" customWidth="1"/>
    <col min="3850" max="3850" width="2.140625" style="343" customWidth="1"/>
    <col min="3851" max="3851" width="9.42578125" style="343" customWidth="1"/>
    <col min="3852" max="4096" width="11" style="343"/>
    <col min="4097" max="4097" width="47.42578125" style="343" bestFit="1" customWidth="1"/>
    <col min="4098" max="4098" width="11.85546875" style="343" customWidth="1"/>
    <col min="4099" max="4099" width="12.42578125" style="343" customWidth="1"/>
    <col min="4100" max="4100" width="12.5703125" style="343" customWidth="1"/>
    <col min="4101" max="4101" width="11.7109375" style="343" customWidth="1"/>
    <col min="4102" max="4102" width="10.7109375" style="343" customWidth="1"/>
    <col min="4103" max="4103" width="2.42578125" style="343" bestFit="1" customWidth="1"/>
    <col min="4104" max="4104" width="8.5703125" style="343" customWidth="1"/>
    <col min="4105" max="4105" width="12.42578125" style="343" customWidth="1"/>
    <col min="4106" max="4106" width="2.140625" style="343" customWidth="1"/>
    <col min="4107" max="4107" width="9.42578125" style="343" customWidth="1"/>
    <col min="4108" max="4352" width="11" style="343"/>
    <col min="4353" max="4353" width="47.42578125" style="343" bestFit="1" customWidth="1"/>
    <col min="4354" max="4354" width="11.85546875" style="343" customWidth="1"/>
    <col min="4355" max="4355" width="12.42578125" style="343" customWidth="1"/>
    <col min="4356" max="4356" width="12.5703125" style="343" customWidth="1"/>
    <col min="4357" max="4357" width="11.7109375" style="343" customWidth="1"/>
    <col min="4358" max="4358" width="10.7109375" style="343" customWidth="1"/>
    <col min="4359" max="4359" width="2.42578125" style="343" bestFit="1" customWidth="1"/>
    <col min="4360" max="4360" width="8.5703125" style="343" customWidth="1"/>
    <col min="4361" max="4361" width="12.42578125" style="343" customWidth="1"/>
    <col min="4362" max="4362" width="2.140625" style="343" customWidth="1"/>
    <col min="4363" max="4363" width="9.42578125" style="343" customWidth="1"/>
    <col min="4364" max="4608" width="11" style="343"/>
    <col min="4609" max="4609" width="47.42578125" style="343" bestFit="1" customWidth="1"/>
    <col min="4610" max="4610" width="11.85546875" style="343" customWidth="1"/>
    <col min="4611" max="4611" width="12.42578125" style="343" customWidth="1"/>
    <col min="4612" max="4612" width="12.5703125" style="343" customWidth="1"/>
    <col min="4613" max="4613" width="11.7109375" style="343" customWidth="1"/>
    <col min="4614" max="4614" width="10.7109375" style="343" customWidth="1"/>
    <col min="4615" max="4615" width="2.42578125" style="343" bestFit="1" customWidth="1"/>
    <col min="4616" max="4616" width="8.5703125" style="343" customWidth="1"/>
    <col min="4617" max="4617" width="12.42578125" style="343" customWidth="1"/>
    <col min="4618" max="4618" width="2.140625" style="343" customWidth="1"/>
    <col min="4619" max="4619" width="9.42578125" style="343" customWidth="1"/>
    <col min="4620" max="4864" width="11" style="343"/>
    <col min="4865" max="4865" width="47.42578125" style="343" bestFit="1" customWidth="1"/>
    <col min="4866" max="4866" width="11.85546875" style="343" customWidth="1"/>
    <col min="4867" max="4867" width="12.42578125" style="343" customWidth="1"/>
    <col min="4868" max="4868" width="12.5703125" style="343" customWidth="1"/>
    <col min="4869" max="4869" width="11.7109375" style="343" customWidth="1"/>
    <col min="4870" max="4870" width="10.7109375" style="343" customWidth="1"/>
    <col min="4871" max="4871" width="2.42578125" style="343" bestFit="1" customWidth="1"/>
    <col min="4872" max="4872" width="8.5703125" style="343" customWidth="1"/>
    <col min="4873" max="4873" width="12.42578125" style="343" customWidth="1"/>
    <col min="4874" max="4874" width="2.140625" style="343" customWidth="1"/>
    <col min="4875" max="4875" width="9.42578125" style="343" customWidth="1"/>
    <col min="4876" max="5120" width="11" style="343"/>
    <col min="5121" max="5121" width="47.42578125" style="343" bestFit="1" customWidth="1"/>
    <col min="5122" max="5122" width="11.85546875" style="343" customWidth="1"/>
    <col min="5123" max="5123" width="12.42578125" style="343" customWidth="1"/>
    <col min="5124" max="5124" width="12.5703125" style="343" customWidth="1"/>
    <col min="5125" max="5125" width="11.7109375" style="343" customWidth="1"/>
    <col min="5126" max="5126" width="10.7109375" style="343" customWidth="1"/>
    <col min="5127" max="5127" width="2.42578125" style="343" bestFit="1" customWidth="1"/>
    <col min="5128" max="5128" width="8.5703125" style="343" customWidth="1"/>
    <col min="5129" max="5129" width="12.42578125" style="343" customWidth="1"/>
    <col min="5130" max="5130" width="2.140625" style="343" customWidth="1"/>
    <col min="5131" max="5131" width="9.42578125" style="343" customWidth="1"/>
    <col min="5132" max="5376" width="11" style="343"/>
    <col min="5377" max="5377" width="47.42578125" style="343" bestFit="1" customWidth="1"/>
    <col min="5378" max="5378" width="11.85546875" style="343" customWidth="1"/>
    <col min="5379" max="5379" width="12.42578125" style="343" customWidth="1"/>
    <col min="5380" max="5380" width="12.5703125" style="343" customWidth="1"/>
    <col min="5381" max="5381" width="11.7109375" style="343" customWidth="1"/>
    <col min="5382" max="5382" width="10.7109375" style="343" customWidth="1"/>
    <col min="5383" max="5383" width="2.42578125" style="343" bestFit="1" customWidth="1"/>
    <col min="5384" max="5384" width="8.5703125" style="343" customWidth="1"/>
    <col min="5385" max="5385" width="12.42578125" style="343" customWidth="1"/>
    <col min="5386" max="5386" width="2.140625" style="343" customWidth="1"/>
    <col min="5387" max="5387" width="9.42578125" style="343" customWidth="1"/>
    <col min="5388" max="5632" width="11" style="343"/>
    <col min="5633" max="5633" width="47.42578125" style="343" bestFit="1" customWidth="1"/>
    <col min="5634" max="5634" width="11.85546875" style="343" customWidth="1"/>
    <col min="5635" max="5635" width="12.42578125" style="343" customWidth="1"/>
    <col min="5636" max="5636" width="12.5703125" style="343" customWidth="1"/>
    <col min="5637" max="5637" width="11.7109375" style="343" customWidth="1"/>
    <col min="5638" max="5638" width="10.7109375" style="343" customWidth="1"/>
    <col min="5639" max="5639" width="2.42578125" style="343" bestFit="1" customWidth="1"/>
    <col min="5640" max="5640" width="8.5703125" style="343" customWidth="1"/>
    <col min="5641" max="5641" width="12.42578125" style="343" customWidth="1"/>
    <col min="5642" max="5642" width="2.140625" style="343" customWidth="1"/>
    <col min="5643" max="5643" width="9.42578125" style="343" customWidth="1"/>
    <col min="5644" max="5888" width="11" style="343"/>
    <col min="5889" max="5889" width="47.42578125" style="343" bestFit="1" customWidth="1"/>
    <col min="5890" max="5890" width="11.85546875" style="343" customWidth="1"/>
    <col min="5891" max="5891" width="12.42578125" style="343" customWidth="1"/>
    <col min="5892" max="5892" width="12.5703125" style="343" customWidth="1"/>
    <col min="5893" max="5893" width="11.7109375" style="343" customWidth="1"/>
    <col min="5894" max="5894" width="10.7109375" style="343" customWidth="1"/>
    <col min="5895" max="5895" width="2.42578125" style="343" bestFit="1" customWidth="1"/>
    <col min="5896" max="5896" width="8.5703125" style="343" customWidth="1"/>
    <col min="5897" max="5897" width="12.42578125" style="343" customWidth="1"/>
    <col min="5898" max="5898" width="2.140625" style="343" customWidth="1"/>
    <col min="5899" max="5899" width="9.42578125" style="343" customWidth="1"/>
    <col min="5900" max="6144" width="11" style="343"/>
    <col min="6145" max="6145" width="47.42578125" style="343" bestFit="1" customWidth="1"/>
    <col min="6146" max="6146" width="11.85546875" style="343" customWidth="1"/>
    <col min="6147" max="6147" width="12.42578125" style="343" customWidth="1"/>
    <col min="6148" max="6148" width="12.5703125" style="343" customWidth="1"/>
    <col min="6149" max="6149" width="11.7109375" style="343" customWidth="1"/>
    <col min="6150" max="6150" width="10.7109375" style="343" customWidth="1"/>
    <col min="6151" max="6151" width="2.42578125" style="343" bestFit="1" customWidth="1"/>
    <col min="6152" max="6152" width="8.5703125" style="343" customWidth="1"/>
    <col min="6153" max="6153" width="12.42578125" style="343" customWidth="1"/>
    <col min="6154" max="6154" width="2.140625" style="343" customWidth="1"/>
    <col min="6155" max="6155" width="9.42578125" style="343" customWidth="1"/>
    <col min="6156" max="6400" width="11" style="343"/>
    <col min="6401" max="6401" width="47.42578125" style="343" bestFit="1" customWidth="1"/>
    <col min="6402" max="6402" width="11.85546875" style="343" customWidth="1"/>
    <col min="6403" max="6403" width="12.42578125" style="343" customWidth="1"/>
    <col min="6404" max="6404" width="12.5703125" style="343" customWidth="1"/>
    <col min="6405" max="6405" width="11.7109375" style="343" customWidth="1"/>
    <col min="6406" max="6406" width="10.7109375" style="343" customWidth="1"/>
    <col min="6407" max="6407" width="2.42578125" style="343" bestFit="1" customWidth="1"/>
    <col min="6408" max="6408" width="8.5703125" style="343" customWidth="1"/>
    <col min="6409" max="6409" width="12.42578125" style="343" customWidth="1"/>
    <col min="6410" max="6410" width="2.140625" style="343" customWidth="1"/>
    <col min="6411" max="6411" width="9.42578125" style="343" customWidth="1"/>
    <col min="6412" max="6656" width="11" style="343"/>
    <col min="6657" max="6657" width="47.42578125" style="343" bestFit="1" customWidth="1"/>
    <col min="6658" max="6658" width="11.85546875" style="343" customWidth="1"/>
    <col min="6659" max="6659" width="12.42578125" style="343" customWidth="1"/>
    <col min="6660" max="6660" width="12.5703125" style="343" customWidth="1"/>
    <col min="6661" max="6661" width="11.7109375" style="343" customWidth="1"/>
    <col min="6662" max="6662" width="10.7109375" style="343" customWidth="1"/>
    <col min="6663" max="6663" width="2.42578125" style="343" bestFit="1" customWidth="1"/>
    <col min="6664" max="6664" width="8.5703125" style="343" customWidth="1"/>
    <col min="6665" max="6665" width="12.42578125" style="343" customWidth="1"/>
    <col min="6666" max="6666" width="2.140625" style="343" customWidth="1"/>
    <col min="6667" max="6667" width="9.42578125" style="343" customWidth="1"/>
    <col min="6668" max="6912" width="11" style="343"/>
    <col min="6913" max="6913" width="47.42578125" style="343" bestFit="1" customWidth="1"/>
    <col min="6914" max="6914" width="11.85546875" style="343" customWidth="1"/>
    <col min="6915" max="6915" width="12.42578125" style="343" customWidth="1"/>
    <col min="6916" max="6916" width="12.5703125" style="343" customWidth="1"/>
    <col min="6917" max="6917" width="11.7109375" style="343" customWidth="1"/>
    <col min="6918" max="6918" width="10.7109375" style="343" customWidth="1"/>
    <col min="6919" max="6919" width="2.42578125" style="343" bestFit="1" customWidth="1"/>
    <col min="6920" max="6920" width="8.5703125" style="343" customWidth="1"/>
    <col min="6921" max="6921" width="12.42578125" style="343" customWidth="1"/>
    <col min="6922" max="6922" width="2.140625" style="343" customWidth="1"/>
    <col min="6923" max="6923" width="9.42578125" style="343" customWidth="1"/>
    <col min="6924" max="7168" width="11" style="343"/>
    <col min="7169" max="7169" width="47.42578125" style="343" bestFit="1" customWidth="1"/>
    <col min="7170" max="7170" width="11.85546875" style="343" customWidth="1"/>
    <col min="7171" max="7171" width="12.42578125" style="343" customWidth="1"/>
    <col min="7172" max="7172" width="12.5703125" style="343" customWidth="1"/>
    <col min="7173" max="7173" width="11.7109375" style="343" customWidth="1"/>
    <col min="7174" max="7174" width="10.7109375" style="343" customWidth="1"/>
    <col min="7175" max="7175" width="2.42578125" style="343" bestFit="1" customWidth="1"/>
    <col min="7176" max="7176" width="8.5703125" style="343" customWidth="1"/>
    <col min="7177" max="7177" width="12.42578125" style="343" customWidth="1"/>
    <col min="7178" max="7178" width="2.140625" style="343" customWidth="1"/>
    <col min="7179" max="7179" width="9.42578125" style="343" customWidth="1"/>
    <col min="7180" max="7424" width="11" style="343"/>
    <col min="7425" max="7425" width="47.42578125" style="343" bestFit="1" customWidth="1"/>
    <col min="7426" max="7426" width="11.85546875" style="343" customWidth="1"/>
    <col min="7427" max="7427" width="12.42578125" style="343" customWidth="1"/>
    <col min="7428" max="7428" width="12.5703125" style="343" customWidth="1"/>
    <col min="7429" max="7429" width="11.7109375" style="343" customWidth="1"/>
    <col min="7430" max="7430" width="10.7109375" style="343" customWidth="1"/>
    <col min="7431" max="7431" width="2.42578125" style="343" bestFit="1" customWidth="1"/>
    <col min="7432" max="7432" width="8.5703125" style="343" customWidth="1"/>
    <col min="7433" max="7433" width="12.42578125" style="343" customWidth="1"/>
    <col min="7434" max="7434" width="2.140625" style="343" customWidth="1"/>
    <col min="7435" max="7435" width="9.42578125" style="343" customWidth="1"/>
    <col min="7436" max="7680" width="11" style="343"/>
    <col min="7681" max="7681" width="47.42578125" style="343" bestFit="1" customWidth="1"/>
    <col min="7682" max="7682" width="11.85546875" style="343" customWidth="1"/>
    <col min="7683" max="7683" width="12.42578125" style="343" customWidth="1"/>
    <col min="7684" max="7684" width="12.5703125" style="343" customWidth="1"/>
    <col min="7685" max="7685" width="11.7109375" style="343" customWidth="1"/>
    <col min="7686" max="7686" width="10.7109375" style="343" customWidth="1"/>
    <col min="7687" max="7687" width="2.42578125" style="343" bestFit="1" customWidth="1"/>
    <col min="7688" max="7688" width="8.5703125" style="343" customWidth="1"/>
    <col min="7689" max="7689" width="12.42578125" style="343" customWidth="1"/>
    <col min="7690" max="7690" width="2.140625" style="343" customWidth="1"/>
    <col min="7691" max="7691" width="9.42578125" style="343" customWidth="1"/>
    <col min="7692" max="7936" width="11" style="343"/>
    <col min="7937" max="7937" width="47.42578125" style="343" bestFit="1" customWidth="1"/>
    <col min="7938" max="7938" width="11.85546875" style="343" customWidth="1"/>
    <col min="7939" max="7939" width="12.42578125" style="343" customWidth="1"/>
    <col min="7940" max="7940" width="12.5703125" style="343" customWidth="1"/>
    <col min="7941" max="7941" width="11.7109375" style="343" customWidth="1"/>
    <col min="7942" max="7942" width="10.7109375" style="343" customWidth="1"/>
    <col min="7943" max="7943" width="2.42578125" style="343" bestFit="1" customWidth="1"/>
    <col min="7944" max="7944" width="8.5703125" style="343" customWidth="1"/>
    <col min="7945" max="7945" width="12.42578125" style="343" customWidth="1"/>
    <col min="7946" max="7946" width="2.140625" style="343" customWidth="1"/>
    <col min="7947" max="7947" width="9.42578125" style="343" customWidth="1"/>
    <col min="7948" max="8192" width="11" style="343"/>
    <col min="8193" max="8193" width="47.42578125" style="343" bestFit="1" customWidth="1"/>
    <col min="8194" max="8194" width="11.85546875" style="343" customWidth="1"/>
    <col min="8195" max="8195" width="12.42578125" style="343" customWidth="1"/>
    <col min="8196" max="8196" width="12.5703125" style="343" customWidth="1"/>
    <col min="8197" max="8197" width="11.7109375" style="343" customWidth="1"/>
    <col min="8198" max="8198" width="10.7109375" style="343" customWidth="1"/>
    <col min="8199" max="8199" width="2.42578125" style="343" bestFit="1" customWidth="1"/>
    <col min="8200" max="8200" width="8.5703125" style="343" customWidth="1"/>
    <col min="8201" max="8201" width="12.42578125" style="343" customWidth="1"/>
    <col min="8202" max="8202" width="2.140625" style="343" customWidth="1"/>
    <col min="8203" max="8203" width="9.42578125" style="343" customWidth="1"/>
    <col min="8204" max="8448" width="11" style="343"/>
    <col min="8449" max="8449" width="47.42578125" style="343" bestFit="1" customWidth="1"/>
    <col min="8450" max="8450" width="11.85546875" style="343" customWidth="1"/>
    <col min="8451" max="8451" width="12.42578125" style="343" customWidth="1"/>
    <col min="8452" max="8452" width="12.5703125" style="343" customWidth="1"/>
    <col min="8453" max="8453" width="11.7109375" style="343" customWidth="1"/>
    <col min="8454" max="8454" width="10.7109375" style="343" customWidth="1"/>
    <col min="8455" max="8455" width="2.42578125" style="343" bestFit="1" customWidth="1"/>
    <col min="8456" max="8456" width="8.5703125" style="343" customWidth="1"/>
    <col min="8457" max="8457" width="12.42578125" style="343" customWidth="1"/>
    <col min="8458" max="8458" width="2.140625" style="343" customWidth="1"/>
    <col min="8459" max="8459" width="9.42578125" style="343" customWidth="1"/>
    <col min="8460" max="8704" width="11" style="343"/>
    <col min="8705" max="8705" width="47.42578125" style="343" bestFit="1" customWidth="1"/>
    <col min="8706" max="8706" width="11.85546875" style="343" customWidth="1"/>
    <col min="8707" max="8707" width="12.42578125" style="343" customWidth="1"/>
    <col min="8708" max="8708" width="12.5703125" style="343" customWidth="1"/>
    <col min="8709" max="8709" width="11.7109375" style="343" customWidth="1"/>
    <col min="8710" max="8710" width="10.7109375" style="343" customWidth="1"/>
    <col min="8711" max="8711" width="2.42578125" style="343" bestFit="1" customWidth="1"/>
    <col min="8712" max="8712" width="8.5703125" style="343" customWidth="1"/>
    <col min="8713" max="8713" width="12.42578125" style="343" customWidth="1"/>
    <col min="8714" max="8714" width="2.140625" style="343" customWidth="1"/>
    <col min="8715" max="8715" width="9.42578125" style="343" customWidth="1"/>
    <col min="8716" max="8960" width="11" style="343"/>
    <col min="8961" max="8961" width="47.42578125" style="343" bestFit="1" customWidth="1"/>
    <col min="8962" max="8962" width="11.85546875" style="343" customWidth="1"/>
    <col min="8963" max="8963" width="12.42578125" style="343" customWidth="1"/>
    <col min="8964" max="8964" width="12.5703125" style="343" customWidth="1"/>
    <col min="8965" max="8965" width="11.7109375" style="343" customWidth="1"/>
    <col min="8966" max="8966" width="10.7109375" style="343" customWidth="1"/>
    <col min="8967" max="8967" width="2.42578125" style="343" bestFit="1" customWidth="1"/>
    <col min="8968" max="8968" width="8.5703125" style="343" customWidth="1"/>
    <col min="8969" max="8969" width="12.42578125" style="343" customWidth="1"/>
    <col min="8970" max="8970" width="2.140625" style="343" customWidth="1"/>
    <col min="8971" max="8971" width="9.42578125" style="343" customWidth="1"/>
    <col min="8972" max="9216" width="11" style="343"/>
    <col min="9217" max="9217" width="47.42578125" style="343" bestFit="1" customWidth="1"/>
    <col min="9218" max="9218" width="11.85546875" style="343" customWidth="1"/>
    <col min="9219" max="9219" width="12.42578125" style="343" customWidth="1"/>
    <col min="9220" max="9220" width="12.5703125" style="343" customWidth="1"/>
    <col min="9221" max="9221" width="11.7109375" style="343" customWidth="1"/>
    <col min="9222" max="9222" width="10.7109375" style="343" customWidth="1"/>
    <col min="9223" max="9223" width="2.42578125" style="343" bestFit="1" customWidth="1"/>
    <col min="9224" max="9224" width="8.5703125" style="343" customWidth="1"/>
    <col min="9225" max="9225" width="12.42578125" style="343" customWidth="1"/>
    <col min="9226" max="9226" width="2.140625" style="343" customWidth="1"/>
    <col min="9227" max="9227" width="9.42578125" style="343" customWidth="1"/>
    <col min="9228" max="9472" width="11" style="343"/>
    <col min="9473" max="9473" width="47.42578125" style="343" bestFit="1" customWidth="1"/>
    <col min="9474" max="9474" width="11.85546875" style="343" customWidth="1"/>
    <col min="9475" max="9475" width="12.42578125" style="343" customWidth="1"/>
    <col min="9476" max="9476" width="12.5703125" style="343" customWidth="1"/>
    <col min="9477" max="9477" width="11.7109375" style="343" customWidth="1"/>
    <col min="9478" max="9478" width="10.7109375" style="343" customWidth="1"/>
    <col min="9479" max="9479" width="2.42578125" style="343" bestFit="1" customWidth="1"/>
    <col min="9480" max="9480" width="8.5703125" style="343" customWidth="1"/>
    <col min="9481" max="9481" width="12.42578125" style="343" customWidth="1"/>
    <col min="9482" max="9482" width="2.140625" style="343" customWidth="1"/>
    <col min="9483" max="9483" width="9.42578125" style="343" customWidth="1"/>
    <col min="9484" max="9728" width="11" style="343"/>
    <col min="9729" max="9729" width="47.42578125" style="343" bestFit="1" customWidth="1"/>
    <col min="9730" max="9730" width="11.85546875" style="343" customWidth="1"/>
    <col min="9731" max="9731" width="12.42578125" style="343" customWidth="1"/>
    <col min="9732" max="9732" width="12.5703125" style="343" customWidth="1"/>
    <col min="9733" max="9733" width="11.7109375" style="343" customWidth="1"/>
    <col min="9734" max="9734" width="10.7109375" style="343" customWidth="1"/>
    <col min="9735" max="9735" width="2.42578125" style="343" bestFit="1" customWidth="1"/>
    <col min="9736" max="9736" width="8.5703125" style="343" customWidth="1"/>
    <col min="9737" max="9737" width="12.42578125" style="343" customWidth="1"/>
    <col min="9738" max="9738" width="2.140625" style="343" customWidth="1"/>
    <col min="9739" max="9739" width="9.42578125" style="343" customWidth="1"/>
    <col min="9740" max="9984" width="11" style="343"/>
    <col min="9985" max="9985" width="47.42578125" style="343" bestFit="1" customWidth="1"/>
    <col min="9986" max="9986" width="11.85546875" style="343" customWidth="1"/>
    <col min="9987" max="9987" width="12.42578125" style="343" customWidth="1"/>
    <col min="9988" max="9988" width="12.5703125" style="343" customWidth="1"/>
    <col min="9989" max="9989" width="11.7109375" style="343" customWidth="1"/>
    <col min="9990" max="9990" width="10.7109375" style="343" customWidth="1"/>
    <col min="9991" max="9991" width="2.42578125" style="343" bestFit="1" customWidth="1"/>
    <col min="9992" max="9992" width="8.5703125" style="343" customWidth="1"/>
    <col min="9993" max="9993" width="12.42578125" style="343" customWidth="1"/>
    <col min="9994" max="9994" width="2.140625" style="343" customWidth="1"/>
    <col min="9995" max="9995" width="9.42578125" style="343" customWidth="1"/>
    <col min="9996" max="10240" width="11" style="343"/>
    <col min="10241" max="10241" width="47.42578125" style="343" bestFit="1" customWidth="1"/>
    <col min="10242" max="10242" width="11.85546875" style="343" customWidth="1"/>
    <col min="10243" max="10243" width="12.42578125" style="343" customWidth="1"/>
    <col min="10244" max="10244" width="12.5703125" style="343" customWidth="1"/>
    <col min="10245" max="10245" width="11.7109375" style="343" customWidth="1"/>
    <col min="10246" max="10246" width="10.7109375" style="343" customWidth="1"/>
    <col min="10247" max="10247" width="2.42578125" style="343" bestFit="1" customWidth="1"/>
    <col min="10248" max="10248" width="8.5703125" style="343" customWidth="1"/>
    <col min="10249" max="10249" width="12.42578125" style="343" customWidth="1"/>
    <col min="10250" max="10250" width="2.140625" style="343" customWidth="1"/>
    <col min="10251" max="10251" width="9.42578125" style="343" customWidth="1"/>
    <col min="10252" max="10496" width="11" style="343"/>
    <col min="10497" max="10497" width="47.42578125" style="343" bestFit="1" customWidth="1"/>
    <col min="10498" max="10498" width="11.85546875" style="343" customWidth="1"/>
    <col min="10499" max="10499" width="12.42578125" style="343" customWidth="1"/>
    <col min="10500" max="10500" width="12.5703125" style="343" customWidth="1"/>
    <col min="10501" max="10501" width="11.7109375" style="343" customWidth="1"/>
    <col min="10502" max="10502" width="10.7109375" style="343" customWidth="1"/>
    <col min="10503" max="10503" width="2.42578125" style="343" bestFit="1" customWidth="1"/>
    <col min="10504" max="10504" width="8.5703125" style="343" customWidth="1"/>
    <col min="10505" max="10505" width="12.42578125" style="343" customWidth="1"/>
    <col min="10506" max="10506" width="2.140625" style="343" customWidth="1"/>
    <col min="10507" max="10507" width="9.42578125" style="343" customWidth="1"/>
    <col min="10508" max="10752" width="11" style="343"/>
    <col min="10753" max="10753" width="47.42578125" style="343" bestFit="1" customWidth="1"/>
    <col min="10754" max="10754" width="11.85546875" style="343" customWidth="1"/>
    <col min="10755" max="10755" width="12.42578125" style="343" customWidth="1"/>
    <col min="10756" max="10756" width="12.5703125" style="343" customWidth="1"/>
    <col min="10757" max="10757" width="11.7109375" style="343" customWidth="1"/>
    <col min="10758" max="10758" width="10.7109375" style="343" customWidth="1"/>
    <col min="10759" max="10759" width="2.42578125" style="343" bestFit="1" customWidth="1"/>
    <col min="10760" max="10760" width="8.5703125" style="343" customWidth="1"/>
    <col min="10761" max="10761" width="12.42578125" style="343" customWidth="1"/>
    <col min="10762" max="10762" width="2.140625" style="343" customWidth="1"/>
    <col min="10763" max="10763" width="9.42578125" style="343" customWidth="1"/>
    <col min="10764" max="11008" width="11" style="343"/>
    <col min="11009" max="11009" width="47.42578125" style="343" bestFit="1" customWidth="1"/>
    <col min="11010" max="11010" width="11.85546875" style="343" customWidth="1"/>
    <col min="11011" max="11011" width="12.42578125" style="343" customWidth="1"/>
    <col min="11012" max="11012" width="12.5703125" style="343" customWidth="1"/>
    <col min="11013" max="11013" width="11.7109375" style="343" customWidth="1"/>
    <col min="11014" max="11014" width="10.7109375" style="343" customWidth="1"/>
    <col min="11015" max="11015" width="2.42578125" style="343" bestFit="1" customWidth="1"/>
    <col min="11016" max="11016" width="8.5703125" style="343" customWidth="1"/>
    <col min="11017" max="11017" width="12.42578125" style="343" customWidth="1"/>
    <col min="11018" max="11018" width="2.140625" style="343" customWidth="1"/>
    <col min="11019" max="11019" width="9.42578125" style="343" customWidth="1"/>
    <col min="11020" max="11264" width="11" style="343"/>
    <col min="11265" max="11265" width="47.42578125" style="343" bestFit="1" customWidth="1"/>
    <col min="11266" max="11266" width="11.85546875" style="343" customWidth="1"/>
    <col min="11267" max="11267" width="12.42578125" style="343" customWidth="1"/>
    <col min="11268" max="11268" width="12.5703125" style="343" customWidth="1"/>
    <col min="11269" max="11269" width="11.7109375" style="343" customWidth="1"/>
    <col min="11270" max="11270" width="10.7109375" style="343" customWidth="1"/>
    <col min="11271" max="11271" width="2.42578125" style="343" bestFit="1" customWidth="1"/>
    <col min="11272" max="11272" width="8.5703125" style="343" customWidth="1"/>
    <col min="11273" max="11273" width="12.42578125" style="343" customWidth="1"/>
    <col min="11274" max="11274" width="2.140625" style="343" customWidth="1"/>
    <col min="11275" max="11275" width="9.42578125" style="343" customWidth="1"/>
    <col min="11276" max="11520" width="11" style="343"/>
    <col min="11521" max="11521" width="47.42578125" style="343" bestFit="1" customWidth="1"/>
    <col min="11522" max="11522" width="11.85546875" style="343" customWidth="1"/>
    <col min="11523" max="11523" width="12.42578125" style="343" customWidth="1"/>
    <col min="11524" max="11524" width="12.5703125" style="343" customWidth="1"/>
    <col min="11525" max="11525" width="11.7109375" style="343" customWidth="1"/>
    <col min="11526" max="11526" width="10.7109375" style="343" customWidth="1"/>
    <col min="11527" max="11527" width="2.42578125" style="343" bestFit="1" customWidth="1"/>
    <col min="11528" max="11528" width="8.5703125" style="343" customWidth="1"/>
    <col min="11529" max="11529" width="12.42578125" style="343" customWidth="1"/>
    <col min="11530" max="11530" width="2.140625" style="343" customWidth="1"/>
    <col min="11531" max="11531" width="9.42578125" style="343" customWidth="1"/>
    <col min="11532" max="11776" width="11" style="343"/>
    <col min="11777" max="11777" width="47.42578125" style="343" bestFit="1" customWidth="1"/>
    <col min="11778" max="11778" width="11.85546875" style="343" customWidth="1"/>
    <col min="11779" max="11779" width="12.42578125" style="343" customWidth="1"/>
    <col min="11780" max="11780" width="12.5703125" style="343" customWidth="1"/>
    <col min="11781" max="11781" width="11.7109375" style="343" customWidth="1"/>
    <col min="11782" max="11782" width="10.7109375" style="343" customWidth="1"/>
    <col min="11783" max="11783" width="2.42578125" style="343" bestFit="1" customWidth="1"/>
    <col min="11784" max="11784" width="8.5703125" style="343" customWidth="1"/>
    <col min="11785" max="11785" width="12.42578125" style="343" customWidth="1"/>
    <col min="11786" max="11786" width="2.140625" style="343" customWidth="1"/>
    <col min="11787" max="11787" width="9.42578125" style="343" customWidth="1"/>
    <col min="11788" max="12032" width="11" style="343"/>
    <col min="12033" max="12033" width="47.42578125" style="343" bestFit="1" customWidth="1"/>
    <col min="12034" max="12034" width="11.85546875" style="343" customWidth="1"/>
    <col min="12035" max="12035" width="12.42578125" style="343" customWidth="1"/>
    <col min="12036" max="12036" width="12.5703125" style="343" customWidth="1"/>
    <col min="12037" max="12037" width="11.7109375" style="343" customWidth="1"/>
    <col min="12038" max="12038" width="10.7109375" style="343" customWidth="1"/>
    <col min="12039" max="12039" width="2.42578125" style="343" bestFit="1" customWidth="1"/>
    <col min="12040" max="12040" width="8.5703125" style="343" customWidth="1"/>
    <col min="12041" max="12041" width="12.42578125" style="343" customWidth="1"/>
    <col min="12042" max="12042" width="2.140625" style="343" customWidth="1"/>
    <col min="12043" max="12043" width="9.42578125" style="343" customWidth="1"/>
    <col min="12044" max="12288" width="11" style="343"/>
    <col min="12289" max="12289" width="47.42578125" style="343" bestFit="1" customWidth="1"/>
    <col min="12290" max="12290" width="11.85546875" style="343" customWidth="1"/>
    <col min="12291" max="12291" width="12.42578125" style="343" customWidth="1"/>
    <col min="12292" max="12292" width="12.5703125" style="343" customWidth="1"/>
    <col min="12293" max="12293" width="11.7109375" style="343" customWidth="1"/>
    <col min="12294" max="12294" width="10.7109375" style="343" customWidth="1"/>
    <col min="12295" max="12295" width="2.42578125" style="343" bestFit="1" customWidth="1"/>
    <col min="12296" max="12296" width="8.5703125" style="343" customWidth="1"/>
    <col min="12297" max="12297" width="12.42578125" style="343" customWidth="1"/>
    <col min="12298" max="12298" width="2.140625" style="343" customWidth="1"/>
    <col min="12299" max="12299" width="9.42578125" style="343" customWidth="1"/>
    <col min="12300" max="12544" width="11" style="343"/>
    <col min="12545" max="12545" width="47.42578125" style="343" bestFit="1" customWidth="1"/>
    <col min="12546" max="12546" width="11.85546875" style="343" customWidth="1"/>
    <col min="12547" max="12547" width="12.42578125" style="343" customWidth="1"/>
    <col min="12548" max="12548" width="12.5703125" style="343" customWidth="1"/>
    <col min="12549" max="12549" width="11.7109375" style="343" customWidth="1"/>
    <col min="12550" max="12550" width="10.7109375" style="343" customWidth="1"/>
    <col min="12551" max="12551" width="2.42578125" style="343" bestFit="1" customWidth="1"/>
    <col min="12552" max="12552" width="8.5703125" style="343" customWidth="1"/>
    <col min="12553" max="12553" width="12.42578125" style="343" customWidth="1"/>
    <col min="12554" max="12554" width="2.140625" style="343" customWidth="1"/>
    <col min="12555" max="12555" width="9.42578125" style="343" customWidth="1"/>
    <col min="12556" max="12800" width="11" style="343"/>
    <col min="12801" max="12801" width="47.42578125" style="343" bestFit="1" customWidth="1"/>
    <col min="12802" max="12802" width="11.85546875" style="343" customWidth="1"/>
    <col min="12803" max="12803" width="12.42578125" style="343" customWidth="1"/>
    <col min="12804" max="12804" width="12.5703125" style="343" customWidth="1"/>
    <col min="12805" max="12805" width="11.7109375" style="343" customWidth="1"/>
    <col min="12806" max="12806" width="10.7109375" style="343" customWidth="1"/>
    <col min="12807" max="12807" width="2.42578125" style="343" bestFit="1" customWidth="1"/>
    <col min="12808" max="12808" width="8.5703125" style="343" customWidth="1"/>
    <col min="12809" max="12809" width="12.42578125" style="343" customWidth="1"/>
    <col min="12810" max="12810" width="2.140625" style="343" customWidth="1"/>
    <col min="12811" max="12811" width="9.42578125" style="343" customWidth="1"/>
    <col min="12812" max="13056" width="11" style="343"/>
    <col min="13057" max="13057" width="47.42578125" style="343" bestFit="1" customWidth="1"/>
    <col min="13058" max="13058" width="11.85546875" style="343" customWidth="1"/>
    <col min="13059" max="13059" width="12.42578125" style="343" customWidth="1"/>
    <col min="13060" max="13060" width="12.5703125" style="343" customWidth="1"/>
    <col min="13061" max="13061" width="11.7109375" style="343" customWidth="1"/>
    <col min="13062" max="13062" width="10.7109375" style="343" customWidth="1"/>
    <col min="13063" max="13063" width="2.42578125" style="343" bestFit="1" customWidth="1"/>
    <col min="13064" max="13064" width="8.5703125" style="343" customWidth="1"/>
    <col min="13065" max="13065" width="12.42578125" style="343" customWidth="1"/>
    <col min="13066" max="13066" width="2.140625" style="343" customWidth="1"/>
    <col min="13067" max="13067" width="9.42578125" style="343" customWidth="1"/>
    <col min="13068" max="13312" width="11" style="343"/>
    <col min="13313" max="13313" width="47.42578125" style="343" bestFit="1" customWidth="1"/>
    <col min="13314" max="13314" width="11.85546875" style="343" customWidth="1"/>
    <col min="13315" max="13315" width="12.42578125" style="343" customWidth="1"/>
    <col min="13316" max="13316" width="12.5703125" style="343" customWidth="1"/>
    <col min="13317" max="13317" width="11.7109375" style="343" customWidth="1"/>
    <col min="13318" max="13318" width="10.7109375" style="343" customWidth="1"/>
    <col min="13319" max="13319" width="2.42578125" style="343" bestFit="1" customWidth="1"/>
    <col min="13320" max="13320" width="8.5703125" style="343" customWidth="1"/>
    <col min="13321" max="13321" width="12.42578125" style="343" customWidth="1"/>
    <col min="13322" max="13322" width="2.140625" style="343" customWidth="1"/>
    <col min="13323" max="13323" width="9.42578125" style="343" customWidth="1"/>
    <col min="13324" max="13568" width="11" style="343"/>
    <col min="13569" max="13569" width="47.42578125" style="343" bestFit="1" customWidth="1"/>
    <col min="13570" max="13570" width="11.85546875" style="343" customWidth="1"/>
    <col min="13571" max="13571" width="12.42578125" style="343" customWidth="1"/>
    <col min="13572" max="13572" width="12.5703125" style="343" customWidth="1"/>
    <col min="13573" max="13573" width="11.7109375" style="343" customWidth="1"/>
    <col min="13574" max="13574" width="10.7109375" style="343" customWidth="1"/>
    <col min="13575" max="13575" width="2.42578125" style="343" bestFit="1" customWidth="1"/>
    <col min="13576" max="13576" width="8.5703125" style="343" customWidth="1"/>
    <col min="13577" max="13577" width="12.42578125" style="343" customWidth="1"/>
    <col min="13578" max="13578" width="2.140625" style="343" customWidth="1"/>
    <col min="13579" max="13579" width="9.42578125" style="343" customWidth="1"/>
    <col min="13580" max="13824" width="11" style="343"/>
    <col min="13825" max="13825" width="47.42578125" style="343" bestFit="1" customWidth="1"/>
    <col min="13826" max="13826" width="11.85546875" style="343" customWidth="1"/>
    <col min="13827" max="13827" width="12.42578125" style="343" customWidth="1"/>
    <col min="13828" max="13828" width="12.5703125" style="343" customWidth="1"/>
    <col min="13829" max="13829" width="11.7109375" style="343" customWidth="1"/>
    <col min="13830" max="13830" width="10.7109375" style="343" customWidth="1"/>
    <col min="13831" max="13831" width="2.42578125" style="343" bestFit="1" customWidth="1"/>
    <col min="13832" max="13832" width="8.5703125" style="343" customWidth="1"/>
    <col min="13833" max="13833" width="12.42578125" style="343" customWidth="1"/>
    <col min="13834" max="13834" width="2.140625" style="343" customWidth="1"/>
    <col min="13835" max="13835" width="9.42578125" style="343" customWidth="1"/>
    <col min="13836" max="14080" width="11" style="343"/>
    <col min="14081" max="14081" width="47.42578125" style="343" bestFit="1" customWidth="1"/>
    <col min="14082" max="14082" width="11.85546875" style="343" customWidth="1"/>
    <col min="14083" max="14083" width="12.42578125" style="343" customWidth="1"/>
    <col min="14084" max="14084" width="12.5703125" style="343" customWidth="1"/>
    <col min="14085" max="14085" width="11.7109375" style="343" customWidth="1"/>
    <col min="14086" max="14086" width="10.7109375" style="343" customWidth="1"/>
    <col min="14087" max="14087" width="2.42578125" style="343" bestFit="1" customWidth="1"/>
    <col min="14088" max="14088" width="8.5703125" style="343" customWidth="1"/>
    <col min="14089" max="14089" width="12.42578125" style="343" customWidth="1"/>
    <col min="14090" max="14090" width="2.140625" style="343" customWidth="1"/>
    <col min="14091" max="14091" width="9.42578125" style="343" customWidth="1"/>
    <col min="14092" max="14336" width="11" style="343"/>
    <col min="14337" max="14337" width="47.42578125" style="343" bestFit="1" customWidth="1"/>
    <col min="14338" max="14338" width="11.85546875" style="343" customWidth="1"/>
    <col min="14339" max="14339" width="12.42578125" style="343" customWidth="1"/>
    <col min="14340" max="14340" width="12.5703125" style="343" customWidth="1"/>
    <col min="14341" max="14341" width="11.7109375" style="343" customWidth="1"/>
    <col min="14342" max="14342" width="10.7109375" style="343" customWidth="1"/>
    <col min="14343" max="14343" width="2.42578125" style="343" bestFit="1" customWidth="1"/>
    <col min="14344" max="14344" width="8.5703125" style="343" customWidth="1"/>
    <col min="14345" max="14345" width="12.42578125" style="343" customWidth="1"/>
    <col min="14346" max="14346" width="2.140625" style="343" customWidth="1"/>
    <col min="14347" max="14347" width="9.42578125" style="343" customWidth="1"/>
    <col min="14348" max="14592" width="11" style="343"/>
    <col min="14593" max="14593" width="47.42578125" style="343" bestFit="1" customWidth="1"/>
    <col min="14594" max="14594" width="11.85546875" style="343" customWidth="1"/>
    <col min="14595" max="14595" width="12.42578125" style="343" customWidth="1"/>
    <col min="14596" max="14596" width="12.5703125" style="343" customWidth="1"/>
    <col min="14597" max="14597" width="11.7109375" style="343" customWidth="1"/>
    <col min="14598" max="14598" width="10.7109375" style="343" customWidth="1"/>
    <col min="14599" max="14599" width="2.42578125" style="343" bestFit="1" customWidth="1"/>
    <col min="14600" max="14600" width="8.5703125" style="343" customWidth="1"/>
    <col min="14601" max="14601" width="12.42578125" style="343" customWidth="1"/>
    <col min="14602" max="14602" width="2.140625" style="343" customWidth="1"/>
    <col min="14603" max="14603" width="9.42578125" style="343" customWidth="1"/>
    <col min="14604" max="14848" width="11" style="343"/>
    <col min="14849" max="14849" width="47.42578125" style="343" bestFit="1" customWidth="1"/>
    <col min="14850" max="14850" width="11.85546875" style="343" customWidth="1"/>
    <col min="14851" max="14851" width="12.42578125" style="343" customWidth="1"/>
    <col min="14852" max="14852" width="12.5703125" style="343" customWidth="1"/>
    <col min="14853" max="14853" width="11.7109375" style="343" customWidth="1"/>
    <col min="14854" max="14854" width="10.7109375" style="343" customWidth="1"/>
    <col min="14855" max="14855" width="2.42578125" style="343" bestFit="1" customWidth="1"/>
    <col min="14856" max="14856" width="8.5703125" style="343" customWidth="1"/>
    <col min="14857" max="14857" width="12.42578125" style="343" customWidth="1"/>
    <col min="14858" max="14858" width="2.140625" style="343" customWidth="1"/>
    <col min="14859" max="14859" width="9.42578125" style="343" customWidth="1"/>
    <col min="14860" max="15104" width="11" style="343"/>
    <col min="15105" max="15105" width="47.42578125" style="343" bestFit="1" customWidth="1"/>
    <col min="15106" max="15106" width="11.85546875" style="343" customWidth="1"/>
    <col min="15107" max="15107" width="12.42578125" style="343" customWidth="1"/>
    <col min="15108" max="15108" width="12.5703125" style="343" customWidth="1"/>
    <col min="15109" max="15109" width="11.7109375" style="343" customWidth="1"/>
    <col min="15110" max="15110" width="10.7109375" style="343" customWidth="1"/>
    <col min="15111" max="15111" width="2.42578125" style="343" bestFit="1" customWidth="1"/>
    <col min="15112" max="15112" width="8.5703125" style="343" customWidth="1"/>
    <col min="15113" max="15113" width="12.42578125" style="343" customWidth="1"/>
    <col min="15114" max="15114" width="2.140625" style="343" customWidth="1"/>
    <col min="15115" max="15115" width="9.42578125" style="343" customWidth="1"/>
    <col min="15116" max="15360" width="11" style="343"/>
    <col min="15361" max="15361" width="47.42578125" style="343" bestFit="1" customWidth="1"/>
    <col min="15362" max="15362" width="11.85546875" style="343" customWidth="1"/>
    <col min="15363" max="15363" width="12.42578125" style="343" customWidth="1"/>
    <col min="15364" max="15364" width="12.5703125" style="343" customWidth="1"/>
    <col min="15365" max="15365" width="11.7109375" style="343" customWidth="1"/>
    <col min="15366" max="15366" width="10.7109375" style="343" customWidth="1"/>
    <col min="15367" max="15367" width="2.42578125" style="343" bestFit="1" customWidth="1"/>
    <col min="15368" max="15368" width="8.5703125" style="343" customWidth="1"/>
    <col min="15369" max="15369" width="12.42578125" style="343" customWidth="1"/>
    <col min="15370" max="15370" width="2.140625" style="343" customWidth="1"/>
    <col min="15371" max="15371" width="9.42578125" style="343" customWidth="1"/>
    <col min="15372" max="15616" width="11" style="343"/>
    <col min="15617" max="15617" width="47.42578125" style="343" bestFit="1" customWidth="1"/>
    <col min="15618" max="15618" width="11.85546875" style="343" customWidth="1"/>
    <col min="15619" max="15619" width="12.42578125" style="343" customWidth="1"/>
    <col min="15620" max="15620" width="12.5703125" style="343" customWidth="1"/>
    <col min="15621" max="15621" width="11.7109375" style="343" customWidth="1"/>
    <col min="15622" max="15622" width="10.7109375" style="343" customWidth="1"/>
    <col min="15623" max="15623" width="2.42578125" style="343" bestFit="1" customWidth="1"/>
    <col min="15624" max="15624" width="8.5703125" style="343" customWidth="1"/>
    <col min="15625" max="15625" width="12.42578125" style="343" customWidth="1"/>
    <col min="15626" max="15626" width="2.140625" style="343" customWidth="1"/>
    <col min="15627" max="15627" width="9.42578125" style="343" customWidth="1"/>
    <col min="15628" max="15872" width="11" style="343"/>
    <col min="15873" max="15873" width="47.42578125" style="343" bestFit="1" customWidth="1"/>
    <col min="15874" max="15874" width="11.85546875" style="343" customWidth="1"/>
    <col min="15875" max="15875" width="12.42578125" style="343" customWidth="1"/>
    <col min="15876" max="15876" width="12.5703125" style="343" customWidth="1"/>
    <col min="15877" max="15877" width="11.7109375" style="343" customWidth="1"/>
    <col min="15878" max="15878" width="10.7109375" style="343" customWidth="1"/>
    <col min="15879" max="15879" width="2.42578125" style="343" bestFit="1" customWidth="1"/>
    <col min="15880" max="15880" width="8.5703125" style="343" customWidth="1"/>
    <col min="15881" max="15881" width="12.42578125" style="343" customWidth="1"/>
    <col min="15882" max="15882" width="2.140625" style="343" customWidth="1"/>
    <col min="15883" max="15883" width="9.42578125" style="343" customWidth="1"/>
    <col min="15884" max="16128" width="11" style="343"/>
    <col min="16129" max="16129" width="47.42578125" style="343" bestFit="1" customWidth="1"/>
    <col min="16130" max="16130" width="11.85546875" style="343" customWidth="1"/>
    <col min="16131" max="16131" width="12.42578125" style="343" customWidth="1"/>
    <col min="16132" max="16132" width="12.5703125" style="343" customWidth="1"/>
    <col min="16133" max="16133" width="11.7109375" style="343" customWidth="1"/>
    <col min="16134" max="16134" width="10.7109375" style="343" customWidth="1"/>
    <col min="16135" max="16135" width="2.42578125" style="343" bestFit="1" customWidth="1"/>
    <col min="16136" max="16136" width="8.5703125" style="343" customWidth="1"/>
    <col min="16137" max="16137" width="12.42578125" style="343" customWidth="1"/>
    <col min="16138" max="16138" width="2.140625" style="343" customWidth="1"/>
    <col min="16139" max="16139" width="9.42578125" style="343" customWidth="1"/>
    <col min="16140" max="16384" width="11" style="343"/>
  </cols>
  <sheetData>
    <row r="1" spans="1:11" ht="24.95" customHeight="1">
      <c r="A1" s="1814" t="s">
        <v>286</v>
      </c>
      <c r="B1" s="1814"/>
      <c r="C1" s="1814"/>
      <c r="D1" s="1814"/>
      <c r="E1" s="1814"/>
      <c r="F1" s="1814"/>
      <c r="G1" s="1814"/>
      <c r="H1" s="1814"/>
      <c r="I1" s="1814"/>
      <c r="J1" s="1814"/>
      <c r="K1" s="1814"/>
    </row>
    <row r="2" spans="1:11" ht="17.100000000000001" customHeight="1">
      <c r="A2" s="1815" t="s">
        <v>257</v>
      </c>
      <c r="B2" s="1815"/>
      <c r="C2" s="1815"/>
      <c r="D2" s="1815"/>
      <c r="E2" s="1815"/>
      <c r="F2" s="1815"/>
      <c r="G2" s="1815"/>
      <c r="H2" s="1815"/>
      <c r="I2" s="1815"/>
      <c r="J2" s="1815"/>
      <c r="K2" s="1815"/>
    </row>
    <row r="3" spans="1:11" ht="17.100000000000001" customHeight="1" thickBot="1">
      <c r="A3" s="344" t="s">
        <v>141</v>
      </c>
      <c r="B3" s="344"/>
      <c r="C3" s="344"/>
      <c r="D3" s="344"/>
      <c r="E3" s="345"/>
      <c r="F3" s="344"/>
      <c r="G3" s="344"/>
      <c r="H3" s="344"/>
      <c r="I3" s="1816" t="s">
        <v>1</v>
      </c>
      <c r="J3" s="1816"/>
      <c r="K3" s="1816"/>
    </row>
    <row r="4" spans="1:11" ht="28.5" customHeight="1" thickTop="1">
      <c r="A4" s="1823" t="s">
        <v>288</v>
      </c>
      <c r="B4" s="402">
        <v>2016</v>
      </c>
      <c r="C4" s="403">
        <v>2017</v>
      </c>
      <c r="D4" s="403">
        <v>2017</v>
      </c>
      <c r="E4" s="404">
        <v>2018</v>
      </c>
      <c r="F4" s="1817" t="s">
        <v>287</v>
      </c>
      <c r="G4" s="1817"/>
      <c r="H4" s="1817"/>
      <c r="I4" s="1817"/>
      <c r="J4" s="1817"/>
      <c r="K4" s="1818"/>
    </row>
    <row r="5" spans="1:11" ht="28.5" customHeight="1">
      <c r="A5" s="1824"/>
      <c r="B5" s="405" t="s">
        <v>289</v>
      </c>
      <c r="C5" s="405" t="s">
        <v>290</v>
      </c>
      <c r="D5" s="405" t="s">
        <v>291</v>
      </c>
      <c r="E5" s="406" t="s">
        <v>292</v>
      </c>
      <c r="F5" s="1819" t="s">
        <v>6</v>
      </c>
      <c r="G5" s="1820"/>
      <c r="H5" s="1821"/>
      <c r="I5" s="1820" t="s">
        <v>48</v>
      </c>
      <c r="J5" s="1820"/>
      <c r="K5" s="1822"/>
    </row>
    <row r="6" spans="1:11" ht="28.5" customHeight="1">
      <c r="A6" s="1825"/>
      <c r="B6" s="407"/>
      <c r="C6" s="407"/>
      <c r="D6" s="407"/>
      <c r="E6" s="408"/>
      <c r="F6" s="409" t="s">
        <v>3</v>
      </c>
      <c r="G6" s="410" t="s">
        <v>141</v>
      </c>
      <c r="H6" s="411" t="s">
        <v>293</v>
      </c>
      <c r="I6" s="409" t="s">
        <v>3</v>
      </c>
      <c r="J6" s="410" t="s">
        <v>141</v>
      </c>
      <c r="K6" s="412" t="s">
        <v>293</v>
      </c>
    </row>
    <row r="7" spans="1:11" ht="28.5" customHeight="1">
      <c r="A7" s="346" t="s">
        <v>294</v>
      </c>
      <c r="B7" s="347">
        <v>955980.88294919219</v>
      </c>
      <c r="C7" s="347">
        <v>997400.31848099618</v>
      </c>
      <c r="D7" s="347">
        <v>1014634.8957572373</v>
      </c>
      <c r="E7" s="348">
        <v>1003101.3548839149</v>
      </c>
      <c r="F7" s="349">
        <v>50020.850077063988</v>
      </c>
      <c r="G7" s="350" t="s">
        <v>295</v>
      </c>
      <c r="H7" s="348">
        <v>5.2324111254976273</v>
      </c>
      <c r="I7" s="351">
        <v>-24729.936334827944</v>
      </c>
      <c r="J7" s="352" t="s">
        <v>296</v>
      </c>
      <c r="K7" s="353">
        <v>-2.4373236558527407</v>
      </c>
    </row>
    <row r="8" spans="1:11" ht="28.5" customHeight="1">
      <c r="A8" s="354" t="s">
        <v>297</v>
      </c>
      <c r="B8" s="355">
        <v>1069789.5377942338</v>
      </c>
      <c r="C8" s="355">
        <v>1102935.5249751364</v>
      </c>
      <c r="D8" s="355">
        <v>1107823.503036466</v>
      </c>
      <c r="E8" s="356">
        <v>1080486.6837112331</v>
      </c>
      <c r="F8" s="357">
        <v>33145.987180902623</v>
      </c>
      <c r="G8" s="358"/>
      <c r="H8" s="356">
        <v>3.0983652400681834</v>
      </c>
      <c r="I8" s="359">
        <v>-27336.819325232878</v>
      </c>
      <c r="J8" s="356"/>
      <c r="K8" s="360">
        <v>-2.4676150352745352</v>
      </c>
    </row>
    <row r="9" spans="1:11" ht="28.5" customHeight="1">
      <c r="A9" s="354" t="s">
        <v>298</v>
      </c>
      <c r="B9" s="355">
        <v>113808.65484504159</v>
      </c>
      <c r="C9" s="355">
        <v>105535.20649414021</v>
      </c>
      <c r="D9" s="355">
        <v>93188.607279228629</v>
      </c>
      <c r="E9" s="356">
        <v>77385.328827318153</v>
      </c>
      <c r="F9" s="357">
        <v>-8273.4483509013808</v>
      </c>
      <c r="G9" s="358"/>
      <c r="H9" s="356">
        <v>-7.2696126337370899</v>
      </c>
      <c r="I9" s="359">
        <v>-15803.278451910475</v>
      </c>
      <c r="J9" s="356"/>
      <c r="K9" s="360">
        <v>-16.958380335653931</v>
      </c>
    </row>
    <row r="10" spans="1:11" ht="28.5" customHeight="1">
      <c r="A10" s="361" t="s">
        <v>299</v>
      </c>
      <c r="B10" s="355">
        <v>109383.40963409159</v>
      </c>
      <c r="C10" s="355">
        <v>102166.44478324021</v>
      </c>
      <c r="D10" s="355">
        <v>90339.575064238627</v>
      </c>
      <c r="E10" s="356">
        <v>75205.680054208162</v>
      </c>
      <c r="F10" s="357">
        <v>-7216.9648508513783</v>
      </c>
      <c r="G10" s="358"/>
      <c r="H10" s="356">
        <v>-6.5978605667838526</v>
      </c>
      <c r="I10" s="359">
        <v>-15133.895010030465</v>
      </c>
      <c r="J10" s="356"/>
      <c r="K10" s="360">
        <v>-16.752231786865348</v>
      </c>
    </row>
    <row r="11" spans="1:11" s="362" customFormat="1" ht="28.5" customHeight="1">
      <c r="A11" s="361" t="s">
        <v>300</v>
      </c>
      <c r="B11" s="355">
        <v>4425.2452109500009</v>
      </c>
      <c r="C11" s="355">
        <v>3368.7617108999993</v>
      </c>
      <c r="D11" s="355">
        <v>2849.0322149899994</v>
      </c>
      <c r="E11" s="356">
        <v>2179.6487731099987</v>
      </c>
      <c r="F11" s="357">
        <v>-1056.4835000500016</v>
      </c>
      <c r="G11" s="358"/>
      <c r="H11" s="356">
        <v>-23.87401035847228</v>
      </c>
      <c r="I11" s="359">
        <v>-669.38344188000065</v>
      </c>
      <c r="J11" s="356"/>
      <c r="K11" s="360">
        <v>-23.49511663497811</v>
      </c>
    </row>
    <row r="12" spans="1:11" ht="28.5" customHeight="1">
      <c r="A12" s="346" t="s">
        <v>301</v>
      </c>
      <c r="B12" s="347">
        <v>1288597.6894285779</v>
      </c>
      <c r="C12" s="347">
        <v>1477705.5117984372</v>
      </c>
      <c r="D12" s="347">
        <v>1577067.098812168</v>
      </c>
      <c r="E12" s="348">
        <v>1823977.8892058409</v>
      </c>
      <c r="F12" s="349">
        <v>180506.40782459927</v>
      </c>
      <c r="G12" s="350" t="s">
        <v>295</v>
      </c>
      <c r="H12" s="348">
        <v>14.007972333447526</v>
      </c>
      <c r="I12" s="351">
        <v>260107.18585517842</v>
      </c>
      <c r="J12" s="363" t="s">
        <v>296</v>
      </c>
      <c r="K12" s="353">
        <v>16.493095699674964</v>
      </c>
    </row>
    <row r="13" spans="1:11" ht="28.5" customHeight="1">
      <c r="A13" s="354" t="s">
        <v>302</v>
      </c>
      <c r="B13" s="355">
        <v>1805735.9748320361</v>
      </c>
      <c r="C13" s="355">
        <v>1999747.1223224534</v>
      </c>
      <c r="D13" s="355">
        <v>2177792.0340676117</v>
      </c>
      <c r="E13" s="356">
        <v>2431564.0644178838</v>
      </c>
      <c r="F13" s="357">
        <v>194011.14749041735</v>
      </c>
      <c r="G13" s="358"/>
      <c r="H13" s="356">
        <v>10.744159179110538</v>
      </c>
      <c r="I13" s="364">
        <v>253772.03035027208</v>
      </c>
      <c r="J13" s="365"/>
      <c r="K13" s="366">
        <v>11.652721030312735</v>
      </c>
    </row>
    <row r="14" spans="1:11" ht="28.5" customHeight="1">
      <c r="A14" s="354" t="s">
        <v>303</v>
      </c>
      <c r="B14" s="355">
        <v>87759.355625270109</v>
      </c>
      <c r="C14" s="355">
        <v>3464.2249380400463</v>
      </c>
      <c r="D14" s="355">
        <v>149489.00276416997</v>
      </c>
      <c r="E14" s="356">
        <v>85473.800990129937</v>
      </c>
      <c r="F14" s="357">
        <v>-84295.130687230063</v>
      </c>
      <c r="G14" s="358"/>
      <c r="H14" s="356">
        <v>-96.052586173453477</v>
      </c>
      <c r="I14" s="359">
        <v>-64015.201774040033</v>
      </c>
      <c r="J14" s="356"/>
      <c r="K14" s="360">
        <v>-42.822683000319948</v>
      </c>
    </row>
    <row r="15" spans="1:11" ht="28.5" customHeight="1">
      <c r="A15" s="361" t="s">
        <v>304</v>
      </c>
      <c r="B15" s="355">
        <v>202777.81187425001</v>
      </c>
      <c r="C15" s="355">
        <v>199176.27293025001</v>
      </c>
      <c r="D15" s="355">
        <v>255761.09999525</v>
      </c>
      <c r="E15" s="356">
        <v>359499.09692729003</v>
      </c>
      <c r="F15" s="357">
        <v>-3601.5389439999999</v>
      </c>
      <c r="G15" s="358"/>
      <c r="H15" s="356">
        <v>-1.7761010983950487</v>
      </c>
      <c r="I15" s="359">
        <v>103737.99693204003</v>
      </c>
      <c r="J15" s="356"/>
      <c r="K15" s="360">
        <v>40.560506243508748</v>
      </c>
    </row>
    <row r="16" spans="1:11" ht="28.5" customHeight="1">
      <c r="A16" s="361" t="s">
        <v>305</v>
      </c>
      <c r="B16" s="355">
        <v>115018.4562489799</v>
      </c>
      <c r="C16" s="355">
        <v>195712.04799220996</v>
      </c>
      <c r="D16" s="355">
        <v>106272.09723108003</v>
      </c>
      <c r="E16" s="356">
        <v>274025.29593716009</v>
      </c>
      <c r="F16" s="357">
        <v>80693.591743230063</v>
      </c>
      <c r="G16" s="358"/>
      <c r="H16" s="356">
        <v>70.157081197954028</v>
      </c>
      <c r="I16" s="359">
        <v>167753.19870608006</v>
      </c>
      <c r="J16" s="356"/>
      <c r="K16" s="360">
        <v>157.85253427465008</v>
      </c>
    </row>
    <row r="17" spans="1:11" ht="28.5" customHeight="1">
      <c r="A17" s="354" t="s">
        <v>306</v>
      </c>
      <c r="B17" s="355">
        <v>8226.9650202916546</v>
      </c>
      <c r="C17" s="355">
        <v>8272.2715728800013</v>
      </c>
      <c r="D17" s="355">
        <v>9225.8825246000015</v>
      </c>
      <c r="E17" s="356">
        <v>10664.880949</v>
      </c>
      <c r="F17" s="357">
        <v>45.306552588346676</v>
      </c>
      <c r="G17" s="358"/>
      <c r="H17" s="356">
        <v>0.55070797647247693</v>
      </c>
      <c r="I17" s="359">
        <v>1438.9984243999988</v>
      </c>
      <c r="J17" s="356"/>
      <c r="K17" s="360">
        <v>15.597406758248184</v>
      </c>
    </row>
    <row r="18" spans="1:11" ht="28.5" customHeight="1">
      <c r="A18" s="361" t="s">
        <v>307</v>
      </c>
      <c r="B18" s="355">
        <v>17443.585907166511</v>
      </c>
      <c r="C18" s="355">
        <v>21742.248788876488</v>
      </c>
      <c r="D18" s="355">
        <v>21917.149346277081</v>
      </c>
      <c r="E18" s="356">
        <v>27201.609168693212</v>
      </c>
      <c r="F18" s="357">
        <v>4298.6628817099772</v>
      </c>
      <c r="G18" s="358"/>
      <c r="H18" s="356">
        <v>24.643229348524706</v>
      </c>
      <c r="I18" s="359">
        <v>5284.4598224161309</v>
      </c>
      <c r="J18" s="356"/>
      <c r="K18" s="360">
        <v>24.111072744566421</v>
      </c>
    </row>
    <row r="19" spans="1:11" ht="28.5" customHeight="1">
      <c r="A19" s="361" t="s">
        <v>308</v>
      </c>
      <c r="B19" s="355">
        <v>3414.3295247600004</v>
      </c>
      <c r="C19" s="355">
        <v>4438.6508890200002</v>
      </c>
      <c r="D19" s="355">
        <v>4286.2288242900004</v>
      </c>
      <c r="E19" s="356">
        <v>3833.1611800500004</v>
      </c>
      <c r="F19" s="357">
        <v>1024.3213642599999</v>
      </c>
      <c r="G19" s="358"/>
      <c r="H19" s="356">
        <v>30.000659187457934</v>
      </c>
      <c r="I19" s="359">
        <v>-453.06764423999994</v>
      </c>
      <c r="J19" s="356"/>
      <c r="K19" s="360">
        <v>-10.570309304824599</v>
      </c>
    </row>
    <row r="20" spans="1:11" ht="28.5" customHeight="1">
      <c r="A20" s="361" t="s">
        <v>309</v>
      </c>
      <c r="B20" s="355">
        <v>14029.256382406509</v>
      </c>
      <c r="C20" s="355">
        <v>17303.59789985649</v>
      </c>
      <c r="D20" s="355">
        <v>17630.920521987082</v>
      </c>
      <c r="E20" s="356">
        <v>23368.447988643213</v>
      </c>
      <c r="F20" s="357">
        <v>3274.3415174499805</v>
      </c>
      <c r="G20" s="358"/>
      <c r="H20" s="356">
        <v>23.339380421874619</v>
      </c>
      <c r="I20" s="359">
        <v>5737.5274666561309</v>
      </c>
      <c r="J20" s="356"/>
      <c r="K20" s="360">
        <v>32.542415805805511</v>
      </c>
    </row>
    <row r="21" spans="1:11" ht="28.5" customHeight="1">
      <c r="A21" s="354" t="s">
        <v>310</v>
      </c>
      <c r="B21" s="355">
        <v>1692306.0682793078</v>
      </c>
      <c r="C21" s="355">
        <v>1966268.3770226568</v>
      </c>
      <c r="D21" s="355">
        <v>1997159.9994325647</v>
      </c>
      <c r="E21" s="356">
        <v>2308223.7733100606</v>
      </c>
      <c r="F21" s="357">
        <v>273962.30874334904</v>
      </c>
      <c r="G21" s="367"/>
      <c r="H21" s="356">
        <v>16.188697415823057</v>
      </c>
      <c r="I21" s="359">
        <v>311063.7738774959</v>
      </c>
      <c r="J21" s="368"/>
      <c r="K21" s="360">
        <v>15.57530563229164</v>
      </c>
    </row>
    <row r="22" spans="1:11" ht="28.5" customHeight="1">
      <c r="A22" s="354" t="s">
        <v>311</v>
      </c>
      <c r="B22" s="355">
        <v>517138.28540345817</v>
      </c>
      <c r="C22" s="355">
        <v>522041.61052401626</v>
      </c>
      <c r="D22" s="355">
        <v>600724.93525544356</v>
      </c>
      <c r="E22" s="359">
        <v>607586.17521204276</v>
      </c>
      <c r="F22" s="357">
        <v>13504.739665818088</v>
      </c>
      <c r="G22" s="369" t="s">
        <v>295</v>
      </c>
      <c r="H22" s="356">
        <v>2.611436833627979</v>
      </c>
      <c r="I22" s="359">
        <v>-6335.1555049063481</v>
      </c>
      <c r="J22" s="370" t="s">
        <v>296</v>
      </c>
      <c r="K22" s="360">
        <v>-1.0545850743173293</v>
      </c>
    </row>
    <row r="23" spans="1:11" ht="28.5" customHeight="1">
      <c r="A23" s="346" t="s">
        <v>312</v>
      </c>
      <c r="B23" s="347">
        <v>2244578.5723777702</v>
      </c>
      <c r="C23" s="347">
        <v>2475105.8302794332</v>
      </c>
      <c r="D23" s="347">
        <v>2591701.9945694054</v>
      </c>
      <c r="E23" s="348">
        <v>2827079.2440897557</v>
      </c>
      <c r="F23" s="349">
        <v>230527.25790166296</v>
      </c>
      <c r="G23" s="371"/>
      <c r="H23" s="348">
        <v>10.27040268220401</v>
      </c>
      <c r="I23" s="351">
        <v>235377.24952035025</v>
      </c>
      <c r="J23" s="348"/>
      <c r="K23" s="372">
        <v>9.0819565680604679</v>
      </c>
    </row>
    <row r="24" spans="1:11" ht="28.5" customHeight="1">
      <c r="A24" s="354" t="s">
        <v>313</v>
      </c>
      <c r="B24" s="355">
        <v>1634481.7499847095</v>
      </c>
      <c r="C24" s="355">
        <v>1641966.5638398682</v>
      </c>
      <c r="D24" s="355">
        <v>1623172.4922257666</v>
      </c>
      <c r="E24" s="356">
        <v>1738625.8742463831</v>
      </c>
      <c r="F24" s="357">
        <v>7484.8138551586308</v>
      </c>
      <c r="G24" s="358"/>
      <c r="H24" s="356">
        <v>0.45793193195510751</v>
      </c>
      <c r="I24" s="359">
        <v>115453.38202061644</v>
      </c>
      <c r="J24" s="356"/>
      <c r="K24" s="373">
        <v>7.1128227328631972</v>
      </c>
    </row>
    <row r="25" spans="1:11" ht="28.5" customHeight="1">
      <c r="A25" s="354" t="s">
        <v>314</v>
      </c>
      <c r="B25" s="355">
        <v>503287.11484016536</v>
      </c>
      <c r="C25" s="355">
        <v>531789.91814348579</v>
      </c>
      <c r="D25" s="355">
        <v>569402.38672684168</v>
      </c>
      <c r="E25" s="356">
        <v>605667.06266915123</v>
      </c>
      <c r="F25" s="357">
        <v>28502.803303320426</v>
      </c>
      <c r="G25" s="358"/>
      <c r="H25" s="356">
        <v>5.6633286374463188</v>
      </c>
      <c r="I25" s="359">
        <v>36264.67594230955</v>
      </c>
      <c r="J25" s="356"/>
      <c r="K25" s="373">
        <v>6.3689012880282743</v>
      </c>
    </row>
    <row r="26" spans="1:11" ht="28.5" customHeight="1">
      <c r="A26" s="361" t="s">
        <v>315</v>
      </c>
      <c r="B26" s="355">
        <v>327482.67803007999</v>
      </c>
      <c r="C26" s="355">
        <v>361859.18262527004</v>
      </c>
      <c r="D26" s="355">
        <v>361745.91183872998</v>
      </c>
      <c r="E26" s="356">
        <v>403872.95392760786</v>
      </c>
      <c r="F26" s="357">
        <v>34376.504595190054</v>
      </c>
      <c r="G26" s="358"/>
      <c r="H26" s="356">
        <v>10.497197837142549</v>
      </c>
      <c r="I26" s="359">
        <v>42127.042088877875</v>
      </c>
      <c r="J26" s="356"/>
      <c r="K26" s="360">
        <v>11.645478417364545</v>
      </c>
    </row>
    <row r="27" spans="1:11" ht="28.5" customHeight="1">
      <c r="A27" s="361" t="s">
        <v>316</v>
      </c>
      <c r="B27" s="355">
        <v>175804.43157376483</v>
      </c>
      <c r="C27" s="355">
        <v>169930.75545662647</v>
      </c>
      <c r="D27" s="355">
        <v>207656.43750904762</v>
      </c>
      <c r="E27" s="356">
        <v>201794.10934448079</v>
      </c>
      <c r="F27" s="357">
        <v>-5873.676117138355</v>
      </c>
      <c r="G27" s="358"/>
      <c r="H27" s="356">
        <v>-3.3410284738322145</v>
      </c>
      <c r="I27" s="359">
        <v>-5862.3281645668321</v>
      </c>
      <c r="J27" s="356"/>
      <c r="K27" s="360">
        <v>-2.8230900206555889</v>
      </c>
    </row>
    <row r="28" spans="1:11" ht="28.5" customHeight="1">
      <c r="A28" s="361" t="s">
        <v>317</v>
      </c>
      <c r="B28" s="355">
        <v>1131194.6351445443</v>
      </c>
      <c r="C28" s="355">
        <v>1110176.6456963825</v>
      </c>
      <c r="D28" s="355">
        <v>1053770.1054989251</v>
      </c>
      <c r="E28" s="356">
        <v>1132958.8115772319</v>
      </c>
      <c r="F28" s="357">
        <v>-21017.989448161796</v>
      </c>
      <c r="G28" s="358"/>
      <c r="H28" s="356">
        <v>-1.8580347532744539</v>
      </c>
      <c r="I28" s="359">
        <v>79188.706078306772</v>
      </c>
      <c r="J28" s="356"/>
      <c r="K28" s="360">
        <v>7.5147990690828674</v>
      </c>
    </row>
    <row r="29" spans="1:11" ht="28.5" customHeight="1">
      <c r="A29" s="374" t="s">
        <v>318</v>
      </c>
      <c r="B29" s="375">
        <v>610096.82239306055</v>
      </c>
      <c r="C29" s="375">
        <v>833139.26643956488</v>
      </c>
      <c r="D29" s="375">
        <v>968529.50234363868</v>
      </c>
      <c r="E29" s="376">
        <v>1088453.3698433726</v>
      </c>
      <c r="F29" s="377">
        <v>223042.44404650433</v>
      </c>
      <c r="G29" s="376"/>
      <c r="H29" s="376">
        <v>36.558532327973211</v>
      </c>
      <c r="I29" s="378">
        <v>119923.86749973393</v>
      </c>
      <c r="J29" s="376"/>
      <c r="K29" s="379">
        <v>12.382056221265668</v>
      </c>
    </row>
    <row r="30" spans="1:11" ht="28.5" customHeight="1" thickBot="1">
      <c r="A30" s="380" t="s">
        <v>319</v>
      </c>
      <c r="B30" s="381">
        <v>2353961.9820118616</v>
      </c>
      <c r="C30" s="381">
        <v>2577272.2750626733</v>
      </c>
      <c r="D30" s="381">
        <v>2682041.5696336441</v>
      </c>
      <c r="E30" s="382">
        <v>2902284.924143964</v>
      </c>
      <c r="F30" s="383">
        <v>223310.29305081163</v>
      </c>
      <c r="G30" s="382"/>
      <c r="H30" s="382">
        <v>9.4865717780180514</v>
      </c>
      <c r="I30" s="384">
        <v>220243.35451031988</v>
      </c>
      <c r="J30" s="382"/>
      <c r="K30" s="385">
        <v>8.2117800485994792</v>
      </c>
    </row>
    <row r="31" spans="1:11" ht="28.5" customHeight="1" thickTop="1">
      <c r="A31" s="386" t="s">
        <v>633</v>
      </c>
      <c r="B31" s="387">
        <v>-8601.4145452599987</v>
      </c>
      <c r="C31" s="344" t="s">
        <v>320</v>
      </c>
      <c r="D31" s="388"/>
      <c r="E31" s="388"/>
      <c r="F31" s="388"/>
      <c r="G31" s="389"/>
      <c r="H31" s="390"/>
      <c r="I31" s="388"/>
      <c r="J31" s="391"/>
      <c r="K31" s="391"/>
    </row>
    <row r="32" spans="1:11" ht="28.5" customHeight="1">
      <c r="A32" s="386" t="s">
        <v>634</v>
      </c>
      <c r="B32" s="387">
        <v>13196.395461505543</v>
      </c>
      <c r="C32" s="344" t="s">
        <v>320</v>
      </c>
      <c r="D32" s="388"/>
      <c r="E32" s="388"/>
      <c r="F32" s="388"/>
      <c r="G32" s="389"/>
      <c r="H32" s="390"/>
      <c r="I32" s="388"/>
      <c r="J32" s="391"/>
      <c r="K32" s="391"/>
    </row>
    <row r="33" spans="1:11" ht="28.5" customHeight="1">
      <c r="A33" s="392" t="s">
        <v>321</v>
      </c>
      <c r="B33" s="344"/>
      <c r="C33" s="344"/>
      <c r="D33" s="388"/>
      <c r="E33" s="388"/>
      <c r="F33" s="388"/>
      <c r="G33" s="389"/>
      <c r="H33" s="390"/>
      <c r="I33" s="388"/>
      <c r="J33" s="391"/>
      <c r="K33" s="391"/>
    </row>
    <row r="34" spans="1:11" ht="28.5" customHeight="1">
      <c r="A34" s="393" t="s">
        <v>322</v>
      </c>
      <c r="B34" s="344"/>
      <c r="C34" s="344"/>
      <c r="D34" s="388"/>
      <c r="E34" s="388"/>
      <c r="F34" s="388"/>
      <c r="G34" s="389"/>
      <c r="H34" s="390"/>
      <c r="I34" s="388"/>
      <c r="J34" s="391"/>
      <c r="K34" s="391"/>
    </row>
    <row r="35" spans="1:11" ht="28.5" customHeight="1">
      <c r="A35" s="394" t="s">
        <v>323</v>
      </c>
      <c r="B35" s="395">
        <v>0.91999700765905312</v>
      </c>
      <c r="C35" s="396">
        <v>0.86762947362127829</v>
      </c>
      <c r="D35" s="396">
        <v>0.86678967189953871</v>
      </c>
      <c r="E35" s="396">
        <v>0.92705374232795512</v>
      </c>
      <c r="F35" s="397">
        <v>-5.2367534037774832E-2</v>
      </c>
      <c r="G35" s="398"/>
      <c r="H35" s="397">
        <v>-5.6921417789200044</v>
      </c>
      <c r="I35" s="397">
        <v>6.0264070428416416E-2</v>
      </c>
      <c r="J35" s="397"/>
      <c r="K35" s="397">
        <v>6.952559817233384</v>
      </c>
    </row>
    <row r="36" spans="1:11" ht="28.5" customHeight="1">
      <c r="A36" s="394" t="s">
        <v>324</v>
      </c>
      <c r="B36" s="395">
        <v>2.9877941928571294</v>
      </c>
      <c r="C36" s="396">
        <v>2.6789123615986608</v>
      </c>
      <c r="D36" s="396">
        <v>2.4709224702419132</v>
      </c>
      <c r="E36" s="396">
        <v>2.6611974178110063</v>
      </c>
      <c r="F36" s="397">
        <v>-0.30888183125846869</v>
      </c>
      <c r="G36" s="398"/>
      <c r="H36" s="397">
        <v>-10.338122752795604</v>
      </c>
      <c r="I36" s="397">
        <v>0.19027494756909302</v>
      </c>
      <c r="J36" s="397"/>
      <c r="K36" s="397">
        <v>7.7005632455341404</v>
      </c>
    </row>
    <row r="37" spans="1:11" ht="28.5" customHeight="1">
      <c r="A37" s="394" t="s">
        <v>325</v>
      </c>
      <c r="B37" s="399">
        <v>4.1030368335557039</v>
      </c>
      <c r="C37" s="400">
        <v>4.0382013562409753</v>
      </c>
      <c r="D37" s="400">
        <v>3.94529523216046</v>
      </c>
      <c r="E37" s="400">
        <v>4.3272196139263226</v>
      </c>
      <c r="F37" s="397">
        <v>-6.4835477314728607E-2</v>
      </c>
      <c r="G37" s="398"/>
      <c r="H37" s="397">
        <v>-1.5801826779737189</v>
      </c>
      <c r="I37" s="397">
        <v>0.38192438176586263</v>
      </c>
      <c r="J37" s="397"/>
      <c r="K37" s="397">
        <v>9.6805019470423588</v>
      </c>
    </row>
    <row r="38" spans="1:11" ht="17.100000000000001" customHeight="1">
      <c r="A38" s="401"/>
      <c r="B38" s="344"/>
      <c r="C38" s="344"/>
      <c r="D38" s="344"/>
      <c r="E38" s="344"/>
      <c r="F38" s="344"/>
      <c r="G38" s="344"/>
      <c r="H38" s="344"/>
      <c r="I38" s="344"/>
      <c r="J38" s="344"/>
      <c r="K38" s="344"/>
    </row>
  </sheetData>
  <mergeCells count="7">
    <mergeCell ref="A1:K1"/>
    <mergeCell ref="A2:K2"/>
    <mergeCell ref="I3:K3"/>
    <mergeCell ref="F4:K4"/>
    <mergeCell ref="F5:H5"/>
    <mergeCell ref="I5:K5"/>
    <mergeCell ref="A4:A6"/>
  </mergeCells>
  <pageMargins left="0.5" right="0.5" top="0.75" bottom="0.75" header="0.3" footer="0.3"/>
  <pageSetup paperSize="9" scale="54" orientation="portrait" r:id="rId1"/>
</worksheet>
</file>

<file path=xl/worksheets/sheet26.xml><?xml version="1.0" encoding="utf-8"?>
<worksheet xmlns="http://schemas.openxmlformats.org/spreadsheetml/2006/main" xmlns:r="http://schemas.openxmlformats.org/officeDocument/2006/relationships">
  <sheetPr>
    <pageSetUpPr fitToPage="1"/>
  </sheetPr>
  <dimension ref="A1:K56"/>
  <sheetViews>
    <sheetView topLeftCell="A43" zoomScale="90" zoomScaleNormal="90" workbookViewId="0">
      <selection activeCell="N6" sqref="N6"/>
    </sheetView>
  </sheetViews>
  <sheetFormatPr defaultColWidth="11" defaultRowHeight="17.100000000000001" customHeight="1"/>
  <cols>
    <col min="1" max="1" width="56.85546875" style="342" bestFit="1" customWidth="1"/>
    <col min="2" max="6" width="18.28515625" style="342" customWidth="1"/>
    <col min="7" max="7" width="3" style="342" bestFit="1" customWidth="1"/>
    <col min="8" max="8" width="8.5703125" style="342" customWidth="1"/>
    <col min="9" max="9" width="18.140625" style="342" customWidth="1"/>
    <col min="10" max="10" width="3" style="342" bestFit="1" customWidth="1"/>
    <col min="11" max="11" width="8.5703125" style="342" bestFit="1" customWidth="1"/>
    <col min="12" max="256" width="11" style="343"/>
    <col min="257" max="257" width="47.42578125" style="343" bestFit="1" customWidth="1"/>
    <col min="258" max="258" width="11.85546875" style="343" customWidth="1"/>
    <col min="259" max="259" width="12.42578125" style="343" customWidth="1"/>
    <col min="260" max="260" width="12.5703125" style="343" customWidth="1"/>
    <col min="261" max="261" width="11.7109375" style="343" customWidth="1"/>
    <col min="262" max="262" width="10.7109375" style="343" customWidth="1"/>
    <col min="263" max="263" width="2.42578125" style="343" bestFit="1" customWidth="1"/>
    <col min="264" max="264" width="8.5703125" style="343" customWidth="1"/>
    <col min="265" max="265" width="12.42578125" style="343" customWidth="1"/>
    <col min="266" max="266" width="2.140625" style="343" customWidth="1"/>
    <col min="267" max="267" width="9.42578125" style="343" customWidth="1"/>
    <col min="268" max="512" width="11" style="343"/>
    <col min="513" max="513" width="47.42578125" style="343" bestFit="1" customWidth="1"/>
    <col min="514" max="514" width="11.85546875" style="343" customWidth="1"/>
    <col min="515" max="515" width="12.42578125" style="343" customWidth="1"/>
    <col min="516" max="516" width="12.5703125" style="343" customWidth="1"/>
    <col min="517" max="517" width="11.7109375" style="343" customWidth="1"/>
    <col min="518" max="518" width="10.7109375" style="343" customWidth="1"/>
    <col min="519" max="519" width="2.42578125" style="343" bestFit="1" customWidth="1"/>
    <col min="520" max="520" width="8.5703125" style="343" customWidth="1"/>
    <col min="521" max="521" width="12.42578125" style="343" customWidth="1"/>
    <col min="522" max="522" width="2.140625" style="343" customWidth="1"/>
    <col min="523" max="523" width="9.42578125" style="343" customWidth="1"/>
    <col min="524" max="768" width="11" style="343"/>
    <col min="769" max="769" width="47.42578125" style="343" bestFit="1" customWidth="1"/>
    <col min="770" max="770" width="11.85546875" style="343" customWidth="1"/>
    <col min="771" max="771" width="12.42578125" style="343" customWidth="1"/>
    <col min="772" max="772" width="12.5703125" style="343" customWidth="1"/>
    <col min="773" max="773" width="11.7109375" style="343" customWidth="1"/>
    <col min="774" max="774" width="10.7109375" style="343" customWidth="1"/>
    <col min="775" max="775" width="2.42578125" style="343" bestFit="1" customWidth="1"/>
    <col min="776" max="776" width="8.5703125" style="343" customWidth="1"/>
    <col min="777" max="777" width="12.42578125" style="343" customWidth="1"/>
    <col min="778" max="778" width="2.140625" style="343" customWidth="1"/>
    <col min="779" max="779" width="9.42578125" style="343" customWidth="1"/>
    <col min="780" max="1024" width="11" style="343"/>
    <col min="1025" max="1025" width="47.42578125" style="343" bestFit="1" customWidth="1"/>
    <col min="1026" max="1026" width="11.85546875" style="343" customWidth="1"/>
    <col min="1027" max="1027" width="12.42578125" style="343" customWidth="1"/>
    <col min="1028" max="1028" width="12.5703125" style="343" customWidth="1"/>
    <col min="1029" max="1029" width="11.7109375" style="343" customWidth="1"/>
    <col min="1030" max="1030" width="10.7109375" style="343" customWidth="1"/>
    <col min="1031" max="1031" width="2.42578125" style="343" bestFit="1" customWidth="1"/>
    <col min="1032" max="1032" width="8.5703125" style="343" customWidth="1"/>
    <col min="1033" max="1033" width="12.42578125" style="343" customWidth="1"/>
    <col min="1034" max="1034" width="2.140625" style="343" customWidth="1"/>
    <col min="1035" max="1035" width="9.42578125" style="343" customWidth="1"/>
    <col min="1036" max="1280" width="11" style="343"/>
    <col min="1281" max="1281" width="47.42578125" style="343" bestFit="1" customWidth="1"/>
    <col min="1282" max="1282" width="11.85546875" style="343" customWidth="1"/>
    <col min="1283" max="1283" width="12.42578125" style="343" customWidth="1"/>
    <col min="1284" max="1284" width="12.5703125" style="343" customWidth="1"/>
    <col min="1285" max="1285" width="11.7109375" style="343" customWidth="1"/>
    <col min="1286" max="1286" width="10.7109375" style="343" customWidth="1"/>
    <col min="1287" max="1287" width="2.42578125" style="343" bestFit="1" customWidth="1"/>
    <col min="1288" max="1288" width="8.5703125" style="343" customWidth="1"/>
    <col min="1289" max="1289" width="12.42578125" style="343" customWidth="1"/>
    <col min="1290" max="1290" width="2.140625" style="343" customWidth="1"/>
    <col min="1291" max="1291" width="9.42578125" style="343" customWidth="1"/>
    <col min="1292" max="1536" width="11" style="343"/>
    <col min="1537" max="1537" width="47.42578125" style="343" bestFit="1" customWidth="1"/>
    <col min="1538" max="1538" width="11.85546875" style="343" customWidth="1"/>
    <col min="1539" max="1539" width="12.42578125" style="343" customWidth="1"/>
    <col min="1540" max="1540" width="12.5703125" style="343" customWidth="1"/>
    <col min="1541" max="1541" width="11.7109375" style="343" customWidth="1"/>
    <col min="1542" max="1542" width="10.7109375" style="343" customWidth="1"/>
    <col min="1543" max="1543" width="2.42578125" style="343" bestFit="1" customWidth="1"/>
    <col min="1544" max="1544" width="8.5703125" style="343" customWidth="1"/>
    <col min="1545" max="1545" width="12.42578125" style="343" customWidth="1"/>
    <col min="1546" max="1546" width="2.140625" style="343" customWidth="1"/>
    <col min="1547" max="1547" width="9.42578125" style="343" customWidth="1"/>
    <col min="1548" max="1792" width="11" style="343"/>
    <col min="1793" max="1793" width="47.42578125" style="343" bestFit="1" customWidth="1"/>
    <col min="1794" max="1794" width="11.85546875" style="343" customWidth="1"/>
    <col min="1795" max="1795" width="12.42578125" style="343" customWidth="1"/>
    <col min="1796" max="1796" width="12.5703125" style="343" customWidth="1"/>
    <col min="1797" max="1797" width="11.7109375" style="343" customWidth="1"/>
    <col min="1798" max="1798" width="10.7109375" style="343" customWidth="1"/>
    <col min="1799" max="1799" width="2.42578125" style="343" bestFit="1" customWidth="1"/>
    <col min="1800" max="1800" width="8.5703125" style="343" customWidth="1"/>
    <col min="1801" max="1801" width="12.42578125" style="343" customWidth="1"/>
    <col min="1802" max="1802" width="2.140625" style="343" customWidth="1"/>
    <col min="1803" max="1803" width="9.42578125" style="343" customWidth="1"/>
    <col min="1804" max="2048" width="11" style="343"/>
    <col min="2049" max="2049" width="47.42578125" style="343" bestFit="1" customWidth="1"/>
    <col min="2050" max="2050" width="11.85546875" style="343" customWidth="1"/>
    <col min="2051" max="2051" width="12.42578125" style="343" customWidth="1"/>
    <col min="2052" max="2052" width="12.5703125" style="343" customWidth="1"/>
    <col min="2053" max="2053" width="11.7109375" style="343" customWidth="1"/>
    <col min="2054" max="2054" width="10.7109375" style="343" customWidth="1"/>
    <col min="2055" max="2055" width="2.42578125" style="343" bestFit="1" customWidth="1"/>
    <col min="2056" max="2056" width="8.5703125" style="343" customWidth="1"/>
    <col min="2057" max="2057" width="12.42578125" style="343" customWidth="1"/>
    <col min="2058" max="2058" width="2.140625" style="343" customWidth="1"/>
    <col min="2059" max="2059" width="9.42578125" style="343" customWidth="1"/>
    <col min="2060" max="2304" width="11" style="343"/>
    <col min="2305" max="2305" width="47.42578125" style="343" bestFit="1" customWidth="1"/>
    <col min="2306" max="2306" width="11.85546875" style="343" customWidth="1"/>
    <col min="2307" max="2307" width="12.42578125" style="343" customWidth="1"/>
    <col min="2308" max="2308" width="12.5703125" style="343" customWidth="1"/>
    <col min="2309" max="2309" width="11.7109375" style="343" customWidth="1"/>
    <col min="2310" max="2310" width="10.7109375" style="343" customWidth="1"/>
    <col min="2311" max="2311" width="2.42578125" style="343" bestFit="1" customWidth="1"/>
    <col min="2312" max="2312" width="8.5703125" style="343" customWidth="1"/>
    <col min="2313" max="2313" width="12.42578125" style="343" customWidth="1"/>
    <col min="2314" max="2314" width="2.140625" style="343" customWidth="1"/>
    <col min="2315" max="2315" width="9.42578125" style="343" customWidth="1"/>
    <col min="2316" max="2560" width="11" style="343"/>
    <col min="2561" max="2561" width="47.42578125" style="343" bestFit="1" customWidth="1"/>
    <col min="2562" max="2562" width="11.85546875" style="343" customWidth="1"/>
    <col min="2563" max="2563" width="12.42578125" style="343" customWidth="1"/>
    <col min="2564" max="2564" width="12.5703125" style="343" customWidth="1"/>
    <col min="2565" max="2565" width="11.7109375" style="343" customWidth="1"/>
    <col min="2566" max="2566" width="10.7109375" style="343" customWidth="1"/>
    <col min="2567" max="2567" width="2.42578125" style="343" bestFit="1" customWidth="1"/>
    <col min="2568" max="2568" width="8.5703125" style="343" customWidth="1"/>
    <col min="2569" max="2569" width="12.42578125" style="343" customWidth="1"/>
    <col min="2570" max="2570" width="2.140625" style="343" customWidth="1"/>
    <col min="2571" max="2571" width="9.42578125" style="343" customWidth="1"/>
    <col min="2572" max="2816" width="11" style="343"/>
    <col min="2817" max="2817" width="47.42578125" style="343" bestFit="1" customWidth="1"/>
    <col min="2818" max="2818" width="11.85546875" style="343" customWidth="1"/>
    <col min="2819" max="2819" width="12.42578125" style="343" customWidth="1"/>
    <col min="2820" max="2820" width="12.5703125" style="343" customWidth="1"/>
    <col min="2821" max="2821" width="11.7109375" style="343" customWidth="1"/>
    <col min="2822" max="2822" width="10.7109375" style="343" customWidth="1"/>
    <col min="2823" max="2823" width="2.42578125" style="343" bestFit="1" customWidth="1"/>
    <col min="2824" max="2824" width="8.5703125" style="343" customWidth="1"/>
    <col min="2825" max="2825" width="12.42578125" style="343" customWidth="1"/>
    <col min="2826" max="2826" width="2.140625" style="343" customWidth="1"/>
    <col min="2827" max="2827" width="9.42578125" style="343" customWidth="1"/>
    <col min="2828" max="3072" width="11" style="343"/>
    <col min="3073" max="3073" width="47.42578125" style="343" bestFit="1" customWidth="1"/>
    <col min="3074" max="3074" width="11.85546875" style="343" customWidth="1"/>
    <col min="3075" max="3075" width="12.42578125" style="343" customWidth="1"/>
    <col min="3076" max="3076" width="12.5703125" style="343" customWidth="1"/>
    <col min="3077" max="3077" width="11.7109375" style="343" customWidth="1"/>
    <col min="3078" max="3078" width="10.7109375" style="343" customWidth="1"/>
    <col min="3079" max="3079" width="2.42578125" style="343" bestFit="1" customWidth="1"/>
    <col min="3080" max="3080" width="8.5703125" style="343" customWidth="1"/>
    <col min="3081" max="3081" width="12.42578125" style="343" customWidth="1"/>
    <col min="3082" max="3082" width="2.140625" style="343" customWidth="1"/>
    <col min="3083" max="3083" width="9.42578125" style="343" customWidth="1"/>
    <col min="3084" max="3328" width="11" style="343"/>
    <col min="3329" max="3329" width="47.42578125" style="343" bestFit="1" customWidth="1"/>
    <col min="3330" max="3330" width="11.85546875" style="343" customWidth="1"/>
    <col min="3331" max="3331" width="12.42578125" style="343" customWidth="1"/>
    <col min="3332" max="3332" width="12.5703125" style="343" customWidth="1"/>
    <col min="3333" max="3333" width="11.7109375" style="343" customWidth="1"/>
    <col min="3334" max="3334" width="10.7109375" style="343" customWidth="1"/>
    <col min="3335" max="3335" width="2.42578125" style="343" bestFit="1" customWidth="1"/>
    <col min="3336" max="3336" width="8.5703125" style="343" customWidth="1"/>
    <col min="3337" max="3337" width="12.42578125" style="343" customWidth="1"/>
    <col min="3338" max="3338" width="2.140625" style="343" customWidth="1"/>
    <col min="3339" max="3339" width="9.42578125" style="343" customWidth="1"/>
    <col min="3340" max="3584" width="11" style="343"/>
    <col min="3585" max="3585" width="47.42578125" style="343" bestFit="1" customWidth="1"/>
    <col min="3586" max="3586" width="11.85546875" style="343" customWidth="1"/>
    <col min="3587" max="3587" width="12.42578125" style="343" customWidth="1"/>
    <col min="3588" max="3588" width="12.5703125" style="343" customWidth="1"/>
    <col min="3589" max="3589" width="11.7109375" style="343" customWidth="1"/>
    <col min="3590" max="3590" width="10.7109375" style="343" customWidth="1"/>
    <col min="3591" max="3591" width="2.42578125" style="343" bestFit="1" customWidth="1"/>
    <col min="3592" max="3592" width="8.5703125" style="343" customWidth="1"/>
    <col min="3593" max="3593" width="12.42578125" style="343" customWidth="1"/>
    <col min="3594" max="3594" width="2.140625" style="343" customWidth="1"/>
    <col min="3595" max="3595" width="9.42578125" style="343" customWidth="1"/>
    <col min="3596" max="3840" width="11" style="343"/>
    <col min="3841" max="3841" width="47.42578125" style="343" bestFit="1" customWidth="1"/>
    <col min="3842" max="3842" width="11.85546875" style="343" customWidth="1"/>
    <col min="3843" max="3843" width="12.42578125" style="343" customWidth="1"/>
    <col min="3844" max="3844" width="12.5703125" style="343" customWidth="1"/>
    <col min="3845" max="3845" width="11.7109375" style="343" customWidth="1"/>
    <col min="3846" max="3846" width="10.7109375" style="343" customWidth="1"/>
    <col min="3847" max="3847" width="2.42578125" style="343" bestFit="1" customWidth="1"/>
    <col min="3848" max="3848" width="8.5703125" style="343" customWidth="1"/>
    <col min="3849" max="3849" width="12.42578125" style="343" customWidth="1"/>
    <col min="3850" max="3850" width="2.140625" style="343" customWidth="1"/>
    <col min="3851" max="3851" width="9.42578125" style="343" customWidth="1"/>
    <col min="3852" max="4096" width="11" style="343"/>
    <col min="4097" max="4097" width="47.42578125" style="343" bestFit="1" customWidth="1"/>
    <col min="4098" max="4098" width="11.85546875" style="343" customWidth="1"/>
    <col min="4099" max="4099" width="12.42578125" style="343" customWidth="1"/>
    <col min="4100" max="4100" width="12.5703125" style="343" customWidth="1"/>
    <col min="4101" max="4101" width="11.7109375" style="343" customWidth="1"/>
    <col min="4102" max="4102" width="10.7109375" style="343" customWidth="1"/>
    <col min="4103" max="4103" width="2.42578125" style="343" bestFit="1" customWidth="1"/>
    <col min="4104" max="4104" width="8.5703125" style="343" customWidth="1"/>
    <col min="4105" max="4105" width="12.42578125" style="343" customWidth="1"/>
    <col min="4106" max="4106" width="2.140625" style="343" customWidth="1"/>
    <col min="4107" max="4107" width="9.42578125" style="343" customWidth="1"/>
    <col min="4108" max="4352" width="11" style="343"/>
    <col min="4353" max="4353" width="47.42578125" style="343" bestFit="1" customWidth="1"/>
    <col min="4354" max="4354" width="11.85546875" style="343" customWidth="1"/>
    <col min="4355" max="4355" width="12.42578125" style="343" customWidth="1"/>
    <col min="4356" max="4356" width="12.5703125" style="343" customWidth="1"/>
    <col min="4357" max="4357" width="11.7109375" style="343" customWidth="1"/>
    <col min="4358" max="4358" width="10.7109375" style="343" customWidth="1"/>
    <col min="4359" max="4359" width="2.42578125" style="343" bestFit="1" customWidth="1"/>
    <col min="4360" max="4360" width="8.5703125" style="343" customWidth="1"/>
    <col min="4361" max="4361" width="12.42578125" style="343" customWidth="1"/>
    <col min="4362" max="4362" width="2.140625" style="343" customWidth="1"/>
    <col min="4363" max="4363" width="9.42578125" style="343" customWidth="1"/>
    <col min="4364" max="4608" width="11" style="343"/>
    <col min="4609" max="4609" width="47.42578125" style="343" bestFit="1" customWidth="1"/>
    <col min="4610" max="4610" width="11.85546875" style="343" customWidth="1"/>
    <col min="4611" max="4611" width="12.42578125" style="343" customWidth="1"/>
    <col min="4612" max="4612" width="12.5703125" style="343" customWidth="1"/>
    <col min="4613" max="4613" width="11.7109375" style="343" customWidth="1"/>
    <col min="4614" max="4614" width="10.7109375" style="343" customWidth="1"/>
    <col min="4615" max="4615" width="2.42578125" style="343" bestFit="1" customWidth="1"/>
    <col min="4616" max="4616" width="8.5703125" style="343" customWidth="1"/>
    <col min="4617" max="4617" width="12.42578125" style="343" customWidth="1"/>
    <col min="4618" max="4618" width="2.140625" style="343" customWidth="1"/>
    <col min="4619" max="4619" width="9.42578125" style="343" customWidth="1"/>
    <col min="4620" max="4864" width="11" style="343"/>
    <col min="4865" max="4865" width="47.42578125" style="343" bestFit="1" customWidth="1"/>
    <col min="4866" max="4866" width="11.85546875" style="343" customWidth="1"/>
    <col min="4867" max="4867" width="12.42578125" style="343" customWidth="1"/>
    <col min="4868" max="4868" width="12.5703125" style="343" customWidth="1"/>
    <col min="4869" max="4869" width="11.7109375" style="343" customWidth="1"/>
    <col min="4870" max="4870" width="10.7109375" style="343" customWidth="1"/>
    <col min="4871" max="4871" width="2.42578125" style="343" bestFit="1" customWidth="1"/>
    <col min="4872" max="4872" width="8.5703125" style="343" customWidth="1"/>
    <col min="4873" max="4873" width="12.42578125" style="343" customWidth="1"/>
    <col min="4874" max="4874" width="2.140625" style="343" customWidth="1"/>
    <col min="4875" max="4875" width="9.42578125" style="343" customWidth="1"/>
    <col min="4876" max="5120" width="11" style="343"/>
    <col min="5121" max="5121" width="47.42578125" style="343" bestFit="1" customWidth="1"/>
    <col min="5122" max="5122" width="11.85546875" style="343" customWidth="1"/>
    <col min="5123" max="5123" width="12.42578125" style="343" customWidth="1"/>
    <col min="5124" max="5124" width="12.5703125" style="343" customWidth="1"/>
    <col min="5125" max="5125" width="11.7109375" style="343" customWidth="1"/>
    <col min="5126" max="5126" width="10.7109375" style="343" customWidth="1"/>
    <col min="5127" max="5127" width="2.42578125" style="343" bestFit="1" customWidth="1"/>
    <col min="5128" max="5128" width="8.5703125" style="343" customWidth="1"/>
    <col min="5129" max="5129" width="12.42578125" style="343" customWidth="1"/>
    <col min="5130" max="5130" width="2.140625" style="343" customWidth="1"/>
    <col min="5131" max="5131" width="9.42578125" style="343" customWidth="1"/>
    <col min="5132" max="5376" width="11" style="343"/>
    <col min="5377" max="5377" width="47.42578125" style="343" bestFit="1" customWidth="1"/>
    <col min="5378" max="5378" width="11.85546875" style="343" customWidth="1"/>
    <col min="5379" max="5379" width="12.42578125" style="343" customWidth="1"/>
    <col min="5380" max="5380" width="12.5703125" style="343" customWidth="1"/>
    <col min="5381" max="5381" width="11.7109375" style="343" customWidth="1"/>
    <col min="5382" max="5382" width="10.7109375" style="343" customWidth="1"/>
    <col min="5383" max="5383" width="2.42578125" style="343" bestFit="1" customWidth="1"/>
    <col min="5384" max="5384" width="8.5703125" style="343" customWidth="1"/>
    <col min="5385" max="5385" width="12.42578125" style="343" customWidth="1"/>
    <col min="5386" max="5386" width="2.140625" style="343" customWidth="1"/>
    <col min="5387" max="5387" width="9.42578125" style="343" customWidth="1"/>
    <col min="5388" max="5632" width="11" style="343"/>
    <col min="5633" max="5633" width="47.42578125" style="343" bestFit="1" customWidth="1"/>
    <col min="5634" max="5634" width="11.85546875" style="343" customWidth="1"/>
    <col min="5635" max="5635" width="12.42578125" style="343" customWidth="1"/>
    <col min="5636" max="5636" width="12.5703125" style="343" customWidth="1"/>
    <col min="5637" max="5637" width="11.7109375" style="343" customWidth="1"/>
    <col min="5638" max="5638" width="10.7109375" style="343" customWidth="1"/>
    <col min="5639" max="5639" width="2.42578125" style="343" bestFit="1" customWidth="1"/>
    <col min="5640" max="5640" width="8.5703125" style="343" customWidth="1"/>
    <col min="5641" max="5641" width="12.42578125" style="343" customWidth="1"/>
    <col min="5642" max="5642" width="2.140625" style="343" customWidth="1"/>
    <col min="5643" max="5643" width="9.42578125" style="343" customWidth="1"/>
    <col min="5644" max="5888" width="11" style="343"/>
    <col min="5889" max="5889" width="47.42578125" style="343" bestFit="1" customWidth="1"/>
    <col min="5890" max="5890" width="11.85546875" style="343" customWidth="1"/>
    <col min="5891" max="5891" width="12.42578125" style="343" customWidth="1"/>
    <col min="5892" max="5892" width="12.5703125" style="343" customWidth="1"/>
    <col min="5893" max="5893" width="11.7109375" style="343" customWidth="1"/>
    <col min="5894" max="5894" width="10.7109375" style="343" customWidth="1"/>
    <col min="5895" max="5895" width="2.42578125" style="343" bestFit="1" customWidth="1"/>
    <col min="5896" max="5896" width="8.5703125" style="343" customWidth="1"/>
    <col min="5897" max="5897" width="12.42578125" style="343" customWidth="1"/>
    <col min="5898" max="5898" width="2.140625" style="343" customWidth="1"/>
    <col min="5899" max="5899" width="9.42578125" style="343" customWidth="1"/>
    <col min="5900" max="6144" width="11" style="343"/>
    <col min="6145" max="6145" width="47.42578125" style="343" bestFit="1" customWidth="1"/>
    <col min="6146" max="6146" width="11.85546875" style="343" customWidth="1"/>
    <col min="6147" max="6147" width="12.42578125" style="343" customWidth="1"/>
    <col min="6148" max="6148" width="12.5703125" style="343" customWidth="1"/>
    <col min="6149" max="6149" width="11.7109375" style="343" customWidth="1"/>
    <col min="6150" max="6150" width="10.7109375" style="343" customWidth="1"/>
    <col min="6151" max="6151" width="2.42578125" style="343" bestFit="1" customWidth="1"/>
    <col min="6152" max="6152" width="8.5703125" style="343" customWidth="1"/>
    <col min="6153" max="6153" width="12.42578125" style="343" customWidth="1"/>
    <col min="6154" max="6154" width="2.140625" style="343" customWidth="1"/>
    <col min="6155" max="6155" width="9.42578125" style="343" customWidth="1"/>
    <col min="6156" max="6400" width="11" style="343"/>
    <col min="6401" max="6401" width="47.42578125" style="343" bestFit="1" customWidth="1"/>
    <col min="6402" max="6402" width="11.85546875" style="343" customWidth="1"/>
    <col min="6403" max="6403" width="12.42578125" style="343" customWidth="1"/>
    <col min="6404" max="6404" width="12.5703125" style="343" customWidth="1"/>
    <col min="6405" max="6405" width="11.7109375" style="343" customWidth="1"/>
    <col min="6406" max="6406" width="10.7109375" style="343" customWidth="1"/>
    <col min="6407" max="6407" width="2.42578125" style="343" bestFit="1" customWidth="1"/>
    <col min="6408" max="6408" width="8.5703125" style="343" customWidth="1"/>
    <col min="6409" max="6409" width="12.42578125" style="343" customWidth="1"/>
    <col min="6410" max="6410" width="2.140625" style="343" customWidth="1"/>
    <col min="6411" max="6411" width="9.42578125" style="343" customWidth="1"/>
    <col min="6412" max="6656" width="11" style="343"/>
    <col min="6657" max="6657" width="47.42578125" style="343" bestFit="1" customWidth="1"/>
    <col min="6658" max="6658" width="11.85546875" style="343" customWidth="1"/>
    <col min="6659" max="6659" width="12.42578125" style="343" customWidth="1"/>
    <col min="6660" max="6660" width="12.5703125" style="343" customWidth="1"/>
    <col min="6661" max="6661" width="11.7109375" style="343" customWidth="1"/>
    <col min="6662" max="6662" width="10.7109375" style="343" customWidth="1"/>
    <col min="6663" max="6663" width="2.42578125" style="343" bestFit="1" customWidth="1"/>
    <col min="6664" max="6664" width="8.5703125" style="343" customWidth="1"/>
    <col min="6665" max="6665" width="12.42578125" style="343" customWidth="1"/>
    <col min="6666" max="6666" width="2.140625" style="343" customWidth="1"/>
    <col min="6667" max="6667" width="9.42578125" style="343" customWidth="1"/>
    <col min="6668" max="6912" width="11" style="343"/>
    <col min="6913" max="6913" width="47.42578125" style="343" bestFit="1" customWidth="1"/>
    <col min="6914" max="6914" width="11.85546875" style="343" customWidth="1"/>
    <col min="6915" max="6915" width="12.42578125" style="343" customWidth="1"/>
    <col min="6916" max="6916" width="12.5703125" style="343" customWidth="1"/>
    <col min="6917" max="6917" width="11.7109375" style="343" customWidth="1"/>
    <col min="6918" max="6918" width="10.7109375" style="343" customWidth="1"/>
    <col min="6919" max="6919" width="2.42578125" style="343" bestFit="1" customWidth="1"/>
    <col min="6920" max="6920" width="8.5703125" style="343" customWidth="1"/>
    <col min="6921" max="6921" width="12.42578125" style="343" customWidth="1"/>
    <col min="6922" max="6922" width="2.140625" style="343" customWidth="1"/>
    <col min="6923" max="6923" width="9.42578125" style="343" customWidth="1"/>
    <col min="6924" max="7168" width="11" style="343"/>
    <col min="7169" max="7169" width="47.42578125" style="343" bestFit="1" customWidth="1"/>
    <col min="7170" max="7170" width="11.85546875" style="343" customWidth="1"/>
    <col min="7171" max="7171" width="12.42578125" style="343" customWidth="1"/>
    <col min="7172" max="7172" width="12.5703125" style="343" customWidth="1"/>
    <col min="7173" max="7173" width="11.7109375" style="343" customWidth="1"/>
    <col min="7174" max="7174" width="10.7109375" style="343" customWidth="1"/>
    <col min="7175" max="7175" width="2.42578125" style="343" bestFit="1" customWidth="1"/>
    <col min="7176" max="7176" width="8.5703125" style="343" customWidth="1"/>
    <col min="7177" max="7177" width="12.42578125" style="343" customWidth="1"/>
    <col min="7178" max="7178" width="2.140625" style="343" customWidth="1"/>
    <col min="7179" max="7179" width="9.42578125" style="343" customWidth="1"/>
    <col min="7180" max="7424" width="11" style="343"/>
    <col min="7425" max="7425" width="47.42578125" style="343" bestFit="1" customWidth="1"/>
    <col min="7426" max="7426" width="11.85546875" style="343" customWidth="1"/>
    <col min="7427" max="7427" width="12.42578125" style="343" customWidth="1"/>
    <col min="7428" max="7428" width="12.5703125" style="343" customWidth="1"/>
    <col min="7429" max="7429" width="11.7109375" style="343" customWidth="1"/>
    <col min="7430" max="7430" width="10.7109375" style="343" customWidth="1"/>
    <col min="7431" max="7431" width="2.42578125" style="343" bestFit="1" customWidth="1"/>
    <col min="7432" max="7432" width="8.5703125" style="343" customWidth="1"/>
    <col min="7433" max="7433" width="12.42578125" style="343" customWidth="1"/>
    <col min="7434" max="7434" width="2.140625" style="343" customWidth="1"/>
    <col min="7435" max="7435" width="9.42578125" style="343" customWidth="1"/>
    <col min="7436" max="7680" width="11" style="343"/>
    <col min="7681" max="7681" width="47.42578125" style="343" bestFit="1" customWidth="1"/>
    <col min="7682" max="7682" width="11.85546875" style="343" customWidth="1"/>
    <col min="7683" max="7683" width="12.42578125" style="343" customWidth="1"/>
    <col min="7684" max="7684" width="12.5703125" style="343" customWidth="1"/>
    <col min="7685" max="7685" width="11.7109375" style="343" customWidth="1"/>
    <col min="7686" max="7686" width="10.7109375" style="343" customWidth="1"/>
    <col min="7687" max="7687" width="2.42578125" style="343" bestFit="1" customWidth="1"/>
    <col min="7688" max="7688" width="8.5703125" style="343" customWidth="1"/>
    <col min="7689" max="7689" width="12.42578125" style="343" customWidth="1"/>
    <col min="7690" max="7690" width="2.140625" style="343" customWidth="1"/>
    <col min="7691" max="7691" width="9.42578125" style="343" customWidth="1"/>
    <col min="7692" max="7936" width="11" style="343"/>
    <col min="7937" max="7937" width="47.42578125" style="343" bestFit="1" customWidth="1"/>
    <col min="7938" max="7938" width="11.85546875" style="343" customWidth="1"/>
    <col min="7939" max="7939" width="12.42578125" style="343" customWidth="1"/>
    <col min="7940" max="7940" width="12.5703125" style="343" customWidth="1"/>
    <col min="7941" max="7941" width="11.7109375" style="343" customWidth="1"/>
    <col min="7942" max="7942" width="10.7109375" style="343" customWidth="1"/>
    <col min="7943" max="7943" width="2.42578125" style="343" bestFit="1" customWidth="1"/>
    <col min="7944" max="7944" width="8.5703125" style="343" customWidth="1"/>
    <col min="7945" max="7945" width="12.42578125" style="343" customWidth="1"/>
    <col min="7946" max="7946" width="2.140625" style="343" customWidth="1"/>
    <col min="7947" max="7947" width="9.42578125" style="343" customWidth="1"/>
    <col min="7948" max="8192" width="11" style="343"/>
    <col min="8193" max="8193" width="47.42578125" style="343" bestFit="1" customWidth="1"/>
    <col min="8194" max="8194" width="11.85546875" style="343" customWidth="1"/>
    <col min="8195" max="8195" width="12.42578125" style="343" customWidth="1"/>
    <col min="8196" max="8196" width="12.5703125" style="343" customWidth="1"/>
    <col min="8197" max="8197" width="11.7109375" style="343" customWidth="1"/>
    <col min="8198" max="8198" width="10.7109375" style="343" customWidth="1"/>
    <col min="8199" max="8199" width="2.42578125" style="343" bestFit="1" customWidth="1"/>
    <col min="8200" max="8200" width="8.5703125" style="343" customWidth="1"/>
    <col min="8201" max="8201" width="12.42578125" style="343" customWidth="1"/>
    <col min="8202" max="8202" width="2.140625" style="343" customWidth="1"/>
    <col min="8203" max="8203" width="9.42578125" style="343" customWidth="1"/>
    <col min="8204" max="8448" width="11" style="343"/>
    <col min="8449" max="8449" width="47.42578125" style="343" bestFit="1" customWidth="1"/>
    <col min="8450" max="8450" width="11.85546875" style="343" customWidth="1"/>
    <col min="8451" max="8451" width="12.42578125" style="343" customWidth="1"/>
    <col min="8452" max="8452" width="12.5703125" style="343" customWidth="1"/>
    <col min="8453" max="8453" width="11.7109375" style="343" customWidth="1"/>
    <col min="8454" max="8454" width="10.7109375" style="343" customWidth="1"/>
    <col min="8455" max="8455" width="2.42578125" style="343" bestFit="1" customWidth="1"/>
    <col min="8456" max="8456" width="8.5703125" style="343" customWidth="1"/>
    <col min="8457" max="8457" width="12.42578125" style="343" customWidth="1"/>
    <col min="8458" max="8458" width="2.140625" style="343" customWidth="1"/>
    <col min="8459" max="8459" width="9.42578125" style="343" customWidth="1"/>
    <col min="8460" max="8704" width="11" style="343"/>
    <col min="8705" max="8705" width="47.42578125" style="343" bestFit="1" customWidth="1"/>
    <col min="8706" max="8706" width="11.85546875" style="343" customWidth="1"/>
    <col min="8707" max="8707" width="12.42578125" style="343" customWidth="1"/>
    <col min="8708" max="8708" width="12.5703125" style="343" customWidth="1"/>
    <col min="8709" max="8709" width="11.7109375" style="343" customWidth="1"/>
    <col min="8710" max="8710" width="10.7109375" style="343" customWidth="1"/>
    <col min="8711" max="8711" width="2.42578125" style="343" bestFit="1" customWidth="1"/>
    <col min="8712" max="8712" width="8.5703125" style="343" customWidth="1"/>
    <col min="8713" max="8713" width="12.42578125" style="343" customWidth="1"/>
    <col min="8714" max="8714" width="2.140625" style="343" customWidth="1"/>
    <col min="8715" max="8715" width="9.42578125" style="343" customWidth="1"/>
    <col min="8716" max="8960" width="11" style="343"/>
    <col min="8961" max="8961" width="47.42578125" style="343" bestFit="1" customWidth="1"/>
    <col min="8962" max="8962" width="11.85546875" style="343" customWidth="1"/>
    <col min="8963" max="8963" width="12.42578125" style="343" customWidth="1"/>
    <col min="8964" max="8964" width="12.5703125" style="343" customWidth="1"/>
    <col min="8965" max="8965" width="11.7109375" style="343" customWidth="1"/>
    <col min="8966" max="8966" width="10.7109375" style="343" customWidth="1"/>
    <col min="8967" max="8967" width="2.42578125" style="343" bestFit="1" customWidth="1"/>
    <col min="8968" max="8968" width="8.5703125" style="343" customWidth="1"/>
    <col min="8969" max="8969" width="12.42578125" style="343" customWidth="1"/>
    <col min="8970" max="8970" width="2.140625" style="343" customWidth="1"/>
    <col min="8971" max="8971" width="9.42578125" style="343" customWidth="1"/>
    <col min="8972" max="9216" width="11" style="343"/>
    <col min="9217" max="9217" width="47.42578125" style="343" bestFit="1" customWidth="1"/>
    <col min="9218" max="9218" width="11.85546875" style="343" customWidth="1"/>
    <col min="9219" max="9219" width="12.42578125" style="343" customWidth="1"/>
    <col min="9220" max="9220" width="12.5703125" style="343" customWidth="1"/>
    <col min="9221" max="9221" width="11.7109375" style="343" customWidth="1"/>
    <col min="9222" max="9222" width="10.7109375" style="343" customWidth="1"/>
    <col min="9223" max="9223" width="2.42578125" style="343" bestFit="1" customWidth="1"/>
    <col min="9224" max="9224" width="8.5703125" style="343" customWidth="1"/>
    <col min="9225" max="9225" width="12.42578125" style="343" customWidth="1"/>
    <col min="9226" max="9226" width="2.140625" style="343" customWidth="1"/>
    <col min="9227" max="9227" width="9.42578125" style="343" customWidth="1"/>
    <col min="9228" max="9472" width="11" style="343"/>
    <col min="9473" max="9473" width="47.42578125" style="343" bestFit="1" customWidth="1"/>
    <col min="9474" max="9474" width="11.85546875" style="343" customWidth="1"/>
    <col min="9475" max="9475" width="12.42578125" style="343" customWidth="1"/>
    <col min="9476" max="9476" width="12.5703125" style="343" customWidth="1"/>
    <col min="9477" max="9477" width="11.7109375" style="343" customWidth="1"/>
    <col min="9478" max="9478" width="10.7109375" style="343" customWidth="1"/>
    <col min="9479" max="9479" width="2.42578125" style="343" bestFit="1" customWidth="1"/>
    <col min="9480" max="9480" width="8.5703125" style="343" customWidth="1"/>
    <col min="9481" max="9481" width="12.42578125" style="343" customWidth="1"/>
    <col min="9482" max="9482" width="2.140625" style="343" customWidth="1"/>
    <col min="9483" max="9483" width="9.42578125" style="343" customWidth="1"/>
    <col min="9484" max="9728" width="11" style="343"/>
    <col min="9729" max="9729" width="47.42578125" style="343" bestFit="1" customWidth="1"/>
    <col min="9730" max="9730" width="11.85546875" style="343" customWidth="1"/>
    <col min="9731" max="9731" width="12.42578125" style="343" customWidth="1"/>
    <col min="9732" max="9732" width="12.5703125" style="343" customWidth="1"/>
    <col min="9733" max="9733" width="11.7109375" style="343" customWidth="1"/>
    <col min="9734" max="9734" width="10.7109375" style="343" customWidth="1"/>
    <col min="9735" max="9735" width="2.42578125" style="343" bestFit="1" customWidth="1"/>
    <col min="9736" max="9736" width="8.5703125" style="343" customWidth="1"/>
    <col min="9737" max="9737" width="12.42578125" style="343" customWidth="1"/>
    <col min="9738" max="9738" width="2.140625" style="343" customWidth="1"/>
    <col min="9739" max="9739" width="9.42578125" style="343" customWidth="1"/>
    <col min="9740" max="9984" width="11" style="343"/>
    <col min="9985" max="9985" width="47.42578125" style="343" bestFit="1" customWidth="1"/>
    <col min="9986" max="9986" width="11.85546875" style="343" customWidth="1"/>
    <col min="9987" max="9987" width="12.42578125" style="343" customWidth="1"/>
    <col min="9988" max="9988" width="12.5703125" style="343" customWidth="1"/>
    <col min="9989" max="9989" width="11.7109375" style="343" customWidth="1"/>
    <col min="9990" max="9990" width="10.7109375" style="343" customWidth="1"/>
    <col min="9991" max="9991" width="2.42578125" style="343" bestFit="1" customWidth="1"/>
    <col min="9992" max="9992" width="8.5703125" style="343" customWidth="1"/>
    <col min="9993" max="9993" width="12.42578125" style="343" customWidth="1"/>
    <col min="9994" max="9994" width="2.140625" style="343" customWidth="1"/>
    <col min="9995" max="9995" width="9.42578125" style="343" customWidth="1"/>
    <col min="9996" max="10240" width="11" style="343"/>
    <col min="10241" max="10241" width="47.42578125" style="343" bestFit="1" customWidth="1"/>
    <col min="10242" max="10242" width="11.85546875" style="343" customWidth="1"/>
    <col min="10243" max="10243" width="12.42578125" style="343" customWidth="1"/>
    <col min="10244" max="10244" width="12.5703125" style="343" customWidth="1"/>
    <col min="10245" max="10245" width="11.7109375" style="343" customWidth="1"/>
    <col min="10246" max="10246" width="10.7109375" style="343" customWidth="1"/>
    <col min="10247" max="10247" width="2.42578125" style="343" bestFit="1" customWidth="1"/>
    <col min="10248" max="10248" width="8.5703125" style="343" customWidth="1"/>
    <col min="10249" max="10249" width="12.42578125" style="343" customWidth="1"/>
    <col min="10250" max="10250" width="2.140625" style="343" customWidth="1"/>
    <col min="10251" max="10251" width="9.42578125" style="343" customWidth="1"/>
    <col min="10252" max="10496" width="11" style="343"/>
    <col min="10497" max="10497" width="47.42578125" style="343" bestFit="1" customWidth="1"/>
    <col min="10498" max="10498" width="11.85546875" style="343" customWidth="1"/>
    <col min="10499" max="10499" width="12.42578125" style="343" customWidth="1"/>
    <col min="10500" max="10500" width="12.5703125" style="343" customWidth="1"/>
    <col min="10501" max="10501" width="11.7109375" style="343" customWidth="1"/>
    <col min="10502" max="10502" width="10.7109375" style="343" customWidth="1"/>
    <col min="10503" max="10503" width="2.42578125" style="343" bestFit="1" customWidth="1"/>
    <col min="10504" max="10504" width="8.5703125" style="343" customWidth="1"/>
    <col min="10505" max="10505" width="12.42578125" style="343" customWidth="1"/>
    <col min="10506" max="10506" width="2.140625" style="343" customWidth="1"/>
    <col min="10507" max="10507" width="9.42578125" style="343" customWidth="1"/>
    <col min="10508" max="10752" width="11" style="343"/>
    <col min="10753" max="10753" width="47.42578125" style="343" bestFit="1" customWidth="1"/>
    <col min="10754" max="10754" width="11.85546875" style="343" customWidth="1"/>
    <col min="10755" max="10755" width="12.42578125" style="343" customWidth="1"/>
    <col min="10756" max="10756" width="12.5703125" style="343" customWidth="1"/>
    <col min="10757" max="10757" width="11.7109375" style="343" customWidth="1"/>
    <col min="10758" max="10758" width="10.7109375" style="343" customWidth="1"/>
    <col min="10759" max="10759" width="2.42578125" style="343" bestFit="1" customWidth="1"/>
    <col min="10760" max="10760" width="8.5703125" style="343" customWidth="1"/>
    <col min="10761" max="10761" width="12.42578125" style="343" customWidth="1"/>
    <col min="10762" max="10762" width="2.140625" style="343" customWidth="1"/>
    <col min="10763" max="10763" width="9.42578125" style="343" customWidth="1"/>
    <col min="10764" max="11008" width="11" style="343"/>
    <col min="11009" max="11009" width="47.42578125" style="343" bestFit="1" customWidth="1"/>
    <col min="11010" max="11010" width="11.85546875" style="343" customWidth="1"/>
    <col min="11011" max="11011" width="12.42578125" style="343" customWidth="1"/>
    <col min="11012" max="11012" width="12.5703125" style="343" customWidth="1"/>
    <col min="11013" max="11013" width="11.7109375" style="343" customWidth="1"/>
    <col min="11014" max="11014" width="10.7109375" style="343" customWidth="1"/>
    <col min="11015" max="11015" width="2.42578125" style="343" bestFit="1" customWidth="1"/>
    <col min="11016" max="11016" width="8.5703125" style="343" customWidth="1"/>
    <col min="11017" max="11017" width="12.42578125" style="343" customWidth="1"/>
    <col min="11018" max="11018" width="2.140625" style="343" customWidth="1"/>
    <col min="11019" max="11019" width="9.42578125" style="343" customWidth="1"/>
    <col min="11020" max="11264" width="11" style="343"/>
    <col min="11265" max="11265" width="47.42578125" style="343" bestFit="1" customWidth="1"/>
    <col min="11266" max="11266" width="11.85546875" style="343" customWidth="1"/>
    <col min="11267" max="11267" width="12.42578125" style="343" customWidth="1"/>
    <col min="11268" max="11268" width="12.5703125" style="343" customWidth="1"/>
    <col min="11269" max="11269" width="11.7109375" style="343" customWidth="1"/>
    <col min="11270" max="11270" width="10.7109375" style="343" customWidth="1"/>
    <col min="11271" max="11271" width="2.42578125" style="343" bestFit="1" customWidth="1"/>
    <col min="11272" max="11272" width="8.5703125" style="343" customWidth="1"/>
    <col min="11273" max="11273" width="12.42578125" style="343" customWidth="1"/>
    <col min="11274" max="11274" width="2.140625" style="343" customWidth="1"/>
    <col min="11275" max="11275" width="9.42578125" style="343" customWidth="1"/>
    <col min="11276" max="11520" width="11" style="343"/>
    <col min="11521" max="11521" width="47.42578125" style="343" bestFit="1" customWidth="1"/>
    <col min="11522" max="11522" width="11.85546875" style="343" customWidth="1"/>
    <col min="11523" max="11523" width="12.42578125" style="343" customWidth="1"/>
    <col min="11524" max="11524" width="12.5703125" style="343" customWidth="1"/>
    <col min="11525" max="11525" width="11.7109375" style="343" customWidth="1"/>
    <col min="11526" max="11526" width="10.7109375" style="343" customWidth="1"/>
    <col min="11527" max="11527" width="2.42578125" style="343" bestFit="1" customWidth="1"/>
    <col min="11528" max="11528" width="8.5703125" style="343" customWidth="1"/>
    <col min="11529" max="11529" width="12.42578125" style="343" customWidth="1"/>
    <col min="11530" max="11530" width="2.140625" style="343" customWidth="1"/>
    <col min="11531" max="11531" width="9.42578125" style="343" customWidth="1"/>
    <col min="11532" max="11776" width="11" style="343"/>
    <col min="11777" max="11777" width="47.42578125" style="343" bestFit="1" customWidth="1"/>
    <col min="11778" max="11778" width="11.85546875" style="343" customWidth="1"/>
    <col min="11779" max="11779" width="12.42578125" style="343" customWidth="1"/>
    <col min="11780" max="11780" width="12.5703125" style="343" customWidth="1"/>
    <col min="11781" max="11781" width="11.7109375" style="343" customWidth="1"/>
    <col min="11782" max="11782" width="10.7109375" style="343" customWidth="1"/>
    <col min="11783" max="11783" width="2.42578125" style="343" bestFit="1" customWidth="1"/>
    <col min="11784" max="11784" width="8.5703125" style="343" customWidth="1"/>
    <col min="11785" max="11785" width="12.42578125" style="343" customWidth="1"/>
    <col min="11786" max="11786" width="2.140625" style="343" customWidth="1"/>
    <col min="11787" max="11787" width="9.42578125" style="343" customWidth="1"/>
    <col min="11788" max="12032" width="11" style="343"/>
    <col min="12033" max="12033" width="47.42578125" style="343" bestFit="1" customWidth="1"/>
    <col min="12034" max="12034" width="11.85546875" style="343" customWidth="1"/>
    <col min="12035" max="12035" width="12.42578125" style="343" customWidth="1"/>
    <col min="12036" max="12036" width="12.5703125" style="343" customWidth="1"/>
    <col min="12037" max="12037" width="11.7109375" style="343" customWidth="1"/>
    <col min="12038" max="12038" width="10.7109375" style="343" customWidth="1"/>
    <col min="12039" max="12039" width="2.42578125" style="343" bestFit="1" customWidth="1"/>
    <col min="12040" max="12040" width="8.5703125" style="343" customWidth="1"/>
    <col min="12041" max="12041" width="12.42578125" style="343" customWidth="1"/>
    <col min="12042" max="12042" width="2.140625" style="343" customWidth="1"/>
    <col min="12043" max="12043" width="9.42578125" style="343" customWidth="1"/>
    <col min="12044" max="12288" width="11" style="343"/>
    <col min="12289" max="12289" width="47.42578125" style="343" bestFit="1" customWidth="1"/>
    <col min="12290" max="12290" width="11.85546875" style="343" customWidth="1"/>
    <col min="12291" max="12291" width="12.42578125" style="343" customWidth="1"/>
    <col min="12292" max="12292" width="12.5703125" style="343" customWidth="1"/>
    <col min="12293" max="12293" width="11.7109375" style="343" customWidth="1"/>
    <col min="12294" max="12294" width="10.7109375" style="343" customWidth="1"/>
    <col min="12295" max="12295" width="2.42578125" style="343" bestFit="1" customWidth="1"/>
    <col min="12296" max="12296" width="8.5703125" style="343" customWidth="1"/>
    <col min="12297" max="12297" width="12.42578125" style="343" customWidth="1"/>
    <col min="12298" max="12298" width="2.140625" style="343" customWidth="1"/>
    <col min="12299" max="12299" width="9.42578125" style="343" customWidth="1"/>
    <col min="12300" max="12544" width="11" style="343"/>
    <col min="12545" max="12545" width="47.42578125" style="343" bestFit="1" customWidth="1"/>
    <col min="12546" max="12546" width="11.85546875" style="343" customWidth="1"/>
    <col min="12547" max="12547" width="12.42578125" style="343" customWidth="1"/>
    <col min="12548" max="12548" width="12.5703125" style="343" customWidth="1"/>
    <col min="12549" max="12549" width="11.7109375" style="343" customWidth="1"/>
    <col min="12550" max="12550" width="10.7109375" style="343" customWidth="1"/>
    <col min="12551" max="12551" width="2.42578125" style="343" bestFit="1" customWidth="1"/>
    <col min="12552" max="12552" width="8.5703125" style="343" customWidth="1"/>
    <col min="12553" max="12553" width="12.42578125" style="343" customWidth="1"/>
    <col min="12554" max="12554" width="2.140625" style="343" customWidth="1"/>
    <col min="12555" max="12555" width="9.42578125" style="343" customWidth="1"/>
    <col min="12556" max="12800" width="11" style="343"/>
    <col min="12801" max="12801" width="47.42578125" style="343" bestFit="1" customWidth="1"/>
    <col min="12802" max="12802" width="11.85546875" style="343" customWidth="1"/>
    <col min="12803" max="12803" width="12.42578125" style="343" customWidth="1"/>
    <col min="12804" max="12804" width="12.5703125" style="343" customWidth="1"/>
    <col min="12805" max="12805" width="11.7109375" style="343" customWidth="1"/>
    <col min="12806" max="12806" width="10.7109375" style="343" customWidth="1"/>
    <col min="12807" max="12807" width="2.42578125" style="343" bestFit="1" customWidth="1"/>
    <col min="12808" max="12808" width="8.5703125" style="343" customWidth="1"/>
    <col min="12809" max="12809" width="12.42578125" style="343" customWidth="1"/>
    <col min="12810" max="12810" width="2.140625" style="343" customWidth="1"/>
    <col min="12811" max="12811" width="9.42578125" style="343" customWidth="1"/>
    <col min="12812" max="13056" width="11" style="343"/>
    <col min="13057" max="13057" width="47.42578125" style="343" bestFit="1" customWidth="1"/>
    <col min="13058" max="13058" width="11.85546875" style="343" customWidth="1"/>
    <col min="13059" max="13059" width="12.42578125" style="343" customWidth="1"/>
    <col min="13060" max="13060" width="12.5703125" style="343" customWidth="1"/>
    <col min="13061" max="13061" width="11.7109375" style="343" customWidth="1"/>
    <col min="13062" max="13062" width="10.7109375" style="343" customWidth="1"/>
    <col min="13063" max="13063" width="2.42578125" style="343" bestFit="1" customWidth="1"/>
    <col min="13064" max="13064" width="8.5703125" style="343" customWidth="1"/>
    <col min="13065" max="13065" width="12.42578125" style="343" customWidth="1"/>
    <col min="13066" max="13066" width="2.140625" style="343" customWidth="1"/>
    <col min="13067" max="13067" width="9.42578125" style="343" customWidth="1"/>
    <col min="13068" max="13312" width="11" style="343"/>
    <col min="13313" max="13313" width="47.42578125" style="343" bestFit="1" customWidth="1"/>
    <col min="13314" max="13314" width="11.85546875" style="343" customWidth="1"/>
    <col min="13315" max="13315" width="12.42578125" style="343" customWidth="1"/>
    <col min="13316" max="13316" width="12.5703125" style="343" customWidth="1"/>
    <col min="13317" max="13317" width="11.7109375" style="343" customWidth="1"/>
    <col min="13318" max="13318" width="10.7109375" style="343" customWidth="1"/>
    <col min="13319" max="13319" width="2.42578125" style="343" bestFit="1" customWidth="1"/>
    <col min="13320" max="13320" width="8.5703125" style="343" customWidth="1"/>
    <col min="13321" max="13321" width="12.42578125" style="343" customWidth="1"/>
    <col min="13322" max="13322" width="2.140625" style="343" customWidth="1"/>
    <col min="13323" max="13323" width="9.42578125" style="343" customWidth="1"/>
    <col min="13324" max="13568" width="11" style="343"/>
    <col min="13569" max="13569" width="47.42578125" style="343" bestFit="1" customWidth="1"/>
    <col min="13570" max="13570" width="11.85546875" style="343" customWidth="1"/>
    <col min="13571" max="13571" width="12.42578125" style="343" customWidth="1"/>
    <col min="13572" max="13572" width="12.5703125" style="343" customWidth="1"/>
    <col min="13573" max="13573" width="11.7109375" style="343" customWidth="1"/>
    <col min="13574" max="13574" width="10.7109375" style="343" customWidth="1"/>
    <col min="13575" max="13575" width="2.42578125" style="343" bestFit="1" customWidth="1"/>
    <col min="13576" max="13576" width="8.5703125" style="343" customWidth="1"/>
    <col min="13577" max="13577" width="12.42578125" style="343" customWidth="1"/>
    <col min="13578" max="13578" width="2.140625" style="343" customWidth="1"/>
    <col min="13579" max="13579" width="9.42578125" style="343" customWidth="1"/>
    <col min="13580" max="13824" width="11" style="343"/>
    <col min="13825" max="13825" width="47.42578125" style="343" bestFit="1" customWidth="1"/>
    <col min="13826" max="13826" width="11.85546875" style="343" customWidth="1"/>
    <col min="13827" max="13827" width="12.42578125" style="343" customWidth="1"/>
    <col min="13828" max="13828" width="12.5703125" style="343" customWidth="1"/>
    <col min="13829" max="13829" width="11.7109375" style="343" customWidth="1"/>
    <col min="13830" max="13830" width="10.7109375" style="343" customWidth="1"/>
    <col min="13831" max="13831" width="2.42578125" style="343" bestFit="1" customWidth="1"/>
    <col min="13832" max="13832" width="8.5703125" style="343" customWidth="1"/>
    <col min="13833" max="13833" width="12.42578125" style="343" customWidth="1"/>
    <col min="13834" max="13834" width="2.140625" style="343" customWidth="1"/>
    <col min="13835" max="13835" width="9.42578125" style="343" customWidth="1"/>
    <col min="13836" max="14080" width="11" style="343"/>
    <col min="14081" max="14081" width="47.42578125" style="343" bestFit="1" customWidth="1"/>
    <col min="14082" max="14082" width="11.85546875" style="343" customWidth="1"/>
    <col min="14083" max="14083" width="12.42578125" style="343" customWidth="1"/>
    <col min="14084" max="14084" width="12.5703125" style="343" customWidth="1"/>
    <col min="14085" max="14085" width="11.7109375" style="343" customWidth="1"/>
    <col min="14086" max="14086" width="10.7109375" style="343" customWidth="1"/>
    <col min="14087" max="14087" width="2.42578125" style="343" bestFit="1" customWidth="1"/>
    <col min="14088" max="14088" width="8.5703125" style="343" customWidth="1"/>
    <col min="14089" max="14089" width="12.42578125" style="343" customWidth="1"/>
    <col min="14090" max="14090" width="2.140625" style="343" customWidth="1"/>
    <col min="14091" max="14091" width="9.42578125" style="343" customWidth="1"/>
    <col min="14092" max="14336" width="11" style="343"/>
    <col min="14337" max="14337" width="47.42578125" style="343" bestFit="1" customWidth="1"/>
    <col min="14338" max="14338" width="11.85546875" style="343" customWidth="1"/>
    <col min="14339" max="14339" width="12.42578125" style="343" customWidth="1"/>
    <col min="14340" max="14340" width="12.5703125" style="343" customWidth="1"/>
    <col min="14341" max="14341" width="11.7109375" style="343" customWidth="1"/>
    <col min="14342" max="14342" width="10.7109375" style="343" customWidth="1"/>
    <col min="14343" max="14343" width="2.42578125" style="343" bestFit="1" customWidth="1"/>
    <col min="14344" max="14344" width="8.5703125" style="343" customWidth="1"/>
    <col min="14345" max="14345" width="12.42578125" style="343" customWidth="1"/>
    <col min="14346" max="14346" width="2.140625" style="343" customWidth="1"/>
    <col min="14347" max="14347" width="9.42578125" style="343" customWidth="1"/>
    <col min="14348" max="14592" width="11" style="343"/>
    <col min="14593" max="14593" width="47.42578125" style="343" bestFit="1" customWidth="1"/>
    <col min="14594" max="14594" width="11.85546875" style="343" customWidth="1"/>
    <col min="14595" max="14595" width="12.42578125" style="343" customWidth="1"/>
    <col min="14596" max="14596" width="12.5703125" style="343" customWidth="1"/>
    <col min="14597" max="14597" width="11.7109375" style="343" customWidth="1"/>
    <col min="14598" max="14598" width="10.7109375" style="343" customWidth="1"/>
    <col min="14599" max="14599" width="2.42578125" style="343" bestFit="1" customWidth="1"/>
    <col min="14600" max="14600" width="8.5703125" style="343" customWidth="1"/>
    <col min="14601" max="14601" width="12.42578125" style="343" customWidth="1"/>
    <col min="14602" max="14602" width="2.140625" style="343" customWidth="1"/>
    <col min="14603" max="14603" width="9.42578125" style="343" customWidth="1"/>
    <col min="14604" max="14848" width="11" style="343"/>
    <col min="14849" max="14849" width="47.42578125" style="343" bestFit="1" customWidth="1"/>
    <col min="14850" max="14850" width="11.85546875" style="343" customWidth="1"/>
    <col min="14851" max="14851" width="12.42578125" style="343" customWidth="1"/>
    <col min="14852" max="14852" width="12.5703125" style="343" customWidth="1"/>
    <col min="14853" max="14853" width="11.7109375" style="343" customWidth="1"/>
    <col min="14854" max="14854" width="10.7109375" style="343" customWidth="1"/>
    <col min="14855" max="14855" width="2.42578125" style="343" bestFit="1" customWidth="1"/>
    <col min="14856" max="14856" width="8.5703125" style="343" customWidth="1"/>
    <col min="14857" max="14857" width="12.42578125" style="343" customWidth="1"/>
    <col min="14858" max="14858" width="2.140625" style="343" customWidth="1"/>
    <col min="14859" max="14859" width="9.42578125" style="343" customWidth="1"/>
    <col min="14860" max="15104" width="11" style="343"/>
    <col min="15105" max="15105" width="47.42578125" style="343" bestFit="1" customWidth="1"/>
    <col min="15106" max="15106" width="11.85546875" style="343" customWidth="1"/>
    <col min="15107" max="15107" width="12.42578125" style="343" customWidth="1"/>
    <col min="15108" max="15108" width="12.5703125" style="343" customWidth="1"/>
    <col min="15109" max="15109" width="11.7109375" style="343" customWidth="1"/>
    <col min="15110" max="15110" width="10.7109375" style="343" customWidth="1"/>
    <col min="15111" max="15111" width="2.42578125" style="343" bestFit="1" customWidth="1"/>
    <col min="15112" max="15112" width="8.5703125" style="343" customWidth="1"/>
    <col min="15113" max="15113" width="12.42578125" style="343" customWidth="1"/>
    <col min="15114" max="15114" width="2.140625" style="343" customWidth="1"/>
    <col min="15115" max="15115" width="9.42578125" style="343" customWidth="1"/>
    <col min="15116" max="15360" width="11" style="343"/>
    <col min="15361" max="15361" width="47.42578125" style="343" bestFit="1" customWidth="1"/>
    <col min="15362" max="15362" width="11.85546875" style="343" customWidth="1"/>
    <col min="15363" max="15363" width="12.42578125" style="343" customWidth="1"/>
    <col min="15364" max="15364" width="12.5703125" style="343" customWidth="1"/>
    <col min="15365" max="15365" width="11.7109375" style="343" customWidth="1"/>
    <col min="15366" max="15366" width="10.7109375" style="343" customWidth="1"/>
    <col min="15367" max="15367" width="2.42578125" style="343" bestFit="1" customWidth="1"/>
    <col min="15368" max="15368" width="8.5703125" style="343" customWidth="1"/>
    <col min="15369" max="15369" width="12.42578125" style="343" customWidth="1"/>
    <col min="15370" max="15370" width="2.140625" style="343" customWidth="1"/>
    <col min="15371" max="15371" width="9.42578125" style="343" customWidth="1"/>
    <col min="15372" max="15616" width="11" style="343"/>
    <col min="15617" max="15617" width="47.42578125" style="343" bestFit="1" customWidth="1"/>
    <col min="15618" max="15618" width="11.85546875" style="343" customWidth="1"/>
    <col min="15619" max="15619" width="12.42578125" style="343" customWidth="1"/>
    <col min="15620" max="15620" width="12.5703125" style="343" customWidth="1"/>
    <col min="15621" max="15621" width="11.7109375" style="343" customWidth="1"/>
    <col min="15622" max="15622" width="10.7109375" style="343" customWidth="1"/>
    <col min="15623" max="15623" width="2.42578125" style="343" bestFit="1" customWidth="1"/>
    <col min="15624" max="15624" width="8.5703125" style="343" customWidth="1"/>
    <col min="15625" max="15625" width="12.42578125" style="343" customWidth="1"/>
    <col min="15626" max="15626" width="2.140625" style="343" customWidth="1"/>
    <col min="15627" max="15627" width="9.42578125" style="343" customWidth="1"/>
    <col min="15628" max="15872" width="11" style="343"/>
    <col min="15873" max="15873" width="47.42578125" style="343" bestFit="1" customWidth="1"/>
    <col min="15874" max="15874" width="11.85546875" style="343" customWidth="1"/>
    <col min="15875" max="15875" width="12.42578125" style="343" customWidth="1"/>
    <col min="15876" max="15876" width="12.5703125" style="343" customWidth="1"/>
    <col min="15877" max="15877" width="11.7109375" style="343" customWidth="1"/>
    <col min="15878" max="15878" width="10.7109375" style="343" customWidth="1"/>
    <col min="15879" max="15879" width="2.42578125" style="343" bestFit="1" customWidth="1"/>
    <col min="15880" max="15880" width="8.5703125" style="343" customWidth="1"/>
    <col min="15881" max="15881" width="12.42578125" style="343" customWidth="1"/>
    <col min="15882" max="15882" width="2.140625" style="343" customWidth="1"/>
    <col min="15883" max="15883" width="9.42578125" style="343" customWidth="1"/>
    <col min="15884" max="16128" width="11" style="343"/>
    <col min="16129" max="16129" width="47.42578125" style="343" bestFit="1" customWidth="1"/>
    <col min="16130" max="16130" width="11.85546875" style="343" customWidth="1"/>
    <col min="16131" max="16131" width="12.42578125" style="343" customWidth="1"/>
    <col min="16132" max="16132" width="12.5703125" style="343" customWidth="1"/>
    <col min="16133" max="16133" width="11.7109375" style="343" customWidth="1"/>
    <col min="16134" max="16134" width="10.7109375" style="343" customWidth="1"/>
    <col min="16135" max="16135" width="2.42578125" style="343" bestFit="1" customWidth="1"/>
    <col min="16136" max="16136" width="8.5703125" style="343" customWidth="1"/>
    <col min="16137" max="16137" width="12.42578125" style="343" customWidth="1"/>
    <col min="16138" max="16138" width="2.140625" style="343" customWidth="1"/>
    <col min="16139" max="16139" width="9.42578125" style="343" customWidth="1"/>
    <col min="16140" max="16384" width="11" style="343"/>
  </cols>
  <sheetData>
    <row r="1" spans="1:11" ht="17.100000000000001" customHeight="1">
      <c r="A1" s="1814" t="s">
        <v>326</v>
      </c>
      <c r="B1" s="1814"/>
      <c r="C1" s="1814"/>
      <c r="D1" s="1814"/>
      <c r="E1" s="1814"/>
      <c r="F1" s="1814"/>
      <c r="G1" s="1814"/>
      <c r="H1" s="1814"/>
      <c r="I1" s="1814"/>
      <c r="J1" s="1814"/>
      <c r="K1" s="1814"/>
    </row>
    <row r="2" spans="1:11" ht="17.100000000000001" customHeight="1">
      <c r="A2" s="1826" t="s">
        <v>258</v>
      </c>
      <c r="B2" s="1826"/>
      <c r="C2" s="1826"/>
      <c r="D2" s="1826"/>
      <c r="E2" s="1826"/>
      <c r="F2" s="1826"/>
      <c r="G2" s="1826"/>
      <c r="H2" s="1826"/>
      <c r="I2" s="1826"/>
      <c r="J2" s="1826"/>
      <c r="K2" s="1826"/>
    </row>
    <row r="3" spans="1:11" ht="17.100000000000001" customHeight="1" thickBot="1">
      <c r="E3" s="414"/>
      <c r="I3" s="1816" t="s">
        <v>1</v>
      </c>
      <c r="J3" s="1816"/>
      <c r="K3" s="1816"/>
    </row>
    <row r="4" spans="1:11" ht="24.75" customHeight="1" thickTop="1">
      <c r="A4" s="1830" t="s">
        <v>327</v>
      </c>
      <c r="B4" s="415">
        <v>2016</v>
      </c>
      <c r="C4" s="415">
        <v>2017</v>
      </c>
      <c r="D4" s="415">
        <v>2017</v>
      </c>
      <c r="E4" s="415">
        <v>2018</v>
      </c>
      <c r="F4" s="1827" t="s">
        <v>287</v>
      </c>
      <c r="G4" s="1828"/>
      <c r="H4" s="1828"/>
      <c r="I4" s="1828"/>
      <c r="J4" s="1828"/>
      <c r="K4" s="1829"/>
    </row>
    <row r="5" spans="1:11" ht="24.75" customHeight="1">
      <c r="A5" s="1831"/>
      <c r="B5" s="416" t="s">
        <v>289</v>
      </c>
      <c r="C5" s="416" t="s">
        <v>290</v>
      </c>
      <c r="D5" s="416" t="s">
        <v>291</v>
      </c>
      <c r="E5" s="416" t="s">
        <v>292</v>
      </c>
      <c r="F5" s="1819" t="s">
        <v>6</v>
      </c>
      <c r="G5" s="1820"/>
      <c r="H5" s="1821"/>
      <c r="I5" s="1819" t="s">
        <v>48</v>
      </c>
      <c r="J5" s="1820"/>
      <c r="K5" s="1822"/>
    </row>
    <row r="6" spans="1:11" ht="24.75" customHeight="1">
      <c r="A6" s="1832"/>
      <c r="B6" s="417"/>
      <c r="C6" s="417"/>
      <c r="D6" s="417"/>
      <c r="E6" s="417"/>
      <c r="F6" s="418" t="s">
        <v>3</v>
      </c>
      <c r="G6" s="419" t="s">
        <v>141</v>
      </c>
      <c r="H6" s="420" t="s">
        <v>293</v>
      </c>
      <c r="I6" s="421" t="s">
        <v>3</v>
      </c>
      <c r="J6" s="419" t="s">
        <v>141</v>
      </c>
      <c r="K6" s="422" t="s">
        <v>293</v>
      </c>
    </row>
    <row r="7" spans="1:11" ht="24.75" customHeight="1">
      <c r="A7" s="346" t="s">
        <v>328</v>
      </c>
      <c r="B7" s="347">
        <v>917630.90047061001</v>
      </c>
      <c r="C7" s="347">
        <v>944052.18661712005</v>
      </c>
      <c r="D7" s="347">
        <v>955657.73971067986</v>
      </c>
      <c r="E7" s="347">
        <v>964761.56076867995</v>
      </c>
      <c r="F7" s="349">
        <v>26421.286146510043</v>
      </c>
      <c r="G7" s="423"/>
      <c r="H7" s="348">
        <v>2.8792934210214369</v>
      </c>
      <c r="I7" s="351">
        <v>9103.8210580000887</v>
      </c>
      <c r="J7" s="424"/>
      <c r="K7" s="353">
        <v>0.95262358893846455</v>
      </c>
    </row>
    <row r="8" spans="1:11" ht="24.75" customHeight="1">
      <c r="A8" s="361" t="s">
        <v>329</v>
      </c>
      <c r="B8" s="355">
        <v>28206.181776740003</v>
      </c>
      <c r="C8" s="355">
        <v>26431.40646373</v>
      </c>
      <c r="D8" s="355">
        <v>25929.438226990002</v>
      </c>
      <c r="E8" s="355">
        <v>28245.37181904</v>
      </c>
      <c r="F8" s="357">
        <v>-1774.7753130100027</v>
      </c>
      <c r="G8" s="425"/>
      <c r="H8" s="356">
        <v>-6.2921501643074444</v>
      </c>
      <c r="I8" s="359">
        <v>2315.933592049998</v>
      </c>
      <c r="J8" s="356"/>
      <c r="K8" s="360">
        <v>8.9316766980294169</v>
      </c>
    </row>
    <row r="9" spans="1:11" ht="24.75" customHeight="1">
      <c r="A9" s="361" t="s">
        <v>330</v>
      </c>
      <c r="B9" s="355">
        <v>29.838400000000004</v>
      </c>
      <c r="C9" s="355">
        <v>5.7612399999999999</v>
      </c>
      <c r="D9" s="355">
        <v>170.62933999999998</v>
      </c>
      <c r="E9" s="355">
        <v>607.15265999999986</v>
      </c>
      <c r="F9" s="357">
        <v>-24.077160000000003</v>
      </c>
      <c r="G9" s="425"/>
      <c r="H9" s="356">
        <v>-80.691860153359428</v>
      </c>
      <c r="I9" s="359">
        <v>436.5233199999999</v>
      </c>
      <c r="J9" s="356"/>
      <c r="K9" s="360">
        <v>255.83133592382174</v>
      </c>
    </row>
    <row r="10" spans="1:11" ht="24.75" customHeight="1">
      <c r="A10" s="361" t="s">
        <v>331</v>
      </c>
      <c r="B10" s="355">
        <v>2384.0881600000002</v>
      </c>
      <c r="C10" s="355">
        <v>2301.6153800000002</v>
      </c>
      <c r="D10" s="355">
        <v>2291.3082800000002</v>
      </c>
      <c r="E10" s="355">
        <v>2413.5073399999997</v>
      </c>
      <c r="F10" s="357">
        <v>-82.472780000000057</v>
      </c>
      <c r="G10" s="425"/>
      <c r="H10" s="356">
        <v>-3.4593007667971492</v>
      </c>
      <c r="I10" s="359">
        <v>122.19905999999946</v>
      </c>
      <c r="J10" s="356"/>
      <c r="K10" s="360">
        <v>5.333156654066622</v>
      </c>
    </row>
    <row r="11" spans="1:11" ht="24.75" customHeight="1">
      <c r="A11" s="361" t="s">
        <v>332</v>
      </c>
      <c r="B11" s="355">
        <v>887010.79213386995</v>
      </c>
      <c r="C11" s="355">
        <v>915313.40353339002</v>
      </c>
      <c r="D11" s="355">
        <v>927266.36386368982</v>
      </c>
      <c r="E11" s="355">
        <v>933495.52894963999</v>
      </c>
      <c r="F11" s="357">
        <v>28302.611399520072</v>
      </c>
      <c r="G11" s="425"/>
      <c r="H11" s="356">
        <v>3.1907854617453815</v>
      </c>
      <c r="I11" s="359">
        <v>6229.1650859501678</v>
      </c>
      <c r="J11" s="356"/>
      <c r="K11" s="360">
        <v>0.67177731541935548</v>
      </c>
    </row>
    <row r="12" spans="1:11" ht="24.75" customHeight="1">
      <c r="A12" s="346" t="s">
        <v>333</v>
      </c>
      <c r="B12" s="347">
        <v>16408.711874249999</v>
      </c>
      <c r="C12" s="347">
        <v>39082.672930250003</v>
      </c>
      <c r="D12" s="347">
        <v>41866.499995250007</v>
      </c>
      <c r="E12" s="347">
        <v>99663.296927290008</v>
      </c>
      <c r="F12" s="349">
        <v>22673.961056000004</v>
      </c>
      <c r="G12" s="423"/>
      <c r="H12" s="348">
        <v>138.18245594026175</v>
      </c>
      <c r="I12" s="351">
        <v>57796.796932040001</v>
      </c>
      <c r="J12" s="348"/>
      <c r="K12" s="353">
        <v>138.05022377938775</v>
      </c>
    </row>
    <row r="13" spans="1:11" ht="24.75" customHeight="1">
      <c r="A13" s="361" t="s">
        <v>334</v>
      </c>
      <c r="B13" s="355">
        <v>16099.85087425</v>
      </c>
      <c r="C13" s="355">
        <v>28872.430534250001</v>
      </c>
      <c r="D13" s="355">
        <v>30457.402599250003</v>
      </c>
      <c r="E13" s="355">
        <v>51657.401149249999</v>
      </c>
      <c r="F13" s="357">
        <v>12772.579660000001</v>
      </c>
      <c r="G13" s="425"/>
      <c r="H13" s="356">
        <v>79.333527743591617</v>
      </c>
      <c r="I13" s="359">
        <v>21199.998549999997</v>
      </c>
      <c r="J13" s="356"/>
      <c r="K13" s="360">
        <v>69.6054053884491</v>
      </c>
    </row>
    <row r="14" spans="1:11" ht="24.75" customHeight="1">
      <c r="A14" s="361" t="s">
        <v>335</v>
      </c>
      <c r="B14" s="355">
        <v>0</v>
      </c>
      <c r="C14" s="355">
        <v>8942</v>
      </c>
      <c r="D14" s="355">
        <v>8942</v>
      </c>
      <c r="E14" s="355">
        <v>45287</v>
      </c>
      <c r="F14" s="357">
        <v>8942</v>
      </c>
      <c r="G14" s="425"/>
      <c r="H14" s="356"/>
      <c r="I14" s="359">
        <v>36345</v>
      </c>
      <c r="J14" s="356"/>
      <c r="K14" s="360">
        <v>406.45269514649965</v>
      </c>
    </row>
    <row r="15" spans="1:11" ht="24.75" customHeight="1">
      <c r="A15" s="361" t="s">
        <v>336</v>
      </c>
      <c r="B15" s="355">
        <v>308.86099999999999</v>
      </c>
      <c r="C15" s="355">
        <v>1268.2423959999996</v>
      </c>
      <c r="D15" s="355">
        <v>2467.097396000001</v>
      </c>
      <c r="E15" s="355">
        <v>2718.8957780400015</v>
      </c>
      <c r="F15" s="357">
        <v>959.38139599999965</v>
      </c>
      <c r="G15" s="425"/>
      <c r="H15" s="356">
        <v>310.61914453427261</v>
      </c>
      <c r="I15" s="359">
        <v>251.79838204000043</v>
      </c>
      <c r="J15" s="356"/>
      <c r="K15" s="360">
        <v>10.206260297961919</v>
      </c>
    </row>
    <row r="16" spans="1:11" ht="24.75" customHeight="1">
      <c r="A16" s="361" t="s">
        <v>337</v>
      </c>
      <c r="B16" s="355">
        <v>0</v>
      </c>
      <c r="C16" s="355">
        <v>0</v>
      </c>
      <c r="D16" s="355">
        <v>0</v>
      </c>
      <c r="E16" s="355">
        <v>0</v>
      </c>
      <c r="F16" s="357">
        <v>0</v>
      </c>
      <c r="G16" s="425"/>
      <c r="H16" s="356"/>
      <c r="I16" s="359">
        <v>0</v>
      </c>
      <c r="J16" s="356"/>
      <c r="K16" s="360"/>
    </row>
    <row r="17" spans="1:11" ht="24.75" customHeight="1">
      <c r="A17" s="426" t="s">
        <v>338</v>
      </c>
      <c r="B17" s="347">
        <v>31</v>
      </c>
      <c r="C17" s="347">
        <v>31</v>
      </c>
      <c r="D17" s="347">
        <v>31</v>
      </c>
      <c r="E17" s="347">
        <v>31</v>
      </c>
      <c r="F17" s="349">
        <v>0</v>
      </c>
      <c r="G17" s="423"/>
      <c r="H17" s="348">
        <v>0</v>
      </c>
      <c r="I17" s="351">
        <v>0</v>
      </c>
      <c r="J17" s="348"/>
      <c r="K17" s="353">
        <v>0</v>
      </c>
    </row>
    <row r="18" spans="1:11" ht="24.75" customHeight="1">
      <c r="A18" s="346" t="s">
        <v>339</v>
      </c>
      <c r="B18" s="347">
        <v>2423.7671835200003</v>
      </c>
      <c r="C18" s="347">
        <v>3448.5718692200003</v>
      </c>
      <c r="D18" s="347">
        <v>3448.5718692200003</v>
      </c>
      <c r="E18" s="347">
        <v>2795.6894597300002</v>
      </c>
      <c r="F18" s="349">
        <v>1024.8046856999999</v>
      </c>
      <c r="G18" s="423"/>
      <c r="H18" s="348">
        <v>42.281482011473216</v>
      </c>
      <c r="I18" s="351">
        <v>-652.8824094900001</v>
      </c>
      <c r="J18" s="348"/>
      <c r="K18" s="353">
        <v>-18.931964716097664</v>
      </c>
    </row>
    <row r="19" spans="1:11" ht="24.75" customHeight="1">
      <c r="A19" s="361" t="s">
        <v>340</v>
      </c>
      <c r="B19" s="355">
        <v>2407.7671835200003</v>
      </c>
      <c r="C19" s="355">
        <v>3432.5718692200003</v>
      </c>
      <c r="D19" s="355">
        <v>3432.5718692200003</v>
      </c>
      <c r="E19" s="355">
        <v>2779.6894597300002</v>
      </c>
      <c r="F19" s="357">
        <v>1024.8046856999999</v>
      </c>
      <c r="G19" s="425"/>
      <c r="H19" s="356">
        <v>42.562449256485074</v>
      </c>
      <c r="I19" s="359">
        <v>-652.8824094900001</v>
      </c>
      <c r="J19" s="356"/>
      <c r="K19" s="360">
        <v>-19.020210919527162</v>
      </c>
    </row>
    <row r="20" spans="1:11" ht="24.75" customHeight="1">
      <c r="A20" s="361" t="s">
        <v>341</v>
      </c>
      <c r="B20" s="355">
        <v>16</v>
      </c>
      <c r="C20" s="355">
        <v>16</v>
      </c>
      <c r="D20" s="355">
        <v>16</v>
      </c>
      <c r="E20" s="355">
        <v>16</v>
      </c>
      <c r="F20" s="357">
        <v>0</v>
      </c>
      <c r="G20" s="425"/>
      <c r="H20" s="356">
        <v>0</v>
      </c>
      <c r="I20" s="359">
        <v>0</v>
      </c>
      <c r="J20" s="356"/>
      <c r="K20" s="360">
        <v>0</v>
      </c>
    </row>
    <row r="21" spans="1:11" ht="24.75" customHeight="1">
      <c r="A21" s="346" t="s">
        <v>342</v>
      </c>
      <c r="B21" s="347">
        <v>6710.1528778900001</v>
      </c>
      <c r="C21" s="347">
        <v>9687.5103723800003</v>
      </c>
      <c r="D21" s="347">
        <v>6937.2709147099995</v>
      </c>
      <c r="E21" s="347">
        <v>19039.55801243</v>
      </c>
      <c r="F21" s="349">
        <v>2977.3574944900001</v>
      </c>
      <c r="G21" s="423"/>
      <c r="H21" s="348">
        <v>44.370933847132058</v>
      </c>
      <c r="I21" s="351">
        <v>12102.28709772</v>
      </c>
      <c r="J21" s="348"/>
      <c r="K21" s="353">
        <v>174.4531422588376</v>
      </c>
    </row>
    <row r="22" spans="1:11" ht="24.75" customHeight="1">
      <c r="A22" s="361" t="s">
        <v>343</v>
      </c>
      <c r="B22" s="355">
        <v>5910.1528778900001</v>
      </c>
      <c r="C22" s="355">
        <v>9144.5103723800003</v>
      </c>
      <c r="D22" s="355">
        <v>6937.2709147099995</v>
      </c>
      <c r="E22" s="355">
        <v>12939.55801243</v>
      </c>
      <c r="F22" s="357">
        <v>3234.3574944900001</v>
      </c>
      <c r="G22" s="425"/>
      <c r="H22" s="356">
        <v>54.725445539485037</v>
      </c>
      <c r="I22" s="359">
        <v>6002.28709772</v>
      </c>
      <c r="J22" s="356"/>
      <c r="K22" s="360">
        <v>86.522310740273511</v>
      </c>
    </row>
    <row r="23" spans="1:11" ht="24.75" customHeight="1">
      <c r="A23" s="361" t="s">
        <v>344</v>
      </c>
      <c r="B23" s="355">
        <v>800</v>
      </c>
      <c r="C23" s="355">
        <v>543</v>
      </c>
      <c r="D23" s="355">
        <v>0</v>
      </c>
      <c r="E23" s="355">
        <v>6100</v>
      </c>
      <c r="F23" s="357">
        <v>-257</v>
      </c>
      <c r="G23" s="425"/>
      <c r="H23" s="356">
        <v>-32.125</v>
      </c>
      <c r="I23" s="359">
        <v>6100</v>
      </c>
      <c r="J23" s="356"/>
      <c r="K23" s="360"/>
    </row>
    <row r="24" spans="1:11" ht="24.75" customHeight="1">
      <c r="A24" s="346" t="s">
        <v>345</v>
      </c>
      <c r="B24" s="347">
        <v>4449.7970038699996</v>
      </c>
      <c r="C24" s="347">
        <v>4388.3398718400003</v>
      </c>
      <c r="D24" s="347">
        <v>4137.1226891200004</v>
      </c>
      <c r="E24" s="347">
        <v>3920.2776332399999</v>
      </c>
      <c r="F24" s="349">
        <v>-61.457132029999229</v>
      </c>
      <c r="G24" s="423"/>
      <c r="H24" s="348">
        <v>-1.3811221495396264</v>
      </c>
      <c r="I24" s="351">
        <v>-216.84505588000047</v>
      </c>
      <c r="J24" s="348"/>
      <c r="K24" s="353">
        <v>-5.2414461009403901</v>
      </c>
    </row>
    <row r="25" spans="1:11" ht="24.75" customHeight="1">
      <c r="A25" s="346" t="s">
        <v>346</v>
      </c>
      <c r="B25" s="347">
        <v>33875.377499020004</v>
      </c>
      <c r="C25" s="347">
        <v>35979.099563480006</v>
      </c>
      <c r="D25" s="347">
        <v>36601.222259999995</v>
      </c>
      <c r="E25" s="347">
        <v>40130.150393190015</v>
      </c>
      <c r="F25" s="349">
        <v>2103.722064460002</v>
      </c>
      <c r="G25" s="423"/>
      <c r="H25" s="348">
        <v>6.2101804312612057</v>
      </c>
      <c r="I25" s="351">
        <v>3528.9281331900202</v>
      </c>
      <c r="J25" s="348"/>
      <c r="K25" s="353">
        <v>9.6415581647027242</v>
      </c>
    </row>
    <row r="26" spans="1:11" ht="24.75" customHeight="1">
      <c r="A26" s="427" t="s">
        <v>347</v>
      </c>
      <c r="B26" s="428">
        <v>981529.70690916001</v>
      </c>
      <c r="C26" s="428">
        <v>1036669.3812242901</v>
      </c>
      <c r="D26" s="428">
        <v>1048679.42743898</v>
      </c>
      <c r="E26" s="428">
        <v>1130341.5331945601</v>
      </c>
      <c r="F26" s="429">
        <v>55139.674315130105</v>
      </c>
      <c r="G26" s="430"/>
      <c r="H26" s="431">
        <v>5.6177285238533541</v>
      </c>
      <c r="I26" s="432">
        <v>81662.105755580124</v>
      </c>
      <c r="J26" s="431"/>
      <c r="K26" s="433">
        <v>7.7871371954926465</v>
      </c>
    </row>
    <row r="27" spans="1:11" ht="24.75" customHeight="1">
      <c r="A27" s="346" t="s">
        <v>348</v>
      </c>
      <c r="B27" s="347">
        <v>547052.99109698995</v>
      </c>
      <c r="C27" s="347">
        <v>612922.83666197001</v>
      </c>
      <c r="D27" s="347">
        <v>656909.51932897011</v>
      </c>
      <c r="E27" s="347">
        <v>653324.65100484982</v>
      </c>
      <c r="F27" s="349">
        <v>65869.84556498006</v>
      </c>
      <c r="G27" s="423"/>
      <c r="H27" s="348">
        <v>12.040852830891778</v>
      </c>
      <c r="I27" s="351">
        <v>-3584.8683241202962</v>
      </c>
      <c r="J27" s="348"/>
      <c r="K27" s="353">
        <v>-0.54571721350334845</v>
      </c>
    </row>
    <row r="28" spans="1:11" ht="24.75" customHeight="1">
      <c r="A28" s="361" t="s">
        <v>349</v>
      </c>
      <c r="B28" s="355">
        <v>327482.67803007999</v>
      </c>
      <c r="C28" s="355">
        <v>361859.18262527004</v>
      </c>
      <c r="D28" s="355">
        <v>361745.91183872998</v>
      </c>
      <c r="E28" s="355">
        <v>403872.95392760786</v>
      </c>
      <c r="F28" s="357">
        <v>34376.504595190054</v>
      </c>
      <c r="G28" s="425"/>
      <c r="H28" s="356">
        <v>10.497197837142549</v>
      </c>
      <c r="I28" s="359">
        <v>42127.042088877875</v>
      </c>
      <c r="J28" s="356"/>
      <c r="K28" s="360">
        <v>11.645478417364545</v>
      </c>
    </row>
    <row r="29" spans="1:11" ht="24.75" customHeight="1">
      <c r="A29" s="361" t="s">
        <v>350</v>
      </c>
      <c r="B29" s="355">
        <v>55901.051822580012</v>
      </c>
      <c r="C29" s="355">
        <v>52250.156118820014</v>
      </c>
      <c r="D29" s="355">
        <v>63082.488793020013</v>
      </c>
      <c r="E29" s="355">
        <v>61143.299277142083</v>
      </c>
      <c r="F29" s="357">
        <v>-3650.8957037599976</v>
      </c>
      <c r="G29" s="425"/>
      <c r="H29" s="356">
        <v>-6.5309964387562705</v>
      </c>
      <c r="I29" s="359">
        <v>-1939.1895158779298</v>
      </c>
      <c r="J29" s="356"/>
      <c r="K29" s="360">
        <v>-3.0740535970934904</v>
      </c>
    </row>
    <row r="30" spans="1:11" ht="24.75" customHeight="1">
      <c r="A30" s="361" t="s">
        <v>351</v>
      </c>
      <c r="B30" s="355">
        <v>134715.85834726001</v>
      </c>
      <c r="C30" s="355">
        <v>167085.33665234994</v>
      </c>
      <c r="D30" s="355">
        <v>194425.91190588006</v>
      </c>
      <c r="E30" s="355">
        <v>161278.22264590985</v>
      </c>
      <c r="F30" s="357">
        <v>32369.478305089928</v>
      </c>
      <c r="G30" s="425"/>
      <c r="H30" s="356">
        <v>24.027964266575371</v>
      </c>
      <c r="I30" s="359">
        <v>-33147.689259970211</v>
      </c>
      <c r="J30" s="356"/>
      <c r="K30" s="360">
        <v>-17.049007992317776</v>
      </c>
    </row>
    <row r="31" spans="1:11" ht="24.75" customHeight="1">
      <c r="A31" s="361" t="s">
        <v>352</v>
      </c>
      <c r="B31" s="355">
        <v>13738.88305825</v>
      </c>
      <c r="C31" s="355">
        <v>13324.468086069999</v>
      </c>
      <c r="D31" s="355">
        <v>12364.73573455</v>
      </c>
      <c r="E31" s="355">
        <v>12191.489336049999</v>
      </c>
      <c r="F31" s="357">
        <v>-414.4149721800004</v>
      </c>
      <c r="G31" s="425"/>
      <c r="H31" s="356">
        <v>-3.0163658168059757</v>
      </c>
      <c r="I31" s="359">
        <v>-173.24639850000131</v>
      </c>
      <c r="J31" s="356"/>
      <c r="K31" s="360">
        <v>-1.4011330465875613</v>
      </c>
    </row>
    <row r="32" spans="1:11" ht="24.75" customHeight="1">
      <c r="A32" s="361" t="s">
        <v>353</v>
      </c>
      <c r="B32" s="355">
        <v>5551.3826345699999</v>
      </c>
      <c r="C32" s="355">
        <v>3642.4732487800002</v>
      </c>
      <c r="D32" s="355">
        <v>4802.4487722700005</v>
      </c>
      <c r="E32" s="355">
        <v>3570.0333809600002</v>
      </c>
      <c r="F32" s="357">
        <v>-1908.9093857899998</v>
      </c>
      <c r="G32" s="425"/>
      <c r="H32" s="356">
        <v>-34.386197303401346</v>
      </c>
      <c r="I32" s="359">
        <v>-1232.4153913100004</v>
      </c>
      <c r="J32" s="356"/>
      <c r="K32" s="360">
        <v>-25.662228786825093</v>
      </c>
    </row>
    <row r="33" spans="1:11" ht="24.75" customHeight="1">
      <c r="A33" s="361" t="s">
        <v>354</v>
      </c>
      <c r="B33" s="355">
        <v>9663.1372042500007</v>
      </c>
      <c r="C33" s="355">
        <v>14761.219930680003</v>
      </c>
      <c r="D33" s="355">
        <v>20488.022284520001</v>
      </c>
      <c r="E33" s="355">
        <v>11268.652437180004</v>
      </c>
      <c r="F33" s="357">
        <v>5098.0827264300024</v>
      </c>
      <c r="G33" s="425"/>
      <c r="H33" s="356">
        <v>52.758049675500672</v>
      </c>
      <c r="I33" s="359">
        <v>-9219.3698473399963</v>
      </c>
      <c r="J33" s="356"/>
      <c r="K33" s="360">
        <v>-44.99882770190959</v>
      </c>
    </row>
    <row r="34" spans="1:11" ht="24.75" customHeight="1">
      <c r="A34" s="346" t="s">
        <v>355</v>
      </c>
      <c r="B34" s="347">
        <v>115018.4562489799</v>
      </c>
      <c r="C34" s="347">
        <v>195712.04799220996</v>
      </c>
      <c r="D34" s="347">
        <v>106272.09723108003</v>
      </c>
      <c r="E34" s="347">
        <v>274025.29593716009</v>
      </c>
      <c r="F34" s="349">
        <v>80693.591743230063</v>
      </c>
      <c r="G34" s="423"/>
      <c r="H34" s="348">
        <v>70.157081197954028</v>
      </c>
      <c r="I34" s="351">
        <v>167753.19870608006</v>
      </c>
      <c r="J34" s="348"/>
      <c r="K34" s="353">
        <v>157.85253427465008</v>
      </c>
    </row>
    <row r="35" spans="1:11" ht="24.75" customHeight="1">
      <c r="A35" s="346" t="s">
        <v>356</v>
      </c>
      <c r="B35" s="347">
        <v>0</v>
      </c>
      <c r="C35" s="347">
        <v>2000</v>
      </c>
      <c r="D35" s="347">
        <v>14400</v>
      </c>
      <c r="E35" s="347">
        <v>0</v>
      </c>
      <c r="F35" s="349">
        <v>2000</v>
      </c>
      <c r="G35" s="423"/>
      <c r="H35" s="348"/>
      <c r="I35" s="351">
        <v>-14400</v>
      </c>
      <c r="J35" s="348"/>
      <c r="K35" s="353">
        <v>-100</v>
      </c>
    </row>
    <row r="36" spans="1:11" ht="24.75" customHeight="1">
      <c r="A36" s="346" t="s">
        <v>357</v>
      </c>
      <c r="B36" s="347">
        <v>0</v>
      </c>
      <c r="C36" s="347">
        <v>0</v>
      </c>
      <c r="D36" s="347">
        <v>0</v>
      </c>
      <c r="E36" s="347">
        <v>0</v>
      </c>
      <c r="F36" s="349">
        <v>0</v>
      </c>
      <c r="G36" s="423"/>
      <c r="H36" s="348"/>
      <c r="I36" s="351">
        <v>0</v>
      </c>
      <c r="J36" s="348"/>
      <c r="K36" s="353"/>
    </row>
    <row r="37" spans="1:11" ht="24.75" customHeight="1">
      <c r="A37" s="346" t="s">
        <v>358</v>
      </c>
      <c r="B37" s="347">
        <v>49080</v>
      </c>
      <c r="C37" s="347">
        <v>31481.674999999999</v>
      </c>
      <c r="D37" s="347">
        <v>0</v>
      </c>
      <c r="E37" s="347">
        <v>0</v>
      </c>
      <c r="F37" s="349">
        <v>-17598.325000000001</v>
      </c>
      <c r="G37" s="423"/>
      <c r="H37" s="348"/>
      <c r="I37" s="351">
        <v>0</v>
      </c>
      <c r="J37" s="348"/>
      <c r="K37" s="353"/>
    </row>
    <row r="38" spans="1:11" ht="24.75" customHeight="1">
      <c r="A38" s="346" t="s">
        <v>359</v>
      </c>
      <c r="B38" s="347">
        <v>4425.2452109500009</v>
      </c>
      <c r="C38" s="347">
        <v>3368.7617108999993</v>
      </c>
      <c r="D38" s="347">
        <v>2849.0322149899994</v>
      </c>
      <c r="E38" s="347">
        <v>2179.6487731099987</v>
      </c>
      <c r="F38" s="349">
        <v>-1056.4835000500016</v>
      </c>
      <c r="G38" s="423"/>
      <c r="H38" s="348">
        <v>-23.87401035847228</v>
      </c>
      <c r="I38" s="351">
        <v>-669.38344188000065</v>
      </c>
      <c r="J38" s="348"/>
      <c r="K38" s="353">
        <v>-23.49511663497811</v>
      </c>
    </row>
    <row r="39" spans="1:11" ht="24.75" customHeight="1">
      <c r="A39" s="361" t="s">
        <v>360</v>
      </c>
      <c r="B39" s="355">
        <v>3.1943309500007628</v>
      </c>
      <c r="C39" s="355">
        <v>24.361890899999619</v>
      </c>
      <c r="D39" s="355">
        <v>235.10543498999976</v>
      </c>
      <c r="E39" s="355">
        <v>18.366543109999657</v>
      </c>
      <c r="F39" s="357">
        <v>21.167559949998857</v>
      </c>
      <c r="G39" s="425"/>
      <c r="H39" s="356">
        <v>662.66020275681831</v>
      </c>
      <c r="I39" s="359">
        <v>-216.7388918800001</v>
      </c>
      <c r="J39" s="356"/>
      <c r="K39" s="360">
        <v>-92.187954689018198</v>
      </c>
    </row>
    <row r="40" spans="1:11" ht="24.75" customHeight="1">
      <c r="A40" s="361" t="s">
        <v>361</v>
      </c>
      <c r="B40" s="355">
        <v>0</v>
      </c>
      <c r="C40" s="355">
        <v>0</v>
      </c>
      <c r="D40" s="355">
        <v>0</v>
      </c>
      <c r="E40" s="355">
        <v>0</v>
      </c>
      <c r="F40" s="357">
        <v>0</v>
      </c>
      <c r="G40" s="425"/>
      <c r="H40" s="356"/>
      <c r="I40" s="359">
        <v>0</v>
      </c>
      <c r="J40" s="356"/>
      <c r="K40" s="360"/>
    </row>
    <row r="41" spans="1:11" ht="24.75" customHeight="1">
      <c r="A41" s="361" t="s">
        <v>362</v>
      </c>
      <c r="B41" s="355">
        <v>0</v>
      </c>
      <c r="C41" s="355">
        <v>0</v>
      </c>
      <c r="D41" s="355">
        <v>0</v>
      </c>
      <c r="E41" s="355">
        <v>0</v>
      </c>
      <c r="F41" s="357">
        <v>0</v>
      </c>
      <c r="G41" s="425"/>
      <c r="H41" s="356"/>
      <c r="I41" s="359">
        <v>0</v>
      </c>
      <c r="J41" s="356"/>
      <c r="K41" s="360"/>
    </row>
    <row r="42" spans="1:11" ht="24.75" customHeight="1">
      <c r="A42" s="361" t="s">
        <v>363</v>
      </c>
      <c r="B42" s="355">
        <v>0</v>
      </c>
      <c r="C42" s="355">
        <v>0</v>
      </c>
      <c r="D42" s="355">
        <v>0</v>
      </c>
      <c r="E42" s="355">
        <v>0</v>
      </c>
      <c r="F42" s="357">
        <v>0</v>
      </c>
      <c r="G42" s="425"/>
      <c r="H42" s="356"/>
      <c r="I42" s="359">
        <v>0</v>
      </c>
      <c r="J42" s="356"/>
      <c r="K42" s="360"/>
    </row>
    <row r="43" spans="1:11" ht="24.75" customHeight="1">
      <c r="A43" s="361" t="s">
        <v>364</v>
      </c>
      <c r="B43" s="355">
        <v>0</v>
      </c>
      <c r="C43" s="355">
        <v>0</v>
      </c>
      <c r="D43" s="355">
        <v>0</v>
      </c>
      <c r="E43" s="355">
        <v>0</v>
      </c>
      <c r="F43" s="357">
        <v>0</v>
      </c>
      <c r="G43" s="425"/>
      <c r="H43" s="356"/>
      <c r="I43" s="359">
        <v>0</v>
      </c>
      <c r="J43" s="367"/>
      <c r="K43" s="360"/>
    </row>
    <row r="44" spans="1:11" ht="24.75" customHeight="1">
      <c r="A44" s="361" t="s">
        <v>365</v>
      </c>
      <c r="B44" s="355">
        <v>1010.02984</v>
      </c>
      <c r="C44" s="355">
        <v>462.33951000000002</v>
      </c>
      <c r="D44" s="355">
        <v>153.42302000000001</v>
      </c>
      <c r="E44" s="355">
        <v>0</v>
      </c>
      <c r="F44" s="357">
        <v>-547.69033000000002</v>
      </c>
      <c r="G44" s="425"/>
      <c r="H44" s="356">
        <v>-54.225163288245028</v>
      </c>
      <c r="I44" s="359">
        <v>-153.42302000000001</v>
      </c>
      <c r="J44" s="367"/>
      <c r="K44" s="360">
        <v>-100</v>
      </c>
    </row>
    <row r="45" spans="1:11" ht="24.75" customHeight="1">
      <c r="A45" s="361" t="s">
        <v>366</v>
      </c>
      <c r="B45" s="355">
        <v>3412.0210399999996</v>
      </c>
      <c r="C45" s="355">
        <v>2882.0603099999998</v>
      </c>
      <c r="D45" s="355">
        <v>2460.5037599999996</v>
      </c>
      <c r="E45" s="355">
        <v>2161.2822299999989</v>
      </c>
      <c r="F45" s="357">
        <v>-529.96072999999978</v>
      </c>
      <c r="G45" s="425"/>
      <c r="H45" s="356">
        <v>-15.532164772348528</v>
      </c>
      <c r="I45" s="359">
        <v>-299.22153000000071</v>
      </c>
      <c r="J45" s="367"/>
      <c r="K45" s="360">
        <v>-12.160986496521376</v>
      </c>
    </row>
    <row r="46" spans="1:11" ht="24.75" customHeight="1">
      <c r="A46" s="361" t="s">
        <v>367</v>
      </c>
      <c r="B46" s="355">
        <v>0</v>
      </c>
      <c r="C46" s="355">
        <v>0</v>
      </c>
      <c r="D46" s="355">
        <v>0</v>
      </c>
      <c r="E46" s="355">
        <v>0</v>
      </c>
      <c r="F46" s="357">
        <v>0</v>
      </c>
      <c r="G46" s="425"/>
      <c r="H46" s="356"/>
      <c r="I46" s="359">
        <v>0</v>
      </c>
      <c r="J46" s="356"/>
      <c r="K46" s="360"/>
    </row>
    <row r="47" spans="1:11" ht="24.75" customHeight="1">
      <c r="A47" s="346" t="s">
        <v>368</v>
      </c>
      <c r="B47" s="347">
        <v>139195.62153613003</v>
      </c>
      <c r="C47" s="347">
        <v>143649.92770434002</v>
      </c>
      <c r="D47" s="347">
        <v>128664.14382493</v>
      </c>
      <c r="E47" s="347">
        <v>147721.75329203001</v>
      </c>
      <c r="F47" s="349">
        <v>4454.3061682099942</v>
      </c>
      <c r="G47" s="423"/>
      <c r="H47" s="348">
        <v>3.2000332474925024</v>
      </c>
      <c r="I47" s="351">
        <v>19057.609467100017</v>
      </c>
      <c r="J47" s="434"/>
      <c r="K47" s="353">
        <v>14.811904001033277</v>
      </c>
    </row>
    <row r="48" spans="1:11" ht="24.75" customHeight="1" thickBot="1">
      <c r="A48" s="380" t="s">
        <v>369</v>
      </c>
      <c r="B48" s="381">
        <v>126757.38752072005</v>
      </c>
      <c r="C48" s="381">
        <v>47534.152087660201</v>
      </c>
      <c r="D48" s="381">
        <v>139584.59640362012</v>
      </c>
      <c r="E48" s="381">
        <v>53090.149366419981</v>
      </c>
      <c r="F48" s="383">
        <v>-79223.235433059846</v>
      </c>
      <c r="G48" s="435"/>
      <c r="H48" s="382">
        <v>-62.499896047565542</v>
      </c>
      <c r="I48" s="384">
        <v>-86494.447037200138</v>
      </c>
      <c r="J48" s="436"/>
      <c r="K48" s="385">
        <v>-61.965610293484296</v>
      </c>
    </row>
    <row r="49" spans="1:11" ht="24.75" customHeight="1" thickTop="1">
      <c r="A49" s="392" t="s">
        <v>321</v>
      </c>
      <c r="B49" s="344"/>
      <c r="C49" s="344"/>
      <c r="D49" s="388"/>
      <c r="E49" s="388"/>
      <c r="F49" s="388"/>
      <c r="G49" s="388"/>
      <c r="H49" s="388"/>
      <c r="I49" s="388"/>
      <c r="J49" s="388"/>
      <c r="K49" s="388"/>
    </row>
    <row r="50" spans="1:11" ht="24.75" customHeight="1">
      <c r="A50" s="437" t="s">
        <v>322</v>
      </c>
      <c r="B50" s="344"/>
      <c r="C50" s="344"/>
      <c r="D50" s="388"/>
      <c r="E50" s="388"/>
      <c r="F50" s="388"/>
      <c r="G50" s="388"/>
      <c r="H50" s="388"/>
      <c r="I50" s="388"/>
      <c r="J50" s="388"/>
      <c r="K50" s="388"/>
    </row>
    <row r="51" spans="1:11" ht="24.75" customHeight="1">
      <c r="A51" s="394" t="s">
        <v>370</v>
      </c>
      <c r="B51" s="397">
        <v>913205.65525965998</v>
      </c>
      <c r="C51" s="397">
        <v>940683.42490622005</v>
      </c>
      <c r="D51" s="397">
        <v>952808.70749568986</v>
      </c>
      <c r="E51" s="397">
        <v>962581.91199556994</v>
      </c>
      <c r="F51" s="397">
        <v>36281.096773800084</v>
      </c>
      <c r="G51" s="438" t="s">
        <v>295</v>
      </c>
      <c r="H51" s="397">
        <v>3.9729382494334149</v>
      </c>
      <c r="I51" s="397">
        <v>-3302.1246588299273</v>
      </c>
      <c r="J51" s="438" t="s">
        <v>296</v>
      </c>
      <c r="K51" s="397">
        <v>-0.34656743088642111</v>
      </c>
    </row>
    <row r="52" spans="1:11" ht="24.75" customHeight="1">
      <c r="A52" s="394" t="s">
        <v>371</v>
      </c>
      <c r="B52" s="397">
        <v>-366152.65886728</v>
      </c>
      <c r="C52" s="397">
        <v>-327760.60817704018</v>
      </c>
      <c r="D52" s="397">
        <v>-295899.14973133011</v>
      </c>
      <c r="E52" s="397">
        <v>-309257.22616973007</v>
      </c>
      <c r="F52" s="397">
        <v>29588.72356299981</v>
      </c>
      <c r="G52" s="438" t="s">
        <v>295</v>
      </c>
      <c r="H52" s="397">
        <v>-8.0809801175648115</v>
      </c>
      <c r="I52" s="397">
        <v>-282.74727968995103</v>
      </c>
      <c r="J52" s="438" t="s">
        <v>296</v>
      </c>
      <c r="K52" s="397">
        <v>9.5555286301660325E-2</v>
      </c>
    </row>
    <row r="53" spans="1:11" ht="24.75" customHeight="1">
      <c r="A53" s="394" t="s">
        <v>372</v>
      </c>
      <c r="B53" s="397">
        <v>281157.63155783009</v>
      </c>
      <c r="C53" s="397">
        <v>188686.65522852022</v>
      </c>
      <c r="D53" s="397">
        <v>246047.51796855009</v>
      </c>
      <c r="E53" s="397">
        <v>160681.75226526</v>
      </c>
      <c r="F53" s="397">
        <v>-83667.64920206985</v>
      </c>
      <c r="G53" s="438" t="s">
        <v>295</v>
      </c>
      <c r="H53" s="397">
        <v>-29.758270738904208</v>
      </c>
      <c r="I53" s="397">
        <v>-98441.0948620001</v>
      </c>
      <c r="J53" s="438" t="s">
        <v>296</v>
      </c>
      <c r="K53" s="397">
        <v>-40.008976995485433</v>
      </c>
    </row>
    <row r="54" spans="1:11" ht="24.75" customHeight="1">
      <c r="A54" s="386" t="s">
        <v>633</v>
      </c>
      <c r="B54" s="439">
        <v>-8803.3271272400088</v>
      </c>
      <c r="C54" s="440" t="s">
        <v>320</v>
      </c>
      <c r="D54" s="397"/>
      <c r="E54" s="397"/>
      <c r="F54" s="397"/>
      <c r="G54" s="397"/>
      <c r="H54" s="397"/>
      <c r="I54" s="397"/>
      <c r="J54" s="397"/>
      <c r="K54" s="397"/>
    </row>
    <row r="55" spans="1:11" ht="24.75" customHeight="1">
      <c r="A55" s="386" t="s">
        <v>634</v>
      </c>
      <c r="B55" s="439">
        <v>13075.329158710012</v>
      </c>
      <c r="C55" s="394" t="s">
        <v>320</v>
      </c>
      <c r="D55" s="397"/>
      <c r="E55" s="397"/>
      <c r="F55" s="397"/>
      <c r="G55" s="397"/>
      <c r="H55" s="397"/>
      <c r="I55" s="397"/>
      <c r="J55" s="397"/>
      <c r="K55" s="397"/>
    </row>
    <row r="56" spans="1:11" ht="17.100000000000001" customHeight="1">
      <c r="A56" s="441"/>
      <c r="B56" s="344"/>
      <c r="C56" s="344"/>
      <c r="D56" s="344"/>
      <c r="E56" s="344"/>
      <c r="F56" s="344"/>
      <c r="G56" s="344"/>
      <c r="H56" s="344"/>
      <c r="I56" s="344"/>
      <c r="J56" s="344"/>
      <c r="K56" s="344"/>
    </row>
  </sheetData>
  <mergeCells count="7">
    <mergeCell ref="A1:K1"/>
    <mergeCell ref="A2:K2"/>
    <mergeCell ref="I3:K3"/>
    <mergeCell ref="F4:K4"/>
    <mergeCell ref="F5:H5"/>
    <mergeCell ref="I5:K5"/>
    <mergeCell ref="A4:A6"/>
  </mergeCells>
  <pageMargins left="0.5" right="0.5" top="0.75" bottom="0.75" header="0.3" footer="0.3"/>
  <pageSetup scale="50" orientation="portrait" r:id="rId1"/>
</worksheet>
</file>

<file path=xl/worksheets/sheet27.xml><?xml version="1.0" encoding="utf-8"?>
<worksheet xmlns="http://schemas.openxmlformats.org/spreadsheetml/2006/main" xmlns:r="http://schemas.openxmlformats.org/officeDocument/2006/relationships">
  <sheetPr>
    <pageSetUpPr fitToPage="1"/>
  </sheetPr>
  <dimension ref="A1:K46"/>
  <sheetViews>
    <sheetView topLeftCell="A34" zoomScale="90" zoomScaleNormal="90" workbookViewId="0">
      <selection activeCell="C16" sqref="C16"/>
    </sheetView>
  </sheetViews>
  <sheetFormatPr defaultColWidth="11" defaultRowHeight="17.100000000000001" customHeight="1"/>
  <cols>
    <col min="1" max="1" width="47.42578125" style="342" bestFit="1" customWidth="1"/>
    <col min="2" max="6" width="14.7109375" style="342" customWidth="1"/>
    <col min="7" max="7" width="2.42578125" style="342" bestFit="1" customWidth="1"/>
    <col min="8" max="8" width="8.5703125" style="342" customWidth="1"/>
    <col min="9" max="9" width="14.85546875" style="342" customWidth="1"/>
    <col min="10" max="10" width="2.140625" style="342" customWidth="1"/>
    <col min="11" max="11" width="9.42578125" style="342" customWidth="1"/>
    <col min="12" max="256" width="11" style="343"/>
    <col min="257" max="257" width="47.42578125" style="343" bestFit="1" customWidth="1"/>
    <col min="258" max="258" width="11.85546875" style="343" customWidth="1"/>
    <col min="259" max="259" width="12.42578125" style="343" customWidth="1"/>
    <col min="260" max="260" width="12.5703125" style="343" customWidth="1"/>
    <col min="261" max="261" width="11.7109375" style="343" customWidth="1"/>
    <col min="262" max="262" width="10.7109375" style="343" customWidth="1"/>
    <col min="263" max="263" width="2.42578125" style="343" bestFit="1" customWidth="1"/>
    <col min="264" max="264" width="8.5703125" style="343" customWidth="1"/>
    <col min="265" max="265" width="12.42578125" style="343" customWidth="1"/>
    <col min="266" max="266" width="2.140625" style="343" customWidth="1"/>
    <col min="267" max="267" width="9.42578125" style="343" customWidth="1"/>
    <col min="268" max="512" width="11" style="343"/>
    <col min="513" max="513" width="47.42578125" style="343" bestFit="1" customWidth="1"/>
    <col min="514" max="514" width="11.85546875" style="343" customWidth="1"/>
    <col min="515" max="515" width="12.42578125" style="343" customWidth="1"/>
    <col min="516" max="516" width="12.5703125" style="343" customWidth="1"/>
    <col min="517" max="517" width="11.7109375" style="343" customWidth="1"/>
    <col min="518" max="518" width="10.7109375" style="343" customWidth="1"/>
    <col min="519" max="519" width="2.42578125" style="343" bestFit="1" customWidth="1"/>
    <col min="520" max="520" width="8.5703125" style="343" customWidth="1"/>
    <col min="521" max="521" width="12.42578125" style="343" customWidth="1"/>
    <col min="522" max="522" width="2.140625" style="343" customWidth="1"/>
    <col min="523" max="523" width="9.42578125" style="343" customWidth="1"/>
    <col min="524" max="768" width="11" style="343"/>
    <col min="769" max="769" width="47.42578125" style="343" bestFit="1" customWidth="1"/>
    <col min="770" max="770" width="11.85546875" style="343" customWidth="1"/>
    <col min="771" max="771" width="12.42578125" style="343" customWidth="1"/>
    <col min="772" max="772" width="12.5703125" style="343" customWidth="1"/>
    <col min="773" max="773" width="11.7109375" style="343" customWidth="1"/>
    <col min="774" max="774" width="10.7109375" style="343" customWidth="1"/>
    <col min="775" max="775" width="2.42578125" style="343" bestFit="1" customWidth="1"/>
    <col min="776" max="776" width="8.5703125" style="343" customWidth="1"/>
    <col min="777" max="777" width="12.42578125" style="343" customWidth="1"/>
    <col min="778" max="778" width="2.140625" style="343" customWidth="1"/>
    <col min="779" max="779" width="9.42578125" style="343" customWidth="1"/>
    <col min="780" max="1024" width="11" style="343"/>
    <col min="1025" max="1025" width="47.42578125" style="343" bestFit="1" customWidth="1"/>
    <col min="1026" max="1026" width="11.85546875" style="343" customWidth="1"/>
    <col min="1027" max="1027" width="12.42578125" style="343" customWidth="1"/>
    <col min="1028" max="1028" width="12.5703125" style="343" customWidth="1"/>
    <col min="1029" max="1029" width="11.7109375" style="343" customWidth="1"/>
    <col min="1030" max="1030" width="10.7109375" style="343" customWidth="1"/>
    <col min="1031" max="1031" width="2.42578125" style="343" bestFit="1" customWidth="1"/>
    <col min="1032" max="1032" width="8.5703125" style="343" customWidth="1"/>
    <col min="1033" max="1033" width="12.42578125" style="343" customWidth="1"/>
    <col min="1034" max="1034" width="2.140625" style="343" customWidth="1"/>
    <col min="1035" max="1035" width="9.42578125" style="343" customWidth="1"/>
    <col min="1036" max="1280" width="11" style="343"/>
    <col min="1281" max="1281" width="47.42578125" style="343" bestFit="1" customWidth="1"/>
    <col min="1282" max="1282" width="11.85546875" style="343" customWidth="1"/>
    <col min="1283" max="1283" width="12.42578125" style="343" customWidth="1"/>
    <col min="1284" max="1284" width="12.5703125" style="343" customWidth="1"/>
    <col min="1285" max="1285" width="11.7109375" style="343" customWidth="1"/>
    <col min="1286" max="1286" width="10.7109375" style="343" customWidth="1"/>
    <col min="1287" max="1287" width="2.42578125" style="343" bestFit="1" customWidth="1"/>
    <col min="1288" max="1288" width="8.5703125" style="343" customWidth="1"/>
    <col min="1289" max="1289" width="12.42578125" style="343" customWidth="1"/>
    <col min="1290" max="1290" width="2.140625" style="343" customWidth="1"/>
    <col min="1291" max="1291" width="9.42578125" style="343" customWidth="1"/>
    <col min="1292" max="1536" width="11" style="343"/>
    <col min="1537" max="1537" width="47.42578125" style="343" bestFit="1" customWidth="1"/>
    <col min="1538" max="1538" width="11.85546875" style="343" customWidth="1"/>
    <col min="1539" max="1539" width="12.42578125" style="343" customWidth="1"/>
    <col min="1540" max="1540" width="12.5703125" style="343" customWidth="1"/>
    <col min="1541" max="1541" width="11.7109375" style="343" customWidth="1"/>
    <col min="1542" max="1542" width="10.7109375" style="343" customWidth="1"/>
    <col min="1543" max="1543" width="2.42578125" style="343" bestFit="1" customWidth="1"/>
    <col min="1544" max="1544" width="8.5703125" style="343" customWidth="1"/>
    <col min="1545" max="1545" width="12.42578125" style="343" customWidth="1"/>
    <col min="1546" max="1546" width="2.140625" style="343" customWidth="1"/>
    <col min="1547" max="1547" width="9.42578125" style="343" customWidth="1"/>
    <col min="1548" max="1792" width="11" style="343"/>
    <col min="1793" max="1793" width="47.42578125" style="343" bestFit="1" customWidth="1"/>
    <col min="1794" max="1794" width="11.85546875" style="343" customWidth="1"/>
    <col min="1795" max="1795" width="12.42578125" style="343" customWidth="1"/>
    <col min="1796" max="1796" width="12.5703125" style="343" customWidth="1"/>
    <col min="1797" max="1797" width="11.7109375" style="343" customWidth="1"/>
    <col min="1798" max="1798" width="10.7109375" style="343" customWidth="1"/>
    <col min="1799" max="1799" width="2.42578125" style="343" bestFit="1" customWidth="1"/>
    <col min="1800" max="1800" width="8.5703125" style="343" customWidth="1"/>
    <col min="1801" max="1801" width="12.42578125" style="343" customWidth="1"/>
    <col min="1802" max="1802" width="2.140625" style="343" customWidth="1"/>
    <col min="1803" max="1803" width="9.42578125" style="343" customWidth="1"/>
    <col min="1804" max="2048" width="11" style="343"/>
    <col min="2049" max="2049" width="47.42578125" style="343" bestFit="1" customWidth="1"/>
    <col min="2050" max="2050" width="11.85546875" style="343" customWidth="1"/>
    <col min="2051" max="2051" width="12.42578125" style="343" customWidth="1"/>
    <col min="2052" max="2052" width="12.5703125" style="343" customWidth="1"/>
    <col min="2053" max="2053" width="11.7109375" style="343" customWidth="1"/>
    <col min="2054" max="2054" width="10.7109375" style="343" customWidth="1"/>
    <col min="2055" max="2055" width="2.42578125" style="343" bestFit="1" customWidth="1"/>
    <col min="2056" max="2056" width="8.5703125" style="343" customWidth="1"/>
    <col min="2057" max="2057" width="12.42578125" style="343" customWidth="1"/>
    <col min="2058" max="2058" width="2.140625" style="343" customWidth="1"/>
    <col min="2059" max="2059" width="9.42578125" style="343" customWidth="1"/>
    <col min="2060" max="2304" width="11" style="343"/>
    <col min="2305" max="2305" width="47.42578125" style="343" bestFit="1" customWidth="1"/>
    <col min="2306" max="2306" width="11.85546875" style="343" customWidth="1"/>
    <col min="2307" max="2307" width="12.42578125" style="343" customWidth="1"/>
    <col min="2308" max="2308" width="12.5703125" style="343" customWidth="1"/>
    <col min="2309" max="2309" width="11.7109375" style="343" customWidth="1"/>
    <col min="2310" max="2310" width="10.7109375" style="343" customWidth="1"/>
    <col min="2311" max="2311" width="2.42578125" style="343" bestFit="1" customWidth="1"/>
    <col min="2312" max="2312" width="8.5703125" style="343" customWidth="1"/>
    <col min="2313" max="2313" width="12.42578125" style="343" customWidth="1"/>
    <col min="2314" max="2314" width="2.140625" style="343" customWidth="1"/>
    <col min="2315" max="2315" width="9.42578125" style="343" customWidth="1"/>
    <col min="2316" max="2560" width="11" style="343"/>
    <col min="2561" max="2561" width="47.42578125" style="343" bestFit="1" customWidth="1"/>
    <col min="2562" max="2562" width="11.85546875" style="343" customWidth="1"/>
    <col min="2563" max="2563" width="12.42578125" style="343" customWidth="1"/>
    <col min="2564" max="2564" width="12.5703125" style="343" customWidth="1"/>
    <col min="2565" max="2565" width="11.7109375" style="343" customWidth="1"/>
    <col min="2566" max="2566" width="10.7109375" style="343" customWidth="1"/>
    <col min="2567" max="2567" width="2.42578125" style="343" bestFit="1" customWidth="1"/>
    <col min="2568" max="2568" width="8.5703125" style="343" customWidth="1"/>
    <col min="2569" max="2569" width="12.42578125" style="343" customWidth="1"/>
    <col min="2570" max="2570" width="2.140625" style="343" customWidth="1"/>
    <col min="2571" max="2571" width="9.42578125" style="343" customWidth="1"/>
    <col min="2572" max="2816" width="11" style="343"/>
    <col min="2817" max="2817" width="47.42578125" style="343" bestFit="1" customWidth="1"/>
    <col min="2818" max="2818" width="11.85546875" style="343" customWidth="1"/>
    <col min="2819" max="2819" width="12.42578125" style="343" customWidth="1"/>
    <col min="2820" max="2820" width="12.5703125" style="343" customWidth="1"/>
    <col min="2821" max="2821" width="11.7109375" style="343" customWidth="1"/>
    <col min="2822" max="2822" width="10.7109375" style="343" customWidth="1"/>
    <col min="2823" max="2823" width="2.42578125" style="343" bestFit="1" customWidth="1"/>
    <col min="2824" max="2824" width="8.5703125" style="343" customWidth="1"/>
    <col min="2825" max="2825" width="12.42578125" style="343" customWidth="1"/>
    <col min="2826" max="2826" width="2.140625" style="343" customWidth="1"/>
    <col min="2827" max="2827" width="9.42578125" style="343" customWidth="1"/>
    <col min="2828" max="3072" width="11" style="343"/>
    <col min="3073" max="3073" width="47.42578125" style="343" bestFit="1" customWidth="1"/>
    <col min="3074" max="3074" width="11.85546875" style="343" customWidth="1"/>
    <col min="3075" max="3075" width="12.42578125" style="343" customWidth="1"/>
    <col min="3076" max="3076" width="12.5703125" style="343" customWidth="1"/>
    <col min="3077" max="3077" width="11.7109375" style="343" customWidth="1"/>
    <col min="3078" max="3078" width="10.7109375" style="343" customWidth="1"/>
    <col min="3079" max="3079" width="2.42578125" style="343" bestFit="1" customWidth="1"/>
    <col min="3080" max="3080" width="8.5703125" style="343" customWidth="1"/>
    <col min="3081" max="3081" width="12.42578125" style="343" customWidth="1"/>
    <col min="3082" max="3082" width="2.140625" style="343" customWidth="1"/>
    <col min="3083" max="3083" width="9.42578125" style="343" customWidth="1"/>
    <col min="3084" max="3328" width="11" style="343"/>
    <col min="3329" max="3329" width="47.42578125" style="343" bestFit="1" customWidth="1"/>
    <col min="3330" max="3330" width="11.85546875" style="343" customWidth="1"/>
    <col min="3331" max="3331" width="12.42578125" style="343" customWidth="1"/>
    <col min="3332" max="3332" width="12.5703125" style="343" customWidth="1"/>
    <col min="3333" max="3333" width="11.7109375" style="343" customWidth="1"/>
    <col min="3334" max="3334" width="10.7109375" style="343" customWidth="1"/>
    <col min="3335" max="3335" width="2.42578125" style="343" bestFit="1" customWidth="1"/>
    <col min="3336" max="3336" width="8.5703125" style="343" customWidth="1"/>
    <col min="3337" max="3337" width="12.42578125" style="343" customWidth="1"/>
    <col min="3338" max="3338" width="2.140625" style="343" customWidth="1"/>
    <col min="3339" max="3339" width="9.42578125" style="343" customWidth="1"/>
    <col min="3340" max="3584" width="11" style="343"/>
    <col min="3585" max="3585" width="47.42578125" style="343" bestFit="1" customWidth="1"/>
    <col min="3586" max="3586" width="11.85546875" style="343" customWidth="1"/>
    <col min="3587" max="3587" width="12.42578125" style="343" customWidth="1"/>
    <col min="3588" max="3588" width="12.5703125" style="343" customWidth="1"/>
    <col min="3589" max="3589" width="11.7109375" style="343" customWidth="1"/>
    <col min="3590" max="3590" width="10.7109375" style="343" customWidth="1"/>
    <col min="3591" max="3591" width="2.42578125" style="343" bestFit="1" customWidth="1"/>
    <col min="3592" max="3592" width="8.5703125" style="343" customWidth="1"/>
    <col min="3593" max="3593" width="12.42578125" style="343" customWidth="1"/>
    <col min="3594" max="3594" width="2.140625" style="343" customWidth="1"/>
    <col min="3595" max="3595" width="9.42578125" style="343" customWidth="1"/>
    <col min="3596" max="3840" width="11" style="343"/>
    <col min="3841" max="3841" width="47.42578125" style="343" bestFit="1" customWidth="1"/>
    <col min="3842" max="3842" width="11.85546875" style="343" customWidth="1"/>
    <col min="3843" max="3843" width="12.42578125" style="343" customWidth="1"/>
    <col min="3844" max="3844" width="12.5703125" style="343" customWidth="1"/>
    <col min="3845" max="3845" width="11.7109375" style="343" customWidth="1"/>
    <col min="3846" max="3846" width="10.7109375" style="343" customWidth="1"/>
    <col min="3847" max="3847" width="2.42578125" style="343" bestFit="1" customWidth="1"/>
    <col min="3848" max="3848" width="8.5703125" style="343" customWidth="1"/>
    <col min="3849" max="3849" width="12.42578125" style="343" customWidth="1"/>
    <col min="3850" max="3850" width="2.140625" style="343" customWidth="1"/>
    <col min="3851" max="3851" width="9.42578125" style="343" customWidth="1"/>
    <col min="3852" max="4096" width="11" style="343"/>
    <col min="4097" max="4097" width="47.42578125" style="343" bestFit="1" customWidth="1"/>
    <col min="4098" max="4098" width="11.85546875" style="343" customWidth="1"/>
    <col min="4099" max="4099" width="12.42578125" style="343" customWidth="1"/>
    <col min="4100" max="4100" width="12.5703125" style="343" customWidth="1"/>
    <col min="4101" max="4101" width="11.7109375" style="343" customWidth="1"/>
    <col min="4102" max="4102" width="10.7109375" style="343" customWidth="1"/>
    <col min="4103" max="4103" width="2.42578125" style="343" bestFit="1" customWidth="1"/>
    <col min="4104" max="4104" width="8.5703125" style="343" customWidth="1"/>
    <col min="4105" max="4105" width="12.42578125" style="343" customWidth="1"/>
    <col min="4106" max="4106" width="2.140625" style="343" customWidth="1"/>
    <col min="4107" max="4107" width="9.42578125" style="343" customWidth="1"/>
    <col min="4108" max="4352" width="11" style="343"/>
    <col min="4353" max="4353" width="47.42578125" style="343" bestFit="1" customWidth="1"/>
    <col min="4354" max="4354" width="11.85546875" style="343" customWidth="1"/>
    <col min="4355" max="4355" width="12.42578125" style="343" customWidth="1"/>
    <col min="4356" max="4356" width="12.5703125" style="343" customWidth="1"/>
    <col min="4357" max="4357" width="11.7109375" style="343" customWidth="1"/>
    <col min="4358" max="4358" width="10.7109375" style="343" customWidth="1"/>
    <col min="4359" max="4359" width="2.42578125" style="343" bestFit="1" customWidth="1"/>
    <col min="4360" max="4360" width="8.5703125" style="343" customWidth="1"/>
    <col min="4361" max="4361" width="12.42578125" style="343" customWidth="1"/>
    <col min="4362" max="4362" width="2.140625" style="343" customWidth="1"/>
    <col min="4363" max="4363" width="9.42578125" style="343" customWidth="1"/>
    <col min="4364" max="4608" width="11" style="343"/>
    <col min="4609" max="4609" width="47.42578125" style="343" bestFit="1" customWidth="1"/>
    <col min="4610" max="4610" width="11.85546875" style="343" customWidth="1"/>
    <col min="4611" max="4611" width="12.42578125" style="343" customWidth="1"/>
    <col min="4612" max="4612" width="12.5703125" style="343" customWidth="1"/>
    <col min="4613" max="4613" width="11.7109375" style="343" customWidth="1"/>
    <col min="4614" max="4614" width="10.7109375" style="343" customWidth="1"/>
    <col min="4615" max="4615" width="2.42578125" style="343" bestFit="1" customWidth="1"/>
    <col min="4616" max="4616" width="8.5703125" style="343" customWidth="1"/>
    <col min="4617" max="4617" width="12.42578125" style="343" customWidth="1"/>
    <col min="4618" max="4618" width="2.140625" style="343" customWidth="1"/>
    <col min="4619" max="4619" width="9.42578125" style="343" customWidth="1"/>
    <col min="4620" max="4864" width="11" style="343"/>
    <col min="4865" max="4865" width="47.42578125" style="343" bestFit="1" customWidth="1"/>
    <col min="4866" max="4866" width="11.85546875" style="343" customWidth="1"/>
    <col min="4867" max="4867" width="12.42578125" style="343" customWidth="1"/>
    <col min="4868" max="4868" width="12.5703125" style="343" customWidth="1"/>
    <col min="4869" max="4869" width="11.7109375" style="343" customWidth="1"/>
    <col min="4870" max="4870" width="10.7109375" style="343" customWidth="1"/>
    <col min="4871" max="4871" width="2.42578125" style="343" bestFit="1" customWidth="1"/>
    <col min="4872" max="4872" width="8.5703125" style="343" customWidth="1"/>
    <col min="4873" max="4873" width="12.42578125" style="343" customWidth="1"/>
    <col min="4874" max="4874" width="2.140625" style="343" customWidth="1"/>
    <col min="4875" max="4875" width="9.42578125" style="343" customWidth="1"/>
    <col min="4876" max="5120" width="11" style="343"/>
    <col min="5121" max="5121" width="47.42578125" style="343" bestFit="1" customWidth="1"/>
    <col min="5122" max="5122" width="11.85546875" style="343" customWidth="1"/>
    <col min="5123" max="5123" width="12.42578125" style="343" customWidth="1"/>
    <col min="5124" max="5124" width="12.5703125" style="343" customWidth="1"/>
    <col min="5125" max="5125" width="11.7109375" style="343" customWidth="1"/>
    <col min="5126" max="5126" width="10.7109375" style="343" customWidth="1"/>
    <col min="5127" max="5127" width="2.42578125" style="343" bestFit="1" customWidth="1"/>
    <col min="5128" max="5128" width="8.5703125" style="343" customWidth="1"/>
    <col min="5129" max="5129" width="12.42578125" style="343" customWidth="1"/>
    <col min="5130" max="5130" width="2.140625" style="343" customWidth="1"/>
    <col min="5131" max="5131" width="9.42578125" style="343" customWidth="1"/>
    <col min="5132" max="5376" width="11" style="343"/>
    <col min="5377" max="5377" width="47.42578125" style="343" bestFit="1" customWidth="1"/>
    <col min="5378" max="5378" width="11.85546875" style="343" customWidth="1"/>
    <col min="5379" max="5379" width="12.42578125" style="343" customWidth="1"/>
    <col min="5380" max="5380" width="12.5703125" style="343" customWidth="1"/>
    <col min="5381" max="5381" width="11.7109375" style="343" customWidth="1"/>
    <col min="5382" max="5382" width="10.7109375" style="343" customWidth="1"/>
    <col min="5383" max="5383" width="2.42578125" style="343" bestFit="1" customWidth="1"/>
    <col min="5384" max="5384" width="8.5703125" style="343" customWidth="1"/>
    <col min="5385" max="5385" width="12.42578125" style="343" customWidth="1"/>
    <col min="5386" max="5386" width="2.140625" style="343" customWidth="1"/>
    <col min="5387" max="5387" width="9.42578125" style="343" customWidth="1"/>
    <col min="5388" max="5632" width="11" style="343"/>
    <col min="5633" max="5633" width="47.42578125" style="343" bestFit="1" customWidth="1"/>
    <col min="5634" max="5634" width="11.85546875" style="343" customWidth="1"/>
    <col min="5635" max="5635" width="12.42578125" style="343" customWidth="1"/>
    <col min="5636" max="5636" width="12.5703125" style="343" customWidth="1"/>
    <col min="5637" max="5637" width="11.7109375" style="343" customWidth="1"/>
    <col min="5638" max="5638" width="10.7109375" style="343" customWidth="1"/>
    <col min="5639" max="5639" width="2.42578125" style="343" bestFit="1" customWidth="1"/>
    <col min="5640" max="5640" width="8.5703125" style="343" customWidth="1"/>
    <col min="5641" max="5641" width="12.42578125" style="343" customWidth="1"/>
    <col min="5642" max="5642" width="2.140625" style="343" customWidth="1"/>
    <col min="5643" max="5643" width="9.42578125" style="343" customWidth="1"/>
    <col min="5644" max="5888" width="11" style="343"/>
    <col min="5889" max="5889" width="47.42578125" style="343" bestFit="1" customWidth="1"/>
    <col min="5890" max="5890" width="11.85546875" style="343" customWidth="1"/>
    <col min="5891" max="5891" width="12.42578125" style="343" customWidth="1"/>
    <col min="5892" max="5892" width="12.5703125" style="343" customWidth="1"/>
    <col min="5893" max="5893" width="11.7109375" style="343" customWidth="1"/>
    <col min="5894" max="5894" width="10.7109375" style="343" customWidth="1"/>
    <col min="5895" max="5895" width="2.42578125" style="343" bestFit="1" customWidth="1"/>
    <col min="5896" max="5896" width="8.5703125" style="343" customWidth="1"/>
    <col min="5897" max="5897" width="12.42578125" style="343" customWidth="1"/>
    <col min="5898" max="5898" width="2.140625" style="343" customWidth="1"/>
    <col min="5899" max="5899" width="9.42578125" style="343" customWidth="1"/>
    <col min="5900" max="6144" width="11" style="343"/>
    <col min="6145" max="6145" width="47.42578125" style="343" bestFit="1" customWidth="1"/>
    <col min="6146" max="6146" width="11.85546875" style="343" customWidth="1"/>
    <col min="6147" max="6147" width="12.42578125" style="343" customWidth="1"/>
    <col min="6148" max="6148" width="12.5703125" style="343" customWidth="1"/>
    <col min="6149" max="6149" width="11.7109375" style="343" customWidth="1"/>
    <col min="6150" max="6150" width="10.7109375" style="343" customWidth="1"/>
    <col min="6151" max="6151" width="2.42578125" style="343" bestFit="1" customWidth="1"/>
    <col min="6152" max="6152" width="8.5703125" style="343" customWidth="1"/>
    <col min="6153" max="6153" width="12.42578125" style="343" customWidth="1"/>
    <col min="6154" max="6154" width="2.140625" style="343" customWidth="1"/>
    <col min="6155" max="6155" width="9.42578125" style="343" customWidth="1"/>
    <col min="6156" max="6400" width="11" style="343"/>
    <col min="6401" max="6401" width="47.42578125" style="343" bestFit="1" customWidth="1"/>
    <col min="6402" max="6402" width="11.85546875" style="343" customWidth="1"/>
    <col min="6403" max="6403" width="12.42578125" style="343" customWidth="1"/>
    <col min="6404" max="6404" width="12.5703125" style="343" customWidth="1"/>
    <col min="6405" max="6405" width="11.7109375" style="343" customWidth="1"/>
    <col min="6406" max="6406" width="10.7109375" style="343" customWidth="1"/>
    <col min="6407" max="6407" width="2.42578125" style="343" bestFit="1" customWidth="1"/>
    <col min="6408" max="6408" width="8.5703125" style="343" customWidth="1"/>
    <col min="6409" max="6409" width="12.42578125" style="343" customWidth="1"/>
    <col min="6410" max="6410" width="2.140625" style="343" customWidth="1"/>
    <col min="6411" max="6411" width="9.42578125" style="343" customWidth="1"/>
    <col min="6412" max="6656" width="11" style="343"/>
    <col min="6657" max="6657" width="47.42578125" style="343" bestFit="1" customWidth="1"/>
    <col min="6658" max="6658" width="11.85546875" style="343" customWidth="1"/>
    <col min="6659" max="6659" width="12.42578125" style="343" customWidth="1"/>
    <col min="6660" max="6660" width="12.5703125" style="343" customWidth="1"/>
    <col min="6661" max="6661" width="11.7109375" style="343" customWidth="1"/>
    <col min="6662" max="6662" width="10.7109375" style="343" customWidth="1"/>
    <col min="6663" max="6663" width="2.42578125" style="343" bestFit="1" customWidth="1"/>
    <col min="6664" max="6664" width="8.5703125" style="343" customWidth="1"/>
    <col min="6665" max="6665" width="12.42578125" style="343" customWidth="1"/>
    <col min="6666" max="6666" width="2.140625" style="343" customWidth="1"/>
    <col min="6667" max="6667" width="9.42578125" style="343" customWidth="1"/>
    <col min="6668" max="6912" width="11" style="343"/>
    <col min="6913" max="6913" width="47.42578125" style="343" bestFit="1" customWidth="1"/>
    <col min="6914" max="6914" width="11.85546875" style="343" customWidth="1"/>
    <col min="6915" max="6915" width="12.42578125" style="343" customWidth="1"/>
    <col min="6916" max="6916" width="12.5703125" style="343" customWidth="1"/>
    <col min="6917" max="6917" width="11.7109375" style="343" customWidth="1"/>
    <col min="6918" max="6918" width="10.7109375" style="343" customWidth="1"/>
    <col min="6919" max="6919" width="2.42578125" style="343" bestFit="1" customWidth="1"/>
    <col min="6920" max="6920" width="8.5703125" style="343" customWidth="1"/>
    <col min="6921" max="6921" width="12.42578125" style="343" customWidth="1"/>
    <col min="6922" max="6922" width="2.140625" style="343" customWidth="1"/>
    <col min="6923" max="6923" width="9.42578125" style="343" customWidth="1"/>
    <col min="6924" max="7168" width="11" style="343"/>
    <col min="7169" max="7169" width="47.42578125" style="343" bestFit="1" customWidth="1"/>
    <col min="7170" max="7170" width="11.85546875" style="343" customWidth="1"/>
    <col min="7171" max="7171" width="12.42578125" style="343" customWidth="1"/>
    <col min="7172" max="7172" width="12.5703125" style="343" customWidth="1"/>
    <col min="7173" max="7173" width="11.7109375" style="343" customWidth="1"/>
    <col min="7174" max="7174" width="10.7109375" style="343" customWidth="1"/>
    <col min="7175" max="7175" width="2.42578125" style="343" bestFit="1" customWidth="1"/>
    <col min="7176" max="7176" width="8.5703125" style="343" customWidth="1"/>
    <col min="7177" max="7177" width="12.42578125" style="343" customWidth="1"/>
    <col min="7178" max="7178" width="2.140625" style="343" customWidth="1"/>
    <col min="7179" max="7179" width="9.42578125" style="343" customWidth="1"/>
    <col min="7180" max="7424" width="11" style="343"/>
    <col min="7425" max="7425" width="47.42578125" style="343" bestFit="1" customWidth="1"/>
    <col min="7426" max="7426" width="11.85546875" style="343" customWidth="1"/>
    <col min="7427" max="7427" width="12.42578125" style="343" customWidth="1"/>
    <col min="7428" max="7428" width="12.5703125" style="343" customWidth="1"/>
    <col min="7429" max="7429" width="11.7109375" style="343" customWidth="1"/>
    <col min="7430" max="7430" width="10.7109375" style="343" customWidth="1"/>
    <col min="7431" max="7431" width="2.42578125" style="343" bestFit="1" customWidth="1"/>
    <col min="7432" max="7432" width="8.5703125" style="343" customWidth="1"/>
    <col min="7433" max="7433" width="12.42578125" style="343" customWidth="1"/>
    <col min="7434" max="7434" width="2.140625" style="343" customWidth="1"/>
    <col min="7435" max="7435" width="9.42578125" style="343" customWidth="1"/>
    <col min="7436" max="7680" width="11" style="343"/>
    <col min="7681" max="7681" width="47.42578125" style="343" bestFit="1" customWidth="1"/>
    <col min="7682" max="7682" width="11.85546875" style="343" customWidth="1"/>
    <col min="7683" max="7683" width="12.42578125" style="343" customWidth="1"/>
    <col min="7684" max="7684" width="12.5703125" style="343" customWidth="1"/>
    <col min="7685" max="7685" width="11.7109375" style="343" customWidth="1"/>
    <col min="7686" max="7686" width="10.7109375" style="343" customWidth="1"/>
    <col min="7687" max="7687" width="2.42578125" style="343" bestFit="1" customWidth="1"/>
    <col min="7688" max="7688" width="8.5703125" style="343" customWidth="1"/>
    <col min="7689" max="7689" width="12.42578125" style="343" customWidth="1"/>
    <col min="7690" max="7690" width="2.140625" style="343" customWidth="1"/>
    <col min="7691" max="7691" width="9.42578125" style="343" customWidth="1"/>
    <col min="7692" max="7936" width="11" style="343"/>
    <col min="7937" max="7937" width="47.42578125" style="343" bestFit="1" customWidth="1"/>
    <col min="7938" max="7938" width="11.85546875" style="343" customWidth="1"/>
    <col min="7939" max="7939" width="12.42578125" style="343" customWidth="1"/>
    <col min="7940" max="7940" width="12.5703125" style="343" customWidth="1"/>
    <col min="7941" max="7941" width="11.7109375" style="343" customWidth="1"/>
    <col min="7942" max="7942" width="10.7109375" style="343" customWidth="1"/>
    <col min="7943" max="7943" width="2.42578125" style="343" bestFit="1" customWidth="1"/>
    <col min="7944" max="7944" width="8.5703125" style="343" customWidth="1"/>
    <col min="7945" max="7945" width="12.42578125" style="343" customWidth="1"/>
    <col min="7946" max="7946" width="2.140625" style="343" customWidth="1"/>
    <col min="7947" max="7947" width="9.42578125" style="343" customWidth="1"/>
    <col min="7948" max="8192" width="11" style="343"/>
    <col min="8193" max="8193" width="47.42578125" style="343" bestFit="1" customWidth="1"/>
    <col min="8194" max="8194" width="11.85546875" style="343" customWidth="1"/>
    <col min="8195" max="8195" width="12.42578125" style="343" customWidth="1"/>
    <col min="8196" max="8196" width="12.5703125" style="343" customWidth="1"/>
    <col min="8197" max="8197" width="11.7109375" style="343" customWidth="1"/>
    <col min="8198" max="8198" width="10.7109375" style="343" customWidth="1"/>
    <col min="8199" max="8199" width="2.42578125" style="343" bestFit="1" customWidth="1"/>
    <col min="8200" max="8200" width="8.5703125" style="343" customWidth="1"/>
    <col min="8201" max="8201" width="12.42578125" style="343" customWidth="1"/>
    <col min="8202" max="8202" width="2.140625" style="343" customWidth="1"/>
    <col min="8203" max="8203" width="9.42578125" style="343" customWidth="1"/>
    <col min="8204" max="8448" width="11" style="343"/>
    <col min="8449" max="8449" width="47.42578125" style="343" bestFit="1" customWidth="1"/>
    <col min="8450" max="8450" width="11.85546875" style="343" customWidth="1"/>
    <col min="8451" max="8451" width="12.42578125" style="343" customWidth="1"/>
    <col min="8452" max="8452" width="12.5703125" style="343" customWidth="1"/>
    <col min="8453" max="8453" width="11.7109375" style="343" customWidth="1"/>
    <col min="8454" max="8454" width="10.7109375" style="343" customWidth="1"/>
    <col min="8455" max="8455" width="2.42578125" style="343" bestFit="1" customWidth="1"/>
    <col min="8456" max="8456" width="8.5703125" style="343" customWidth="1"/>
    <col min="8457" max="8457" width="12.42578125" style="343" customWidth="1"/>
    <col min="8458" max="8458" width="2.140625" style="343" customWidth="1"/>
    <col min="8459" max="8459" width="9.42578125" style="343" customWidth="1"/>
    <col min="8460" max="8704" width="11" style="343"/>
    <col min="8705" max="8705" width="47.42578125" style="343" bestFit="1" customWidth="1"/>
    <col min="8706" max="8706" width="11.85546875" style="343" customWidth="1"/>
    <col min="8707" max="8707" width="12.42578125" style="343" customWidth="1"/>
    <col min="8708" max="8708" width="12.5703125" style="343" customWidth="1"/>
    <col min="8709" max="8709" width="11.7109375" style="343" customWidth="1"/>
    <col min="8710" max="8710" width="10.7109375" style="343" customWidth="1"/>
    <col min="8711" max="8711" width="2.42578125" style="343" bestFit="1" customWidth="1"/>
    <col min="8712" max="8712" width="8.5703125" style="343" customWidth="1"/>
    <col min="8713" max="8713" width="12.42578125" style="343" customWidth="1"/>
    <col min="8714" max="8714" width="2.140625" style="343" customWidth="1"/>
    <col min="8715" max="8715" width="9.42578125" style="343" customWidth="1"/>
    <col min="8716" max="8960" width="11" style="343"/>
    <col min="8961" max="8961" width="47.42578125" style="343" bestFit="1" customWidth="1"/>
    <col min="8962" max="8962" width="11.85546875" style="343" customWidth="1"/>
    <col min="8963" max="8963" width="12.42578125" style="343" customWidth="1"/>
    <col min="8964" max="8964" width="12.5703125" style="343" customWidth="1"/>
    <col min="8965" max="8965" width="11.7109375" style="343" customWidth="1"/>
    <col min="8966" max="8966" width="10.7109375" style="343" customWidth="1"/>
    <col min="8967" max="8967" width="2.42578125" style="343" bestFit="1" customWidth="1"/>
    <col min="8968" max="8968" width="8.5703125" style="343" customWidth="1"/>
    <col min="8969" max="8969" width="12.42578125" style="343" customWidth="1"/>
    <col min="8970" max="8970" width="2.140625" style="343" customWidth="1"/>
    <col min="8971" max="8971" width="9.42578125" style="343" customWidth="1"/>
    <col min="8972" max="9216" width="11" style="343"/>
    <col min="9217" max="9217" width="47.42578125" style="343" bestFit="1" customWidth="1"/>
    <col min="9218" max="9218" width="11.85546875" style="343" customWidth="1"/>
    <col min="9219" max="9219" width="12.42578125" style="343" customWidth="1"/>
    <col min="9220" max="9220" width="12.5703125" style="343" customWidth="1"/>
    <col min="9221" max="9221" width="11.7109375" style="343" customWidth="1"/>
    <col min="9222" max="9222" width="10.7109375" style="343" customWidth="1"/>
    <col min="9223" max="9223" width="2.42578125" style="343" bestFit="1" customWidth="1"/>
    <col min="9224" max="9224" width="8.5703125" style="343" customWidth="1"/>
    <col min="9225" max="9225" width="12.42578125" style="343" customWidth="1"/>
    <col min="9226" max="9226" width="2.140625" style="343" customWidth="1"/>
    <col min="9227" max="9227" width="9.42578125" style="343" customWidth="1"/>
    <col min="9228" max="9472" width="11" style="343"/>
    <col min="9473" max="9473" width="47.42578125" style="343" bestFit="1" customWidth="1"/>
    <col min="9474" max="9474" width="11.85546875" style="343" customWidth="1"/>
    <col min="9475" max="9475" width="12.42578125" style="343" customWidth="1"/>
    <col min="9476" max="9476" width="12.5703125" style="343" customWidth="1"/>
    <col min="9477" max="9477" width="11.7109375" style="343" customWidth="1"/>
    <col min="9478" max="9478" width="10.7109375" style="343" customWidth="1"/>
    <col min="9479" max="9479" width="2.42578125" style="343" bestFit="1" customWidth="1"/>
    <col min="9480" max="9480" width="8.5703125" style="343" customWidth="1"/>
    <col min="9481" max="9481" width="12.42578125" style="343" customWidth="1"/>
    <col min="9482" max="9482" width="2.140625" style="343" customWidth="1"/>
    <col min="9483" max="9483" width="9.42578125" style="343" customWidth="1"/>
    <col min="9484" max="9728" width="11" style="343"/>
    <col min="9729" max="9729" width="47.42578125" style="343" bestFit="1" customWidth="1"/>
    <col min="9730" max="9730" width="11.85546875" style="343" customWidth="1"/>
    <col min="9731" max="9731" width="12.42578125" style="343" customWidth="1"/>
    <col min="9732" max="9732" width="12.5703125" style="343" customWidth="1"/>
    <col min="9733" max="9733" width="11.7109375" style="343" customWidth="1"/>
    <col min="9734" max="9734" width="10.7109375" style="343" customWidth="1"/>
    <col min="9735" max="9735" width="2.42578125" style="343" bestFit="1" customWidth="1"/>
    <col min="9736" max="9736" width="8.5703125" style="343" customWidth="1"/>
    <col min="9737" max="9737" width="12.42578125" style="343" customWidth="1"/>
    <col min="9738" max="9738" width="2.140625" style="343" customWidth="1"/>
    <col min="9739" max="9739" width="9.42578125" style="343" customWidth="1"/>
    <col min="9740" max="9984" width="11" style="343"/>
    <col min="9985" max="9985" width="47.42578125" style="343" bestFit="1" customWidth="1"/>
    <col min="9986" max="9986" width="11.85546875" style="343" customWidth="1"/>
    <col min="9987" max="9987" width="12.42578125" style="343" customWidth="1"/>
    <col min="9988" max="9988" width="12.5703125" style="343" customWidth="1"/>
    <col min="9989" max="9989" width="11.7109375" style="343" customWidth="1"/>
    <col min="9990" max="9990" width="10.7109375" style="343" customWidth="1"/>
    <col min="9991" max="9991" width="2.42578125" style="343" bestFit="1" customWidth="1"/>
    <col min="9992" max="9992" width="8.5703125" style="343" customWidth="1"/>
    <col min="9993" max="9993" width="12.42578125" style="343" customWidth="1"/>
    <col min="9994" max="9994" width="2.140625" style="343" customWidth="1"/>
    <col min="9995" max="9995" width="9.42578125" style="343" customWidth="1"/>
    <col min="9996" max="10240" width="11" style="343"/>
    <col min="10241" max="10241" width="47.42578125" style="343" bestFit="1" customWidth="1"/>
    <col min="10242" max="10242" width="11.85546875" style="343" customWidth="1"/>
    <col min="10243" max="10243" width="12.42578125" style="343" customWidth="1"/>
    <col min="10244" max="10244" width="12.5703125" style="343" customWidth="1"/>
    <col min="10245" max="10245" width="11.7109375" style="343" customWidth="1"/>
    <col min="10246" max="10246" width="10.7109375" style="343" customWidth="1"/>
    <col min="10247" max="10247" width="2.42578125" style="343" bestFit="1" customWidth="1"/>
    <col min="10248" max="10248" width="8.5703125" style="343" customWidth="1"/>
    <col min="10249" max="10249" width="12.42578125" style="343" customWidth="1"/>
    <col min="10250" max="10250" width="2.140625" style="343" customWidth="1"/>
    <col min="10251" max="10251" width="9.42578125" style="343" customWidth="1"/>
    <col min="10252" max="10496" width="11" style="343"/>
    <col min="10497" max="10497" width="47.42578125" style="343" bestFit="1" customWidth="1"/>
    <col min="10498" max="10498" width="11.85546875" style="343" customWidth="1"/>
    <col min="10499" max="10499" width="12.42578125" style="343" customWidth="1"/>
    <col min="10500" max="10500" width="12.5703125" style="343" customWidth="1"/>
    <col min="10501" max="10501" width="11.7109375" style="343" customWidth="1"/>
    <col min="10502" max="10502" width="10.7109375" style="343" customWidth="1"/>
    <col min="10503" max="10503" width="2.42578125" style="343" bestFit="1" customWidth="1"/>
    <col min="10504" max="10504" width="8.5703125" style="343" customWidth="1"/>
    <col min="10505" max="10505" width="12.42578125" style="343" customWidth="1"/>
    <col min="10506" max="10506" width="2.140625" style="343" customWidth="1"/>
    <col min="10507" max="10507" width="9.42578125" style="343" customWidth="1"/>
    <col min="10508" max="10752" width="11" style="343"/>
    <col min="10753" max="10753" width="47.42578125" style="343" bestFit="1" customWidth="1"/>
    <col min="10754" max="10754" width="11.85546875" style="343" customWidth="1"/>
    <col min="10755" max="10755" width="12.42578125" style="343" customWidth="1"/>
    <col min="10756" max="10756" width="12.5703125" style="343" customWidth="1"/>
    <col min="10757" max="10757" width="11.7109375" style="343" customWidth="1"/>
    <col min="10758" max="10758" width="10.7109375" style="343" customWidth="1"/>
    <col min="10759" max="10759" width="2.42578125" style="343" bestFit="1" customWidth="1"/>
    <col min="10760" max="10760" width="8.5703125" style="343" customWidth="1"/>
    <col min="10761" max="10761" width="12.42578125" style="343" customWidth="1"/>
    <col min="10762" max="10762" width="2.140625" style="343" customWidth="1"/>
    <col min="10763" max="10763" width="9.42578125" style="343" customWidth="1"/>
    <col min="10764" max="11008" width="11" style="343"/>
    <col min="11009" max="11009" width="47.42578125" style="343" bestFit="1" customWidth="1"/>
    <col min="11010" max="11010" width="11.85546875" style="343" customWidth="1"/>
    <col min="11011" max="11011" width="12.42578125" style="343" customWidth="1"/>
    <col min="11012" max="11012" width="12.5703125" style="343" customWidth="1"/>
    <col min="11013" max="11013" width="11.7109375" style="343" customWidth="1"/>
    <col min="11014" max="11014" width="10.7109375" style="343" customWidth="1"/>
    <col min="11015" max="11015" width="2.42578125" style="343" bestFit="1" customWidth="1"/>
    <col min="11016" max="11016" width="8.5703125" style="343" customWidth="1"/>
    <col min="11017" max="11017" width="12.42578125" style="343" customWidth="1"/>
    <col min="11018" max="11018" width="2.140625" style="343" customWidth="1"/>
    <col min="11019" max="11019" width="9.42578125" style="343" customWidth="1"/>
    <col min="11020" max="11264" width="11" style="343"/>
    <col min="11265" max="11265" width="47.42578125" style="343" bestFit="1" customWidth="1"/>
    <col min="11266" max="11266" width="11.85546875" style="343" customWidth="1"/>
    <col min="11267" max="11267" width="12.42578125" style="343" customWidth="1"/>
    <col min="11268" max="11268" width="12.5703125" style="343" customWidth="1"/>
    <col min="11269" max="11269" width="11.7109375" style="343" customWidth="1"/>
    <col min="11270" max="11270" width="10.7109375" style="343" customWidth="1"/>
    <col min="11271" max="11271" width="2.42578125" style="343" bestFit="1" customWidth="1"/>
    <col min="11272" max="11272" width="8.5703125" style="343" customWidth="1"/>
    <col min="11273" max="11273" width="12.42578125" style="343" customWidth="1"/>
    <col min="11274" max="11274" width="2.140625" style="343" customWidth="1"/>
    <col min="11275" max="11275" width="9.42578125" style="343" customWidth="1"/>
    <col min="11276" max="11520" width="11" style="343"/>
    <col min="11521" max="11521" width="47.42578125" style="343" bestFit="1" customWidth="1"/>
    <col min="11522" max="11522" width="11.85546875" style="343" customWidth="1"/>
    <col min="11523" max="11523" width="12.42578125" style="343" customWidth="1"/>
    <col min="11524" max="11524" width="12.5703125" style="343" customWidth="1"/>
    <col min="11525" max="11525" width="11.7109375" style="343" customWidth="1"/>
    <col min="11526" max="11526" width="10.7109375" style="343" customWidth="1"/>
    <col min="11527" max="11527" width="2.42578125" style="343" bestFit="1" customWidth="1"/>
    <col min="11528" max="11528" width="8.5703125" style="343" customWidth="1"/>
    <col min="11529" max="11529" width="12.42578125" style="343" customWidth="1"/>
    <col min="11530" max="11530" width="2.140625" style="343" customWidth="1"/>
    <col min="11531" max="11531" width="9.42578125" style="343" customWidth="1"/>
    <col min="11532" max="11776" width="11" style="343"/>
    <col min="11777" max="11777" width="47.42578125" style="343" bestFit="1" customWidth="1"/>
    <col min="11778" max="11778" width="11.85546875" style="343" customWidth="1"/>
    <col min="11779" max="11779" width="12.42578125" style="343" customWidth="1"/>
    <col min="11780" max="11780" width="12.5703125" style="343" customWidth="1"/>
    <col min="11781" max="11781" width="11.7109375" style="343" customWidth="1"/>
    <col min="11782" max="11782" width="10.7109375" style="343" customWidth="1"/>
    <col min="11783" max="11783" width="2.42578125" style="343" bestFit="1" customWidth="1"/>
    <col min="11784" max="11784" width="8.5703125" style="343" customWidth="1"/>
    <col min="11785" max="11785" width="12.42578125" style="343" customWidth="1"/>
    <col min="11786" max="11786" width="2.140625" style="343" customWidth="1"/>
    <col min="11787" max="11787" width="9.42578125" style="343" customWidth="1"/>
    <col min="11788" max="12032" width="11" style="343"/>
    <col min="12033" max="12033" width="47.42578125" style="343" bestFit="1" customWidth="1"/>
    <col min="12034" max="12034" width="11.85546875" style="343" customWidth="1"/>
    <col min="12035" max="12035" width="12.42578125" style="343" customWidth="1"/>
    <col min="12036" max="12036" width="12.5703125" style="343" customWidth="1"/>
    <col min="12037" max="12037" width="11.7109375" style="343" customWidth="1"/>
    <col min="12038" max="12038" width="10.7109375" style="343" customWidth="1"/>
    <col min="12039" max="12039" width="2.42578125" style="343" bestFit="1" customWidth="1"/>
    <col min="12040" max="12040" width="8.5703125" style="343" customWidth="1"/>
    <col min="12041" max="12041" width="12.42578125" style="343" customWidth="1"/>
    <col min="12042" max="12042" width="2.140625" style="343" customWidth="1"/>
    <col min="12043" max="12043" width="9.42578125" style="343" customWidth="1"/>
    <col min="12044" max="12288" width="11" style="343"/>
    <col min="12289" max="12289" width="47.42578125" style="343" bestFit="1" customWidth="1"/>
    <col min="12290" max="12290" width="11.85546875" style="343" customWidth="1"/>
    <col min="12291" max="12291" width="12.42578125" style="343" customWidth="1"/>
    <col min="12292" max="12292" width="12.5703125" style="343" customWidth="1"/>
    <col min="12293" max="12293" width="11.7109375" style="343" customWidth="1"/>
    <col min="12294" max="12294" width="10.7109375" style="343" customWidth="1"/>
    <col min="12295" max="12295" width="2.42578125" style="343" bestFit="1" customWidth="1"/>
    <col min="12296" max="12296" width="8.5703125" style="343" customWidth="1"/>
    <col min="12297" max="12297" width="12.42578125" style="343" customWidth="1"/>
    <col min="12298" max="12298" width="2.140625" style="343" customWidth="1"/>
    <col min="12299" max="12299" width="9.42578125" style="343" customWidth="1"/>
    <col min="12300" max="12544" width="11" style="343"/>
    <col min="12545" max="12545" width="47.42578125" style="343" bestFit="1" customWidth="1"/>
    <col min="12546" max="12546" width="11.85546875" style="343" customWidth="1"/>
    <col min="12547" max="12547" width="12.42578125" style="343" customWidth="1"/>
    <col min="12548" max="12548" width="12.5703125" style="343" customWidth="1"/>
    <col min="12549" max="12549" width="11.7109375" style="343" customWidth="1"/>
    <col min="12550" max="12550" width="10.7109375" style="343" customWidth="1"/>
    <col min="12551" max="12551" width="2.42578125" style="343" bestFit="1" customWidth="1"/>
    <col min="12552" max="12552" width="8.5703125" style="343" customWidth="1"/>
    <col min="12553" max="12553" width="12.42578125" style="343" customWidth="1"/>
    <col min="12554" max="12554" width="2.140625" style="343" customWidth="1"/>
    <col min="12555" max="12555" width="9.42578125" style="343" customWidth="1"/>
    <col min="12556" max="12800" width="11" style="343"/>
    <col min="12801" max="12801" width="47.42578125" style="343" bestFit="1" customWidth="1"/>
    <col min="12802" max="12802" width="11.85546875" style="343" customWidth="1"/>
    <col min="12803" max="12803" width="12.42578125" style="343" customWidth="1"/>
    <col min="12804" max="12804" width="12.5703125" style="343" customWidth="1"/>
    <col min="12805" max="12805" width="11.7109375" style="343" customWidth="1"/>
    <col min="12806" max="12806" width="10.7109375" style="343" customWidth="1"/>
    <col min="12807" max="12807" width="2.42578125" style="343" bestFit="1" customWidth="1"/>
    <col min="12808" max="12808" width="8.5703125" style="343" customWidth="1"/>
    <col min="12809" max="12809" width="12.42578125" style="343" customWidth="1"/>
    <col min="12810" max="12810" width="2.140625" style="343" customWidth="1"/>
    <col min="12811" max="12811" width="9.42578125" style="343" customWidth="1"/>
    <col min="12812" max="13056" width="11" style="343"/>
    <col min="13057" max="13057" width="47.42578125" style="343" bestFit="1" customWidth="1"/>
    <col min="13058" max="13058" width="11.85546875" style="343" customWidth="1"/>
    <col min="13059" max="13059" width="12.42578125" style="343" customWidth="1"/>
    <col min="13060" max="13060" width="12.5703125" style="343" customWidth="1"/>
    <col min="13061" max="13061" width="11.7109375" style="343" customWidth="1"/>
    <col min="13062" max="13062" width="10.7109375" style="343" customWidth="1"/>
    <col min="13063" max="13063" width="2.42578125" style="343" bestFit="1" customWidth="1"/>
    <col min="13064" max="13064" width="8.5703125" style="343" customWidth="1"/>
    <col min="13065" max="13065" width="12.42578125" style="343" customWidth="1"/>
    <col min="13066" max="13066" width="2.140625" style="343" customWidth="1"/>
    <col min="13067" max="13067" width="9.42578125" style="343" customWidth="1"/>
    <col min="13068" max="13312" width="11" style="343"/>
    <col min="13313" max="13313" width="47.42578125" style="343" bestFit="1" customWidth="1"/>
    <col min="13314" max="13314" width="11.85546875" style="343" customWidth="1"/>
    <col min="13315" max="13315" width="12.42578125" style="343" customWidth="1"/>
    <col min="13316" max="13316" width="12.5703125" style="343" customWidth="1"/>
    <col min="13317" max="13317" width="11.7109375" style="343" customWidth="1"/>
    <col min="13318" max="13318" width="10.7109375" style="343" customWidth="1"/>
    <col min="13319" max="13319" width="2.42578125" style="343" bestFit="1" customWidth="1"/>
    <col min="13320" max="13320" width="8.5703125" style="343" customWidth="1"/>
    <col min="13321" max="13321" width="12.42578125" style="343" customWidth="1"/>
    <col min="13322" max="13322" width="2.140625" style="343" customWidth="1"/>
    <col min="13323" max="13323" width="9.42578125" style="343" customWidth="1"/>
    <col min="13324" max="13568" width="11" style="343"/>
    <col min="13569" max="13569" width="47.42578125" style="343" bestFit="1" customWidth="1"/>
    <col min="13570" max="13570" width="11.85546875" style="343" customWidth="1"/>
    <col min="13571" max="13571" width="12.42578125" style="343" customWidth="1"/>
    <col min="13572" max="13572" width="12.5703125" style="343" customWidth="1"/>
    <col min="13573" max="13573" width="11.7109375" style="343" customWidth="1"/>
    <col min="13574" max="13574" width="10.7109375" style="343" customWidth="1"/>
    <col min="13575" max="13575" width="2.42578125" style="343" bestFit="1" customWidth="1"/>
    <col min="13576" max="13576" width="8.5703125" style="343" customWidth="1"/>
    <col min="13577" max="13577" width="12.42578125" style="343" customWidth="1"/>
    <col min="13578" max="13578" width="2.140625" style="343" customWidth="1"/>
    <col min="13579" max="13579" width="9.42578125" style="343" customWidth="1"/>
    <col min="13580" max="13824" width="11" style="343"/>
    <col min="13825" max="13825" width="47.42578125" style="343" bestFit="1" customWidth="1"/>
    <col min="13826" max="13826" width="11.85546875" style="343" customWidth="1"/>
    <col min="13827" max="13827" width="12.42578125" style="343" customWidth="1"/>
    <col min="13828" max="13828" width="12.5703125" style="343" customWidth="1"/>
    <col min="13829" max="13829" width="11.7109375" style="343" customWidth="1"/>
    <col min="13830" max="13830" width="10.7109375" style="343" customWidth="1"/>
    <col min="13831" max="13831" width="2.42578125" style="343" bestFit="1" customWidth="1"/>
    <col min="13832" max="13832" width="8.5703125" style="343" customWidth="1"/>
    <col min="13833" max="13833" width="12.42578125" style="343" customWidth="1"/>
    <col min="13834" max="13834" width="2.140625" style="343" customWidth="1"/>
    <col min="13835" max="13835" width="9.42578125" style="343" customWidth="1"/>
    <col min="13836" max="14080" width="11" style="343"/>
    <col min="14081" max="14081" width="47.42578125" style="343" bestFit="1" customWidth="1"/>
    <col min="14082" max="14082" width="11.85546875" style="343" customWidth="1"/>
    <col min="14083" max="14083" width="12.42578125" style="343" customWidth="1"/>
    <col min="14084" max="14084" width="12.5703125" style="343" customWidth="1"/>
    <col min="14085" max="14085" width="11.7109375" style="343" customWidth="1"/>
    <col min="14086" max="14086" width="10.7109375" style="343" customWidth="1"/>
    <col min="14087" max="14087" width="2.42578125" style="343" bestFit="1" customWidth="1"/>
    <col min="14088" max="14088" width="8.5703125" style="343" customWidth="1"/>
    <col min="14089" max="14089" width="12.42578125" style="343" customWidth="1"/>
    <col min="14090" max="14090" width="2.140625" style="343" customWidth="1"/>
    <col min="14091" max="14091" width="9.42578125" style="343" customWidth="1"/>
    <col min="14092" max="14336" width="11" style="343"/>
    <col min="14337" max="14337" width="47.42578125" style="343" bestFit="1" customWidth="1"/>
    <col min="14338" max="14338" width="11.85546875" style="343" customWidth="1"/>
    <col min="14339" max="14339" width="12.42578125" style="343" customWidth="1"/>
    <col min="14340" max="14340" width="12.5703125" style="343" customWidth="1"/>
    <col min="14341" max="14341" width="11.7109375" style="343" customWidth="1"/>
    <col min="14342" max="14342" width="10.7109375" style="343" customWidth="1"/>
    <col min="14343" max="14343" width="2.42578125" style="343" bestFit="1" customWidth="1"/>
    <col min="14344" max="14344" width="8.5703125" style="343" customWidth="1"/>
    <col min="14345" max="14345" width="12.42578125" style="343" customWidth="1"/>
    <col min="14346" max="14346" width="2.140625" style="343" customWidth="1"/>
    <col min="14347" max="14347" width="9.42578125" style="343" customWidth="1"/>
    <col min="14348" max="14592" width="11" style="343"/>
    <col min="14593" max="14593" width="47.42578125" style="343" bestFit="1" customWidth="1"/>
    <col min="14594" max="14594" width="11.85546875" style="343" customWidth="1"/>
    <col min="14595" max="14595" width="12.42578125" style="343" customWidth="1"/>
    <col min="14596" max="14596" width="12.5703125" style="343" customWidth="1"/>
    <col min="14597" max="14597" width="11.7109375" style="343" customWidth="1"/>
    <col min="14598" max="14598" width="10.7109375" style="343" customWidth="1"/>
    <col min="14599" max="14599" width="2.42578125" style="343" bestFit="1" customWidth="1"/>
    <col min="14600" max="14600" width="8.5703125" style="343" customWidth="1"/>
    <col min="14601" max="14601" width="12.42578125" style="343" customWidth="1"/>
    <col min="14602" max="14602" width="2.140625" style="343" customWidth="1"/>
    <col min="14603" max="14603" width="9.42578125" style="343" customWidth="1"/>
    <col min="14604" max="14848" width="11" style="343"/>
    <col min="14849" max="14849" width="47.42578125" style="343" bestFit="1" customWidth="1"/>
    <col min="14850" max="14850" width="11.85546875" style="343" customWidth="1"/>
    <col min="14851" max="14851" width="12.42578125" style="343" customWidth="1"/>
    <col min="14852" max="14852" width="12.5703125" style="343" customWidth="1"/>
    <col min="14853" max="14853" width="11.7109375" style="343" customWidth="1"/>
    <col min="14854" max="14854" width="10.7109375" style="343" customWidth="1"/>
    <col min="14855" max="14855" width="2.42578125" style="343" bestFit="1" customWidth="1"/>
    <col min="14856" max="14856" width="8.5703125" style="343" customWidth="1"/>
    <col min="14857" max="14857" width="12.42578125" style="343" customWidth="1"/>
    <col min="14858" max="14858" width="2.140625" style="343" customWidth="1"/>
    <col min="14859" max="14859" width="9.42578125" style="343" customWidth="1"/>
    <col min="14860" max="15104" width="11" style="343"/>
    <col min="15105" max="15105" width="47.42578125" style="343" bestFit="1" customWidth="1"/>
    <col min="15106" max="15106" width="11.85546875" style="343" customWidth="1"/>
    <col min="15107" max="15107" width="12.42578125" style="343" customWidth="1"/>
    <col min="15108" max="15108" width="12.5703125" style="343" customWidth="1"/>
    <col min="15109" max="15109" width="11.7109375" style="343" customWidth="1"/>
    <col min="15110" max="15110" width="10.7109375" style="343" customWidth="1"/>
    <col min="15111" max="15111" width="2.42578125" style="343" bestFit="1" customWidth="1"/>
    <col min="15112" max="15112" width="8.5703125" style="343" customWidth="1"/>
    <col min="15113" max="15113" width="12.42578125" style="343" customWidth="1"/>
    <col min="15114" max="15114" width="2.140625" style="343" customWidth="1"/>
    <col min="15115" max="15115" width="9.42578125" style="343" customWidth="1"/>
    <col min="15116" max="15360" width="11" style="343"/>
    <col min="15361" max="15361" width="47.42578125" style="343" bestFit="1" customWidth="1"/>
    <col min="15362" max="15362" width="11.85546875" style="343" customWidth="1"/>
    <col min="15363" max="15363" width="12.42578125" style="343" customWidth="1"/>
    <col min="15364" max="15364" width="12.5703125" style="343" customWidth="1"/>
    <col min="15365" max="15365" width="11.7109375" style="343" customWidth="1"/>
    <col min="15366" max="15366" width="10.7109375" style="343" customWidth="1"/>
    <col min="15367" max="15367" width="2.42578125" style="343" bestFit="1" customWidth="1"/>
    <col min="15368" max="15368" width="8.5703125" style="343" customWidth="1"/>
    <col min="15369" max="15369" width="12.42578125" style="343" customWidth="1"/>
    <col min="15370" max="15370" width="2.140625" style="343" customWidth="1"/>
    <col min="15371" max="15371" width="9.42578125" style="343" customWidth="1"/>
    <col min="15372" max="15616" width="11" style="343"/>
    <col min="15617" max="15617" width="47.42578125" style="343" bestFit="1" customWidth="1"/>
    <col min="15618" max="15618" width="11.85546875" style="343" customWidth="1"/>
    <col min="15619" max="15619" width="12.42578125" style="343" customWidth="1"/>
    <col min="15620" max="15620" width="12.5703125" style="343" customWidth="1"/>
    <col min="15621" max="15621" width="11.7109375" style="343" customWidth="1"/>
    <col min="15622" max="15622" width="10.7109375" style="343" customWidth="1"/>
    <col min="15623" max="15623" width="2.42578125" style="343" bestFit="1" customWidth="1"/>
    <col min="15624" max="15624" width="8.5703125" style="343" customWidth="1"/>
    <col min="15625" max="15625" width="12.42578125" style="343" customWidth="1"/>
    <col min="15626" max="15626" width="2.140625" style="343" customWidth="1"/>
    <col min="15627" max="15627" width="9.42578125" style="343" customWidth="1"/>
    <col min="15628" max="15872" width="11" style="343"/>
    <col min="15873" max="15873" width="47.42578125" style="343" bestFit="1" customWidth="1"/>
    <col min="15874" max="15874" width="11.85546875" style="343" customWidth="1"/>
    <col min="15875" max="15875" width="12.42578125" style="343" customWidth="1"/>
    <col min="15876" max="15876" width="12.5703125" style="343" customWidth="1"/>
    <col min="15877" max="15877" width="11.7109375" style="343" customWidth="1"/>
    <col min="15878" max="15878" width="10.7109375" style="343" customWidth="1"/>
    <col min="15879" max="15879" width="2.42578125" style="343" bestFit="1" customWidth="1"/>
    <col min="15880" max="15880" width="8.5703125" style="343" customWidth="1"/>
    <col min="15881" max="15881" width="12.42578125" style="343" customWidth="1"/>
    <col min="15882" max="15882" width="2.140625" style="343" customWidth="1"/>
    <col min="15883" max="15883" width="9.42578125" style="343" customWidth="1"/>
    <col min="15884" max="16128" width="11" style="343"/>
    <col min="16129" max="16129" width="47.42578125" style="343" bestFit="1" customWidth="1"/>
    <col min="16130" max="16130" width="11.85546875" style="343" customWidth="1"/>
    <col min="16131" max="16131" width="12.42578125" style="343" customWidth="1"/>
    <col min="16132" max="16132" width="12.5703125" style="343" customWidth="1"/>
    <col min="16133" max="16133" width="11.7109375" style="343" customWidth="1"/>
    <col min="16134" max="16134" width="10.7109375" style="343" customWidth="1"/>
    <col min="16135" max="16135" width="2.42578125" style="343" bestFit="1" customWidth="1"/>
    <col min="16136" max="16136" width="8.5703125" style="343" customWidth="1"/>
    <col min="16137" max="16137" width="12.42578125" style="343" customWidth="1"/>
    <col min="16138" max="16138" width="2.140625" style="343" customWidth="1"/>
    <col min="16139" max="16139" width="9.42578125" style="343" customWidth="1"/>
    <col min="16140" max="16384" width="11" style="343"/>
  </cols>
  <sheetData>
    <row r="1" spans="1:11" ht="17.100000000000001" customHeight="1">
      <c r="A1" s="1814" t="s">
        <v>373</v>
      </c>
      <c r="B1" s="1814"/>
      <c r="C1" s="1814"/>
      <c r="D1" s="1814"/>
      <c r="E1" s="1814"/>
      <c r="F1" s="1814"/>
      <c r="G1" s="1814"/>
      <c r="H1" s="1814"/>
      <c r="I1" s="1814"/>
      <c r="J1" s="1814"/>
      <c r="K1" s="1814"/>
    </row>
    <row r="2" spans="1:11" ht="17.100000000000001" customHeight="1">
      <c r="A2" s="1826" t="s">
        <v>259</v>
      </c>
      <c r="B2" s="1826"/>
      <c r="C2" s="1826"/>
      <c r="D2" s="1826"/>
      <c r="E2" s="1826"/>
      <c r="F2" s="1826"/>
      <c r="G2" s="1826"/>
      <c r="H2" s="1826"/>
      <c r="I2" s="1826"/>
      <c r="J2" s="1826"/>
      <c r="K2" s="1826"/>
    </row>
    <row r="3" spans="1:11" ht="17.100000000000001" customHeight="1" thickBot="1">
      <c r="B3" s="344"/>
      <c r="C3" s="344"/>
      <c r="D3" s="344"/>
      <c r="E3" s="344"/>
      <c r="I3" s="1816" t="s">
        <v>1</v>
      </c>
      <c r="J3" s="1816"/>
      <c r="K3" s="1816"/>
    </row>
    <row r="4" spans="1:11" ht="23.25" customHeight="1" thickTop="1">
      <c r="A4" s="1830" t="s">
        <v>327</v>
      </c>
      <c r="B4" s="415">
        <v>2016</v>
      </c>
      <c r="C4" s="415">
        <v>2017</v>
      </c>
      <c r="D4" s="415">
        <v>2017</v>
      </c>
      <c r="E4" s="415">
        <v>2018</v>
      </c>
      <c r="F4" s="1833" t="s">
        <v>287</v>
      </c>
      <c r="G4" s="1834"/>
      <c r="H4" s="1834"/>
      <c r="I4" s="1834"/>
      <c r="J4" s="1834"/>
      <c r="K4" s="1835"/>
    </row>
    <row r="5" spans="1:11" ht="23.25" customHeight="1">
      <c r="A5" s="1831"/>
      <c r="B5" s="456" t="s">
        <v>289</v>
      </c>
      <c r="C5" s="456" t="s">
        <v>290</v>
      </c>
      <c r="D5" s="456" t="s">
        <v>291</v>
      </c>
      <c r="E5" s="456" t="s">
        <v>292</v>
      </c>
      <c r="F5" s="1819" t="s">
        <v>6</v>
      </c>
      <c r="G5" s="1820"/>
      <c r="H5" s="1821"/>
      <c r="I5" s="457"/>
      <c r="J5" s="458" t="s">
        <v>48</v>
      </c>
      <c r="K5" s="459"/>
    </row>
    <row r="6" spans="1:11" ht="23.25" customHeight="1">
      <c r="A6" s="1832"/>
      <c r="B6" s="456"/>
      <c r="C6" s="456"/>
      <c r="D6" s="456"/>
      <c r="E6" s="456"/>
      <c r="F6" s="418" t="s">
        <v>3</v>
      </c>
      <c r="G6" s="419" t="s">
        <v>141</v>
      </c>
      <c r="H6" s="420" t="s">
        <v>293</v>
      </c>
      <c r="I6" s="421" t="s">
        <v>3</v>
      </c>
      <c r="J6" s="419" t="s">
        <v>141</v>
      </c>
      <c r="K6" s="422" t="s">
        <v>293</v>
      </c>
    </row>
    <row r="7" spans="1:11" ht="23.25" customHeight="1">
      <c r="A7" s="346" t="s">
        <v>374</v>
      </c>
      <c r="B7" s="347">
        <v>2016816.1615412112</v>
      </c>
      <c r="C7" s="347">
        <v>2200651.8924451345</v>
      </c>
      <c r="D7" s="347">
        <v>2299807.5981313302</v>
      </c>
      <c r="E7" s="347">
        <v>2487143.3183821137</v>
      </c>
      <c r="F7" s="349">
        <v>183835.73090392328</v>
      </c>
      <c r="G7" s="423"/>
      <c r="H7" s="348">
        <v>9.1151456642156035</v>
      </c>
      <c r="I7" s="351">
        <v>187335.72025078349</v>
      </c>
      <c r="J7" s="424"/>
      <c r="K7" s="353">
        <v>8.1457127284473696</v>
      </c>
    </row>
    <row r="8" spans="1:11" ht="23.25" customHeight="1">
      <c r="A8" s="354" t="s">
        <v>375</v>
      </c>
      <c r="B8" s="355">
        <v>183460.31188456566</v>
      </c>
      <c r="C8" s="355">
        <v>167045.65359965924</v>
      </c>
      <c r="D8" s="355">
        <v>199047.18817875491</v>
      </c>
      <c r="E8" s="355">
        <v>209249.13712926942</v>
      </c>
      <c r="F8" s="357">
        <v>-16414.658284906414</v>
      </c>
      <c r="G8" s="425"/>
      <c r="H8" s="356">
        <v>-8.9472530141748674</v>
      </c>
      <c r="I8" s="359">
        <v>10201.948950514517</v>
      </c>
      <c r="J8" s="356"/>
      <c r="K8" s="360">
        <v>5.1253921463852219</v>
      </c>
    </row>
    <row r="9" spans="1:11" ht="23.25" customHeight="1">
      <c r="A9" s="354" t="s">
        <v>376</v>
      </c>
      <c r="B9" s="355">
        <v>166141.29436951483</v>
      </c>
      <c r="C9" s="355">
        <v>155169.53552594647</v>
      </c>
      <c r="D9" s="355">
        <v>187168.41522452762</v>
      </c>
      <c r="E9" s="355">
        <v>190525.4569073008</v>
      </c>
      <c r="F9" s="357">
        <v>-10971.758843568357</v>
      </c>
      <c r="G9" s="425"/>
      <c r="H9" s="356">
        <v>-6.6038722553623961</v>
      </c>
      <c r="I9" s="359">
        <v>3357.0416827731824</v>
      </c>
      <c r="J9" s="356"/>
      <c r="K9" s="360">
        <v>1.7935941161579361</v>
      </c>
    </row>
    <row r="10" spans="1:11" ht="23.25" customHeight="1">
      <c r="A10" s="354" t="s">
        <v>377</v>
      </c>
      <c r="B10" s="355">
        <v>17319.017515050829</v>
      </c>
      <c r="C10" s="355">
        <v>11876.118073712783</v>
      </c>
      <c r="D10" s="355">
        <v>11878.772954227281</v>
      </c>
      <c r="E10" s="355">
        <v>18723.680221968621</v>
      </c>
      <c r="F10" s="357">
        <v>-5442.899441338046</v>
      </c>
      <c r="G10" s="425"/>
      <c r="H10" s="356">
        <v>-31.427299132921231</v>
      </c>
      <c r="I10" s="359">
        <v>6844.9072677413405</v>
      </c>
      <c r="J10" s="356"/>
      <c r="K10" s="360">
        <v>57.623016233385059</v>
      </c>
    </row>
    <row r="11" spans="1:11" ht="23.25" customHeight="1">
      <c r="A11" s="354" t="s">
        <v>378</v>
      </c>
      <c r="B11" s="355">
        <v>873679.55724204762</v>
      </c>
      <c r="C11" s="355">
        <v>821241.55708908767</v>
      </c>
      <c r="D11" s="355">
        <v>814153.01116384647</v>
      </c>
      <c r="E11" s="355">
        <v>908820.91806150042</v>
      </c>
      <c r="F11" s="357">
        <v>-52438.000152959954</v>
      </c>
      <c r="G11" s="425"/>
      <c r="H11" s="356">
        <v>-6.0019717433347619</v>
      </c>
      <c r="I11" s="359">
        <v>94667.906897653942</v>
      </c>
      <c r="J11" s="356"/>
      <c r="K11" s="360">
        <v>11.627778267665491</v>
      </c>
    </row>
    <row r="12" spans="1:11" ht="23.25" customHeight="1">
      <c r="A12" s="354" t="s">
        <v>376</v>
      </c>
      <c r="B12" s="355">
        <v>858549.94956525438</v>
      </c>
      <c r="C12" s="355">
        <v>806845.60942179116</v>
      </c>
      <c r="D12" s="355">
        <v>800517.32135241595</v>
      </c>
      <c r="E12" s="355">
        <v>895717.8317967063</v>
      </c>
      <c r="F12" s="357">
        <v>-51704.340143463225</v>
      </c>
      <c r="G12" s="425"/>
      <c r="H12" s="356">
        <v>-6.0222867836221816</v>
      </c>
      <c r="I12" s="359">
        <v>95200.510444290354</v>
      </c>
      <c r="J12" s="356"/>
      <c r="K12" s="360">
        <v>11.892373582055162</v>
      </c>
    </row>
    <row r="13" spans="1:11" ht="23.25" customHeight="1">
      <c r="A13" s="354" t="s">
        <v>377</v>
      </c>
      <c r="B13" s="355">
        <v>15129.60767679329</v>
      </c>
      <c r="C13" s="355">
        <v>14395.947667296527</v>
      </c>
      <c r="D13" s="355">
        <v>13635.689811430475</v>
      </c>
      <c r="E13" s="355">
        <v>13103.086264794079</v>
      </c>
      <c r="F13" s="357">
        <v>-733.66000949676345</v>
      </c>
      <c r="G13" s="425"/>
      <c r="H13" s="356">
        <v>-4.8491674415463901</v>
      </c>
      <c r="I13" s="359">
        <v>-532.60354663639555</v>
      </c>
      <c r="J13" s="356"/>
      <c r="K13" s="360">
        <v>-3.9059523500595232</v>
      </c>
    </row>
    <row r="14" spans="1:11" ht="23.25" customHeight="1">
      <c r="A14" s="354" t="s">
        <v>379</v>
      </c>
      <c r="B14" s="355">
        <v>615861.42639513535</v>
      </c>
      <c r="C14" s="355">
        <v>838551.1551885847</v>
      </c>
      <c r="D14" s="355">
        <v>993425.79717013601</v>
      </c>
      <c r="E14" s="355">
        <v>1095489.2511832414</v>
      </c>
      <c r="F14" s="357">
        <v>222689.72879344935</v>
      </c>
      <c r="G14" s="425"/>
      <c r="H14" s="356">
        <v>36.159064239001729</v>
      </c>
      <c r="I14" s="359">
        <v>102063.45401310537</v>
      </c>
      <c r="J14" s="356"/>
      <c r="K14" s="360">
        <v>10.273888025038449</v>
      </c>
    </row>
    <row r="15" spans="1:11" ht="23.25" customHeight="1">
      <c r="A15" s="354" t="s">
        <v>376</v>
      </c>
      <c r="B15" s="355">
        <v>594160.03697258001</v>
      </c>
      <c r="C15" s="355">
        <v>815199.56627832993</v>
      </c>
      <c r="D15" s="355">
        <v>947689.90851885022</v>
      </c>
      <c r="E15" s="355">
        <v>1066560.2270728303</v>
      </c>
      <c r="F15" s="357">
        <v>221039.52930574992</v>
      </c>
      <c r="G15" s="425"/>
      <c r="H15" s="356">
        <v>37.202018909250661</v>
      </c>
      <c r="I15" s="359">
        <v>118870.31855398009</v>
      </c>
      <c r="J15" s="356"/>
      <c r="K15" s="360">
        <v>12.543166017222148</v>
      </c>
    </row>
    <row r="16" spans="1:11" ht="23.25" customHeight="1">
      <c r="A16" s="354" t="s">
        <v>377</v>
      </c>
      <c r="B16" s="355">
        <v>21701.389422555319</v>
      </c>
      <c r="C16" s="355">
        <v>23351.588910254726</v>
      </c>
      <c r="D16" s="355">
        <v>45735.888651285779</v>
      </c>
      <c r="E16" s="355">
        <v>28929.02411041101</v>
      </c>
      <c r="F16" s="357">
        <v>1650.1994876994067</v>
      </c>
      <c r="G16" s="425"/>
      <c r="H16" s="356">
        <v>7.6041190523233197</v>
      </c>
      <c r="I16" s="359">
        <v>-16806.864540874769</v>
      </c>
      <c r="J16" s="356"/>
      <c r="K16" s="360">
        <v>-36.747650557353445</v>
      </c>
    </row>
    <row r="17" spans="1:11" ht="23.25" customHeight="1">
      <c r="A17" s="354" t="s">
        <v>380</v>
      </c>
      <c r="B17" s="355">
        <v>327878.08059898199</v>
      </c>
      <c r="C17" s="355">
        <v>355873.82640656759</v>
      </c>
      <c r="D17" s="355">
        <v>272342.00779380416</v>
      </c>
      <c r="E17" s="355">
        <v>251690.86923755999</v>
      </c>
      <c r="F17" s="357">
        <v>27995.745807585598</v>
      </c>
      <c r="G17" s="425"/>
      <c r="H17" s="356">
        <v>8.5384621492360058</v>
      </c>
      <c r="I17" s="359">
        <v>-20651.138556244172</v>
      </c>
      <c r="J17" s="356"/>
      <c r="K17" s="360">
        <v>-7.5827958835787026</v>
      </c>
    </row>
    <row r="18" spans="1:11" ht="23.25" customHeight="1">
      <c r="A18" s="354" t="s">
        <v>376</v>
      </c>
      <c r="B18" s="355">
        <v>272644.68557928986</v>
      </c>
      <c r="C18" s="355">
        <v>303331.0362745914</v>
      </c>
      <c r="D18" s="355">
        <v>253252.78414650908</v>
      </c>
      <c r="E18" s="355">
        <v>237240.97978052555</v>
      </c>
      <c r="F18" s="357">
        <v>30686.350695301546</v>
      </c>
      <c r="G18" s="425"/>
      <c r="H18" s="356">
        <v>11.255070176813483</v>
      </c>
      <c r="I18" s="359">
        <v>-16011.804365983524</v>
      </c>
      <c r="J18" s="356"/>
      <c r="K18" s="360">
        <v>-6.3224593640481146</v>
      </c>
    </row>
    <row r="19" spans="1:11" ht="23.25" customHeight="1">
      <c r="A19" s="354" t="s">
        <v>377</v>
      </c>
      <c r="B19" s="355">
        <v>55233.395019692151</v>
      </c>
      <c r="C19" s="355">
        <v>52542.790131976173</v>
      </c>
      <c r="D19" s="355">
        <v>19089.223647295097</v>
      </c>
      <c r="E19" s="355">
        <v>14449.889457034451</v>
      </c>
      <c r="F19" s="357">
        <v>-2690.6048877159774</v>
      </c>
      <c r="G19" s="425"/>
      <c r="H19" s="356">
        <v>-4.8713371444154507</v>
      </c>
      <c r="I19" s="359">
        <v>-4639.3341902606462</v>
      </c>
      <c r="J19" s="356"/>
      <c r="K19" s="360">
        <v>-24.303419960811397</v>
      </c>
    </row>
    <row r="20" spans="1:11" ht="23.25" customHeight="1">
      <c r="A20" s="354" t="s">
        <v>381</v>
      </c>
      <c r="B20" s="355">
        <v>15936.785420480495</v>
      </c>
      <c r="C20" s="355">
        <v>17939.700161234996</v>
      </c>
      <c r="D20" s="355">
        <v>20839.593824788502</v>
      </c>
      <c r="E20" s="355">
        <v>21893.142770542283</v>
      </c>
      <c r="F20" s="357">
        <v>2002.9147407545006</v>
      </c>
      <c r="G20" s="425"/>
      <c r="H20" s="356">
        <v>12.567871674927231</v>
      </c>
      <c r="I20" s="359">
        <v>1053.5489457537806</v>
      </c>
      <c r="J20" s="356"/>
      <c r="K20" s="360">
        <v>5.0555157389900458</v>
      </c>
    </row>
    <row r="21" spans="1:11" ht="23.25" customHeight="1">
      <c r="A21" s="346" t="s">
        <v>382</v>
      </c>
      <c r="B21" s="347">
        <v>6710.1528778900001</v>
      </c>
      <c r="C21" s="347">
        <v>9687.5103723800003</v>
      </c>
      <c r="D21" s="347">
        <v>6937.2709147099995</v>
      </c>
      <c r="E21" s="347">
        <v>19039.55801243</v>
      </c>
      <c r="F21" s="349">
        <v>2977.3574944900001</v>
      </c>
      <c r="G21" s="423"/>
      <c r="H21" s="348">
        <v>44.370933847132058</v>
      </c>
      <c r="I21" s="351">
        <v>12102.28709772</v>
      </c>
      <c r="J21" s="348"/>
      <c r="K21" s="353">
        <v>174.4531422588376</v>
      </c>
    </row>
    <row r="22" spans="1:11" ht="23.25" customHeight="1">
      <c r="A22" s="346" t="s">
        <v>383</v>
      </c>
      <c r="B22" s="347">
        <v>0</v>
      </c>
      <c r="C22" s="347">
        <v>0</v>
      </c>
      <c r="D22" s="347">
        <v>0</v>
      </c>
      <c r="E22" s="347">
        <v>0</v>
      </c>
      <c r="F22" s="349">
        <v>0</v>
      </c>
      <c r="G22" s="423"/>
      <c r="H22" s="348"/>
      <c r="I22" s="351">
        <v>0</v>
      </c>
      <c r="J22" s="348"/>
      <c r="K22" s="353"/>
    </row>
    <row r="23" spans="1:11" ht="23.25" customHeight="1">
      <c r="A23" s="442" t="s">
        <v>384</v>
      </c>
      <c r="B23" s="347">
        <v>473138.97003565606</v>
      </c>
      <c r="C23" s="347">
        <v>558426.08605235338</v>
      </c>
      <c r="D23" s="347">
        <v>580781.95762471505</v>
      </c>
      <c r="E23" s="347">
        <v>667088.63545287098</v>
      </c>
      <c r="F23" s="349">
        <v>85287.116016697313</v>
      </c>
      <c r="G23" s="423"/>
      <c r="H23" s="348">
        <v>18.025806669501357</v>
      </c>
      <c r="I23" s="351">
        <v>86306.677828155924</v>
      </c>
      <c r="J23" s="348"/>
      <c r="K23" s="353">
        <v>14.860426825436074</v>
      </c>
    </row>
    <row r="24" spans="1:11" ht="23.25" customHeight="1">
      <c r="A24" s="443" t="s">
        <v>385</v>
      </c>
      <c r="B24" s="355">
        <v>164981.37356090997</v>
      </c>
      <c r="C24" s="355">
        <v>197056.54299270001</v>
      </c>
      <c r="D24" s="355">
        <v>226966.58346701006</v>
      </c>
      <c r="E24" s="355">
        <v>264623.35154842009</v>
      </c>
      <c r="F24" s="357">
        <v>32075.16943179004</v>
      </c>
      <c r="G24" s="425"/>
      <c r="H24" s="356">
        <v>19.441691349446856</v>
      </c>
      <c r="I24" s="359">
        <v>37656.768081410031</v>
      </c>
      <c r="J24" s="356"/>
      <c r="K24" s="360">
        <v>16.591327016597358</v>
      </c>
    </row>
    <row r="25" spans="1:11" ht="23.25" customHeight="1">
      <c r="A25" s="443" t="s">
        <v>386</v>
      </c>
      <c r="B25" s="355">
        <v>107709.11948957611</v>
      </c>
      <c r="C25" s="355">
        <v>134256.88747217855</v>
      </c>
      <c r="D25" s="355">
        <v>139321.83933900099</v>
      </c>
      <c r="E25" s="355">
        <v>158548.14822853007</v>
      </c>
      <c r="F25" s="357">
        <v>26547.76798260244</v>
      </c>
      <c r="G25" s="425"/>
      <c r="H25" s="356">
        <v>24.647651107362066</v>
      </c>
      <c r="I25" s="359">
        <v>19226.308889529086</v>
      </c>
      <c r="J25" s="356"/>
      <c r="K25" s="360">
        <v>13.799924678533138</v>
      </c>
    </row>
    <row r="26" spans="1:11" ht="23.25" customHeight="1">
      <c r="A26" s="443" t="s">
        <v>387</v>
      </c>
      <c r="B26" s="355">
        <v>200448.47698516998</v>
      </c>
      <c r="C26" s="355">
        <v>227112.65558747479</v>
      </c>
      <c r="D26" s="355">
        <v>214493.53481870407</v>
      </c>
      <c r="E26" s="355">
        <v>243917.13567592084</v>
      </c>
      <c r="F26" s="357">
        <v>26664.178602304804</v>
      </c>
      <c r="G26" s="425"/>
      <c r="H26" s="356">
        <v>13.302260512698997</v>
      </c>
      <c r="I26" s="359">
        <v>29423.600857216778</v>
      </c>
      <c r="J26" s="356"/>
      <c r="K26" s="360">
        <v>13.717709898382918</v>
      </c>
    </row>
    <row r="27" spans="1:11" ht="23.25" customHeight="1">
      <c r="A27" s="444" t="s">
        <v>388</v>
      </c>
      <c r="B27" s="445">
        <v>2496665.2844547573</v>
      </c>
      <c r="C27" s="445">
        <v>2768765.4888698678</v>
      </c>
      <c r="D27" s="445">
        <v>2887526.8266707556</v>
      </c>
      <c r="E27" s="445">
        <v>3173271.511847415</v>
      </c>
      <c r="F27" s="446">
        <v>272100.20441511041</v>
      </c>
      <c r="G27" s="447"/>
      <c r="H27" s="448">
        <v>10.89854559637272</v>
      </c>
      <c r="I27" s="449">
        <v>285744.68517665938</v>
      </c>
      <c r="J27" s="448"/>
      <c r="K27" s="450">
        <v>9.895827894562478</v>
      </c>
    </row>
    <row r="28" spans="1:11" ht="23.25" customHeight="1">
      <c r="A28" s="346" t="s">
        <v>389</v>
      </c>
      <c r="B28" s="347">
        <v>356814.35295214073</v>
      </c>
      <c r="C28" s="347">
        <v>392350.16219120129</v>
      </c>
      <c r="D28" s="347">
        <v>420597.15440411511</v>
      </c>
      <c r="E28" s="347">
        <v>355163.76595349493</v>
      </c>
      <c r="F28" s="349">
        <v>35535.80923906056</v>
      </c>
      <c r="G28" s="423"/>
      <c r="H28" s="348">
        <v>9.9591871641517038</v>
      </c>
      <c r="I28" s="351">
        <v>-65433.388450620172</v>
      </c>
      <c r="J28" s="348"/>
      <c r="K28" s="353">
        <v>-15.557258950865593</v>
      </c>
    </row>
    <row r="29" spans="1:11" ht="23.25" customHeight="1">
      <c r="A29" s="354" t="s">
        <v>390</v>
      </c>
      <c r="B29" s="355">
        <v>55901.051822580012</v>
      </c>
      <c r="C29" s="355">
        <v>52250.156118820014</v>
      </c>
      <c r="D29" s="355">
        <v>63082.488793020013</v>
      </c>
      <c r="E29" s="355">
        <v>61143.299277142083</v>
      </c>
      <c r="F29" s="357">
        <v>-3650.8957037599976</v>
      </c>
      <c r="G29" s="425"/>
      <c r="H29" s="356">
        <v>-6.5309964387562705</v>
      </c>
      <c r="I29" s="359">
        <v>-1939.1895158779298</v>
      </c>
      <c r="J29" s="356"/>
      <c r="K29" s="360">
        <v>-3.0740535970934904</v>
      </c>
    </row>
    <row r="30" spans="1:11" ht="23.25" customHeight="1">
      <c r="A30" s="354" t="s">
        <v>391</v>
      </c>
      <c r="B30" s="355">
        <v>154006.12404008</v>
      </c>
      <c r="C30" s="355">
        <v>184052.27798719995</v>
      </c>
      <c r="D30" s="355">
        <v>211593.09641270005</v>
      </c>
      <c r="E30" s="355">
        <v>177039.74536291984</v>
      </c>
      <c r="F30" s="357">
        <v>30046.15394711995</v>
      </c>
      <c r="G30" s="425"/>
      <c r="H30" s="356">
        <v>19.509713743136899</v>
      </c>
      <c r="I30" s="359">
        <v>-34553.351049780205</v>
      </c>
      <c r="J30" s="356"/>
      <c r="K30" s="360">
        <v>-16.330093767513993</v>
      </c>
    </row>
    <row r="31" spans="1:11" ht="23.25" customHeight="1">
      <c r="A31" s="354" t="s">
        <v>392</v>
      </c>
      <c r="B31" s="355">
        <v>999.91803626000012</v>
      </c>
      <c r="C31" s="355">
        <v>1615.0967292039995</v>
      </c>
      <c r="D31" s="355">
        <v>1092.8111314477501</v>
      </c>
      <c r="E31" s="355">
        <v>3307.5822988254986</v>
      </c>
      <c r="F31" s="357">
        <v>615.17869294399941</v>
      </c>
      <c r="G31" s="425"/>
      <c r="H31" s="356">
        <v>61.522911942358419</v>
      </c>
      <c r="I31" s="359">
        <v>2214.7711673777485</v>
      </c>
      <c r="J31" s="356"/>
      <c r="K31" s="360">
        <v>202.66733231785733</v>
      </c>
    </row>
    <row r="32" spans="1:11" ht="23.25" customHeight="1">
      <c r="A32" s="354" t="s">
        <v>393</v>
      </c>
      <c r="B32" s="355">
        <v>145840.44949061074</v>
      </c>
      <c r="C32" s="355">
        <v>152926.97032688736</v>
      </c>
      <c r="D32" s="355">
        <v>144663.05334058736</v>
      </c>
      <c r="E32" s="355">
        <v>112311.57398008756</v>
      </c>
      <c r="F32" s="357">
        <v>7086.5208362766134</v>
      </c>
      <c r="G32" s="425"/>
      <c r="H32" s="356">
        <v>4.8590914667558307</v>
      </c>
      <c r="I32" s="359">
        <v>-32351.479360499798</v>
      </c>
      <c r="J32" s="356"/>
      <c r="K32" s="360">
        <v>-22.363332318399994</v>
      </c>
    </row>
    <row r="33" spans="1:11" ht="23.25" customHeight="1">
      <c r="A33" s="354" t="s">
        <v>394</v>
      </c>
      <c r="B33" s="355">
        <v>66.80956261</v>
      </c>
      <c r="C33" s="355">
        <v>1505.6610290899998</v>
      </c>
      <c r="D33" s="355">
        <v>165.70472636</v>
      </c>
      <c r="E33" s="355">
        <v>1361.5650345199999</v>
      </c>
      <c r="F33" s="357">
        <v>1438.8514664799998</v>
      </c>
      <c r="G33" s="425"/>
      <c r="H33" s="356">
        <v>2153.6609585057122</v>
      </c>
      <c r="I33" s="359">
        <v>1195.8603081599999</v>
      </c>
      <c r="J33" s="356"/>
      <c r="K33" s="360">
        <v>721.68147187422198</v>
      </c>
    </row>
    <row r="34" spans="1:11" ht="23.25" customHeight="1">
      <c r="A34" s="426" t="s">
        <v>395</v>
      </c>
      <c r="B34" s="347">
        <v>1902759.424816129</v>
      </c>
      <c r="C34" s="347">
        <v>2152849.8569452786</v>
      </c>
      <c r="D34" s="347">
        <v>2240990.8355988525</v>
      </c>
      <c r="E34" s="347">
        <v>2599285.0629984238</v>
      </c>
      <c r="F34" s="349">
        <v>250090.43212914956</v>
      </c>
      <c r="G34" s="423"/>
      <c r="H34" s="348">
        <v>13.143565543148828</v>
      </c>
      <c r="I34" s="351">
        <v>358294.22739957133</v>
      </c>
      <c r="J34" s="348"/>
      <c r="K34" s="353">
        <v>15.988205828776875</v>
      </c>
    </row>
    <row r="35" spans="1:11" ht="23.25" customHeight="1">
      <c r="A35" s="354" t="s">
        <v>396</v>
      </c>
      <c r="B35" s="355">
        <v>186369.1</v>
      </c>
      <c r="C35" s="355">
        <v>160093.6</v>
      </c>
      <c r="D35" s="355">
        <v>213894.59999999998</v>
      </c>
      <c r="E35" s="355">
        <v>259835.80000000002</v>
      </c>
      <c r="F35" s="357">
        <v>-26275.5</v>
      </c>
      <c r="G35" s="425"/>
      <c r="H35" s="356">
        <v>-14.098635449760716</v>
      </c>
      <c r="I35" s="359">
        <v>45941.200000000041</v>
      </c>
      <c r="J35" s="356"/>
      <c r="K35" s="360">
        <v>21.478429095451705</v>
      </c>
    </row>
    <row r="36" spans="1:11" ht="23.25" customHeight="1">
      <c r="A36" s="354" t="s">
        <v>397</v>
      </c>
      <c r="B36" s="355">
        <v>8195.9650202916546</v>
      </c>
      <c r="C36" s="355">
        <v>8241.2715728800013</v>
      </c>
      <c r="D36" s="355">
        <v>9194.8825246000015</v>
      </c>
      <c r="E36" s="355">
        <v>10633.880949</v>
      </c>
      <c r="F36" s="357">
        <v>45.306552588346676</v>
      </c>
      <c r="G36" s="425"/>
      <c r="H36" s="356">
        <v>0.55279094622995884</v>
      </c>
      <c r="I36" s="359">
        <v>1438.9984243999988</v>
      </c>
      <c r="J36" s="356"/>
      <c r="K36" s="360">
        <v>15.649992488213964</v>
      </c>
    </row>
    <row r="37" spans="1:11" ht="23.25" customHeight="1">
      <c r="A37" s="361" t="s">
        <v>398</v>
      </c>
      <c r="B37" s="355">
        <v>15019.818723646509</v>
      </c>
      <c r="C37" s="355">
        <v>18293.676919656489</v>
      </c>
      <c r="D37" s="355">
        <v>18468.577477057082</v>
      </c>
      <c r="E37" s="355">
        <v>24405.919708963214</v>
      </c>
      <c r="F37" s="357">
        <v>3273.85819600998</v>
      </c>
      <c r="G37" s="425"/>
      <c r="H37" s="356">
        <v>21.796922161622156</v>
      </c>
      <c r="I37" s="359">
        <v>5937.3422319061319</v>
      </c>
      <c r="J37" s="356"/>
      <c r="K37" s="360">
        <v>32.148346234472584</v>
      </c>
    </row>
    <row r="38" spans="1:11" ht="23.25" customHeight="1">
      <c r="A38" s="451" t="s">
        <v>399</v>
      </c>
      <c r="B38" s="355">
        <v>1006.56234124</v>
      </c>
      <c r="C38" s="355">
        <v>1006.0790198000001</v>
      </c>
      <c r="D38" s="355">
        <v>853.65695507000009</v>
      </c>
      <c r="E38" s="355">
        <v>1053.47172032</v>
      </c>
      <c r="F38" s="357">
        <v>-0.48332143999994059</v>
      </c>
      <c r="G38" s="425"/>
      <c r="H38" s="356">
        <v>-4.8017039799495113E-2</v>
      </c>
      <c r="I38" s="359">
        <v>199.81476524999994</v>
      </c>
      <c r="J38" s="356"/>
      <c r="K38" s="360">
        <v>23.406915865122315</v>
      </c>
    </row>
    <row r="39" spans="1:11" ht="23.25" customHeight="1">
      <c r="A39" s="451" t="s">
        <v>400</v>
      </c>
      <c r="B39" s="355">
        <v>14013.256382406509</v>
      </c>
      <c r="C39" s="355">
        <v>17287.59789985649</v>
      </c>
      <c r="D39" s="355">
        <v>17614.920521987082</v>
      </c>
      <c r="E39" s="355">
        <v>23352.447988643213</v>
      </c>
      <c r="F39" s="357">
        <v>3274.3415174499805</v>
      </c>
      <c r="G39" s="425"/>
      <c r="H39" s="356">
        <v>23.366028766596184</v>
      </c>
      <c r="I39" s="359">
        <v>5737.5274666561309</v>
      </c>
      <c r="J39" s="356"/>
      <c r="K39" s="360">
        <v>32.57197476136497</v>
      </c>
    </row>
    <row r="40" spans="1:11" ht="23.25" customHeight="1">
      <c r="A40" s="354" t="s">
        <v>401</v>
      </c>
      <c r="B40" s="355">
        <v>1687856.2712754379</v>
      </c>
      <c r="C40" s="355">
        <v>1961880.0371508168</v>
      </c>
      <c r="D40" s="355">
        <v>1993022.8767434447</v>
      </c>
      <c r="E40" s="355">
        <v>2304303.4956768206</v>
      </c>
      <c r="F40" s="357">
        <v>274023.76587537886</v>
      </c>
      <c r="G40" s="425"/>
      <c r="H40" s="356">
        <v>16.23501778787783</v>
      </c>
      <c r="I40" s="359">
        <v>311280.61893337592</v>
      </c>
      <c r="J40" s="356"/>
      <c r="K40" s="360">
        <v>15.61851710613586</v>
      </c>
    </row>
    <row r="41" spans="1:11" ht="23.25" customHeight="1">
      <c r="A41" s="361" t="s">
        <v>402</v>
      </c>
      <c r="B41" s="355">
        <v>1656879.955521269</v>
      </c>
      <c r="C41" s="355">
        <v>1911036.6953590494</v>
      </c>
      <c r="D41" s="355">
        <v>1959009.1795665887</v>
      </c>
      <c r="E41" s="355">
        <v>2242051.4781357851</v>
      </c>
      <c r="F41" s="357">
        <v>254156.73983778036</v>
      </c>
      <c r="G41" s="425"/>
      <c r="H41" s="356">
        <v>15.339478215717833</v>
      </c>
      <c r="I41" s="359">
        <v>283042.29856919637</v>
      </c>
      <c r="J41" s="356"/>
      <c r="K41" s="360">
        <v>14.448237482573544</v>
      </c>
    </row>
    <row r="42" spans="1:11" ht="23.25" customHeight="1">
      <c r="A42" s="361" t="s">
        <v>403</v>
      </c>
      <c r="B42" s="355">
        <v>30976.315754168936</v>
      </c>
      <c r="C42" s="355">
        <v>50843.341791767445</v>
      </c>
      <c r="D42" s="355">
        <v>34013.697176856032</v>
      </c>
      <c r="E42" s="355">
        <v>62252.01754103545</v>
      </c>
      <c r="F42" s="357">
        <v>19867.026037598509</v>
      </c>
      <c r="G42" s="425"/>
      <c r="H42" s="356">
        <v>64.136181317575549</v>
      </c>
      <c r="I42" s="359">
        <v>28238.320364179417</v>
      </c>
      <c r="J42" s="356"/>
      <c r="K42" s="360">
        <v>83.020437964602209</v>
      </c>
    </row>
    <row r="43" spans="1:11" ht="23.25" customHeight="1">
      <c r="A43" s="354" t="s">
        <v>404</v>
      </c>
      <c r="B43" s="355">
        <v>5318.2697967530003</v>
      </c>
      <c r="C43" s="355">
        <v>4341.2713019250004</v>
      </c>
      <c r="D43" s="355">
        <v>6409.8988537510004</v>
      </c>
      <c r="E43" s="355">
        <v>105.96666363999998</v>
      </c>
      <c r="F43" s="357">
        <v>-976.99849482799982</v>
      </c>
      <c r="G43" s="425"/>
      <c r="H43" s="356">
        <v>-18.370607963975303</v>
      </c>
      <c r="I43" s="359">
        <v>-6303.9321901110006</v>
      </c>
      <c r="J43" s="356"/>
      <c r="K43" s="360">
        <v>-98.34682783523192</v>
      </c>
    </row>
    <row r="44" spans="1:11" ht="23.25" customHeight="1">
      <c r="A44" s="452" t="s">
        <v>405</v>
      </c>
      <c r="B44" s="347">
        <v>49080</v>
      </c>
      <c r="C44" s="347">
        <v>31481.674999999999</v>
      </c>
      <c r="D44" s="347">
        <v>0</v>
      </c>
      <c r="E44" s="347">
        <v>0</v>
      </c>
      <c r="F44" s="351">
        <v>-17598.325000000001</v>
      </c>
      <c r="G44" s="423"/>
      <c r="H44" s="347">
        <v>-35.856407905460472</v>
      </c>
      <c r="I44" s="351">
        <v>0</v>
      </c>
      <c r="J44" s="348"/>
      <c r="K44" s="353"/>
    </row>
    <row r="45" spans="1:11" s="454" customFormat="1" ht="23.25" customHeight="1" thickBot="1">
      <c r="A45" s="453" t="s">
        <v>406</v>
      </c>
      <c r="B45" s="381">
        <v>188011.50662741801</v>
      </c>
      <c r="C45" s="381">
        <v>192083.7947277675</v>
      </c>
      <c r="D45" s="381">
        <v>225938.83561146175</v>
      </c>
      <c r="E45" s="381">
        <v>218822.64747156802</v>
      </c>
      <c r="F45" s="383">
        <v>4072.288100349484</v>
      </c>
      <c r="G45" s="435"/>
      <c r="H45" s="382">
        <v>2.1659781219771452</v>
      </c>
      <c r="I45" s="384">
        <v>-7116.1881398937257</v>
      </c>
      <c r="J45" s="382"/>
      <c r="K45" s="385">
        <v>-3.1496082205766336</v>
      </c>
    </row>
    <row r="46" spans="1:11" ht="23.25" customHeight="1" thickTop="1">
      <c r="A46" s="392" t="s">
        <v>321</v>
      </c>
      <c r="B46" s="455"/>
      <c r="C46" s="344"/>
      <c r="D46" s="388"/>
      <c r="E46" s="388"/>
      <c r="F46" s="359"/>
      <c r="G46" s="359"/>
      <c r="H46" s="359"/>
      <c r="I46" s="359"/>
      <c r="J46" s="359"/>
      <c r="K46" s="359"/>
    </row>
  </sheetData>
  <mergeCells count="6">
    <mergeCell ref="A1:K1"/>
    <mergeCell ref="A2:K2"/>
    <mergeCell ref="I3:K3"/>
    <mergeCell ref="F4:K4"/>
    <mergeCell ref="F5:H5"/>
    <mergeCell ref="A4:A6"/>
  </mergeCells>
  <pageMargins left="0.5" right="0.5" top="0.75" bottom="0.75" header="0.3" footer="0.3"/>
  <pageSetup scale="60" orientation="portrait" r:id="rId1"/>
</worksheet>
</file>

<file path=xl/worksheets/sheet28.xml><?xml version="1.0" encoding="utf-8"?>
<worksheet xmlns="http://schemas.openxmlformats.org/spreadsheetml/2006/main" xmlns:r="http://schemas.openxmlformats.org/officeDocument/2006/relationships">
  <sheetPr>
    <pageSetUpPr fitToPage="1"/>
  </sheetPr>
  <dimension ref="A1:K46"/>
  <sheetViews>
    <sheetView zoomScale="90" zoomScaleNormal="90" workbookViewId="0">
      <selection activeCell="D17" sqref="D17"/>
    </sheetView>
  </sheetViews>
  <sheetFormatPr defaultColWidth="11" defaultRowHeight="17.100000000000001" customHeight="1"/>
  <cols>
    <col min="1" max="1" width="53.5703125" style="342" bestFit="1" customWidth="1"/>
    <col min="2" max="6" width="14.7109375" style="342" customWidth="1"/>
    <col min="7" max="7" width="2.42578125" style="342" bestFit="1" customWidth="1"/>
    <col min="8" max="8" width="8.5703125" style="342" customWidth="1"/>
    <col min="9" max="9" width="14.85546875" style="342" customWidth="1"/>
    <col min="10" max="10" width="2.140625" style="342" customWidth="1"/>
    <col min="11" max="11" width="9.42578125" style="342" customWidth="1"/>
    <col min="12" max="256" width="11" style="343"/>
    <col min="257" max="257" width="47.42578125" style="343" bestFit="1" customWidth="1"/>
    <col min="258" max="258" width="11.85546875" style="343" customWidth="1"/>
    <col min="259" max="259" width="12.42578125" style="343" customWidth="1"/>
    <col min="260" max="260" width="12.5703125" style="343" customWidth="1"/>
    <col min="261" max="261" width="11.7109375" style="343" customWidth="1"/>
    <col min="262" max="262" width="10.7109375" style="343" customWidth="1"/>
    <col min="263" max="263" width="2.42578125" style="343" bestFit="1" customWidth="1"/>
    <col min="264" max="264" width="8.5703125" style="343" customWidth="1"/>
    <col min="265" max="265" width="12.42578125" style="343" customWidth="1"/>
    <col min="266" max="266" width="2.140625" style="343" customWidth="1"/>
    <col min="267" max="267" width="9.42578125" style="343" customWidth="1"/>
    <col min="268" max="512" width="11" style="343"/>
    <col min="513" max="513" width="47.42578125" style="343" bestFit="1" customWidth="1"/>
    <col min="514" max="514" width="11.85546875" style="343" customWidth="1"/>
    <col min="515" max="515" width="12.42578125" style="343" customWidth="1"/>
    <col min="516" max="516" width="12.5703125" style="343" customWidth="1"/>
    <col min="517" max="517" width="11.7109375" style="343" customWidth="1"/>
    <col min="518" max="518" width="10.7109375" style="343" customWidth="1"/>
    <col min="519" max="519" width="2.42578125" style="343" bestFit="1" customWidth="1"/>
    <col min="520" max="520" width="8.5703125" style="343" customWidth="1"/>
    <col min="521" max="521" width="12.42578125" style="343" customWidth="1"/>
    <col min="522" max="522" width="2.140625" style="343" customWidth="1"/>
    <col min="523" max="523" width="9.42578125" style="343" customWidth="1"/>
    <col min="524" max="768" width="11" style="343"/>
    <col min="769" max="769" width="47.42578125" style="343" bestFit="1" customWidth="1"/>
    <col min="770" max="770" width="11.85546875" style="343" customWidth="1"/>
    <col min="771" max="771" width="12.42578125" style="343" customWidth="1"/>
    <col min="772" max="772" width="12.5703125" style="343" customWidth="1"/>
    <col min="773" max="773" width="11.7109375" style="343" customWidth="1"/>
    <col min="774" max="774" width="10.7109375" style="343" customWidth="1"/>
    <col min="775" max="775" width="2.42578125" style="343" bestFit="1" customWidth="1"/>
    <col min="776" max="776" width="8.5703125" style="343" customWidth="1"/>
    <col min="777" max="777" width="12.42578125" style="343" customWidth="1"/>
    <col min="778" max="778" width="2.140625" style="343" customWidth="1"/>
    <col min="779" max="779" width="9.42578125" style="343" customWidth="1"/>
    <col min="780" max="1024" width="11" style="343"/>
    <col min="1025" max="1025" width="47.42578125" style="343" bestFit="1" customWidth="1"/>
    <col min="1026" max="1026" width="11.85546875" style="343" customWidth="1"/>
    <col min="1027" max="1027" width="12.42578125" style="343" customWidth="1"/>
    <col min="1028" max="1028" width="12.5703125" style="343" customWidth="1"/>
    <col min="1029" max="1029" width="11.7109375" style="343" customWidth="1"/>
    <col min="1030" max="1030" width="10.7109375" style="343" customWidth="1"/>
    <col min="1031" max="1031" width="2.42578125" style="343" bestFit="1" customWidth="1"/>
    <col min="1032" max="1032" width="8.5703125" style="343" customWidth="1"/>
    <col min="1033" max="1033" width="12.42578125" style="343" customWidth="1"/>
    <col min="1034" max="1034" width="2.140625" style="343" customWidth="1"/>
    <col min="1035" max="1035" width="9.42578125" style="343" customWidth="1"/>
    <col min="1036" max="1280" width="11" style="343"/>
    <col min="1281" max="1281" width="47.42578125" style="343" bestFit="1" customWidth="1"/>
    <col min="1282" max="1282" width="11.85546875" style="343" customWidth="1"/>
    <col min="1283" max="1283" width="12.42578125" style="343" customWidth="1"/>
    <col min="1284" max="1284" width="12.5703125" style="343" customWidth="1"/>
    <col min="1285" max="1285" width="11.7109375" style="343" customWidth="1"/>
    <col min="1286" max="1286" width="10.7109375" style="343" customWidth="1"/>
    <col min="1287" max="1287" width="2.42578125" style="343" bestFit="1" customWidth="1"/>
    <col min="1288" max="1288" width="8.5703125" style="343" customWidth="1"/>
    <col min="1289" max="1289" width="12.42578125" style="343" customWidth="1"/>
    <col min="1290" max="1290" width="2.140625" style="343" customWidth="1"/>
    <col min="1291" max="1291" width="9.42578125" style="343" customWidth="1"/>
    <col min="1292" max="1536" width="11" style="343"/>
    <col min="1537" max="1537" width="47.42578125" style="343" bestFit="1" customWidth="1"/>
    <col min="1538" max="1538" width="11.85546875" style="343" customWidth="1"/>
    <col min="1539" max="1539" width="12.42578125" style="343" customWidth="1"/>
    <col min="1540" max="1540" width="12.5703125" style="343" customWidth="1"/>
    <col min="1541" max="1541" width="11.7109375" style="343" customWidth="1"/>
    <col min="1542" max="1542" width="10.7109375" style="343" customWidth="1"/>
    <col min="1543" max="1543" width="2.42578125" style="343" bestFit="1" customWidth="1"/>
    <col min="1544" max="1544" width="8.5703125" style="343" customWidth="1"/>
    <col min="1545" max="1545" width="12.42578125" style="343" customWidth="1"/>
    <col min="1546" max="1546" width="2.140625" style="343" customWidth="1"/>
    <col min="1547" max="1547" width="9.42578125" style="343" customWidth="1"/>
    <col min="1548" max="1792" width="11" style="343"/>
    <col min="1793" max="1793" width="47.42578125" style="343" bestFit="1" customWidth="1"/>
    <col min="1794" max="1794" width="11.85546875" style="343" customWidth="1"/>
    <col min="1795" max="1795" width="12.42578125" style="343" customWidth="1"/>
    <col min="1796" max="1796" width="12.5703125" style="343" customWidth="1"/>
    <col min="1797" max="1797" width="11.7109375" style="343" customWidth="1"/>
    <col min="1798" max="1798" width="10.7109375" style="343" customWidth="1"/>
    <col min="1799" max="1799" width="2.42578125" style="343" bestFit="1" customWidth="1"/>
    <col min="1800" max="1800" width="8.5703125" style="343" customWidth="1"/>
    <col min="1801" max="1801" width="12.42578125" style="343" customWidth="1"/>
    <col min="1802" max="1802" width="2.140625" style="343" customWidth="1"/>
    <col min="1803" max="1803" width="9.42578125" style="343" customWidth="1"/>
    <col min="1804" max="2048" width="11" style="343"/>
    <col min="2049" max="2049" width="47.42578125" style="343" bestFit="1" customWidth="1"/>
    <col min="2050" max="2050" width="11.85546875" style="343" customWidth="1"/>
    <col min="2051" max="2051" width="12.42578125" style="343" customWidth="1"/>
    <col min="2052" max="2052" width="12.5703125" style="343" customWidth="1"/>
    <col min="2053" max="2053" width="11.7109375" style="343" customWidth="1"/>
    <col min="2054" max="2054" width="10.7109375" style="343" customWidth="1"/>
    <col min="2055" max="2055" width="2.42578125" style="343" bestFit="1" customWidth="1"/>
    <col min="2056" max="2056" width="8.5703125" style="343" customWidth="1"/>
    <col min="2057" max="2057" width="12.42578125" style="343" customWidth="1"/>
    <col min="2058" max="2058" width="2.140625" style="343" customWidth="1"/>
    <col min="2059" max="2059" width="9.42578125" style="343" customWidth="1"/>
    <col min="2060" max="2304" width="11" style="343"/>
    <col min="2305" max="2305" width="47.42578125" style="343" bestFit="1" customWidth="1"/>
    <col min="2306" max="2306" width="11.85546875" style="343" customWidth="1"/>
    <col min="2307" max="2307" width="12.42578125" style="343" customWidth="1"/>
    <col min="2308" max="2308" width="12.5703125" style="343" customWidth="1"/>
    <col min="2309" max="2309" width="11.7109375" style="343" customWidth="1"/>
    <col min="2310" max="2310" width="10.7109375" style="343" customWidth="1"/>
    <col min="2311" max="2311" width="2.42578125" style="343" bestFit="1" customWidth="1"/>
    <col min="2312" max="2312" width="8.5703125" style="343" customWidth="1"/>
    <col min="2313" max="2313" width="12.42578125" style="343" customWidth="1"/>
    <col min="2314" max="2314" width="2.140625" style="343" customWidth="1"/>
    <col min="2315" max="2315" width="9.42578125" style="343" customWidth="1"/>
    <col min="2316" max="2560" width="11" style="343"/>
    <col min="2561" max="2561" width="47.42578125" style="343" bestFit="1" customWidth="1"/>
    <col min="2562" max="2562" width="11.85546875" style="343" customWidth="1"/>
    <col min="2563" max="2563" width="12.42578125" style="343" customWidth="1"/>
    <col min="2564" max="2564" width="12.5703125" style="343" customWidth="1"/>
    <col min="2565" max="2565" width="11.7109375" style="343" customWidth="1"/>
    <col min="2566" max="2566" width="10.7109375" style="343" customWidth="1"/>
    <col min="2567" max="2567" width="2.42578125" style="343" bestFit="1" customWidth="1"/>
    <col min="2568" max="2568" width="8.5703125" style="343" customWidth="1"/>
    <col min="2569" max="2569" width="12.42578125" style="343" customWidth="1"/>
    <col min="2570" max="2570" width="2.140625" style="343" customWidth="1"/>
    <col min="2571" max="2571" width="9.42578125" style="343" customWidth="1"/>
    <col min="2572" max="2816" width="11" style="343"/>
    <col min="2817" max="2817" width="47.42578125" style="343" bestFit="1" customWidth="1"/>
    <col min="2818" max="2818" width="11.85546875" style="343" customWidth="1"/>
    <col min="2819" max="2819" width="12.42578125" style="343" customWidth="1"/>
    <col min="2820" max="2820" width="12.5703125" style="343" customWidth="1"/>
    <col min="2821" max="2821" width="11.7109375" style="343" customWidth="1"/>
    <col min="2822" max="2822" width="10.7109375" style="343" customWidth="1"/>
    <col min="2823" max="2823" width="2.42578125" style="343" bestFit="1" customWidth="1"/>
    <col min="2824" max="2824" width="8.5703125" style="343" customWidth="1"/>
    <col min="2825" max="2825" width="12.42578125" style="343" customWidth="1"/>
    <col min="2826" max="2826" width="2.140625" style="343" customWidth="1"/>
    <col min="2827" max="2827" width="9.42578125" style="343" customWidth="1"/>
    <col min="2828" max="3072" width="11" style="343"/>
    <col min="3073" max="3073" width="47.42578125" style="343" bestFit="1" customWidth="1"/>
    <col min="3074" max="3074" width="11.85546875" style="343" customWidth="1"/>
    <col min="3075" max="3075" width="12.42578125" style="343" customWidth="1"/>
    <col min="3076" max="3076" width="12.5703125" style="343" customWidth="1"/>
    <col min="3077" max="3077" width="11.7109375" style="343" customWidth="1"/>
    <col min="3078" max="3078" width="10.7109375" style="343" customWidth="1"/>
    <col min="3079" max="3079" width="2.42578125" style="343" bestFit="1" customWidth="1"/>
    <col min="3080" max="3080" width="8.5703125" style="343" customWidth="1"/>
    <col min="3081" max="3081" width="12.42578125" style="343" customWidth="1"/>
    <col min="3082" max="3082" width="2.140625" style="343" customWidth="1"/>
    <col min="3083" max="3083" width="9.42578125" style="343" customWidth="1"/>
    <col min="3084" max="3328" width="11" style="343"/>
    <col min="3329" max="3329" width="47.42578125" style="343" bestFit="1" customWidth="1"/>
    <col min="3330" max="3330" width="11.85546875" style="343" customWidth="1"/>
    <col min="3331" max="3331" width="12.42578125" style="343" customWidth="1"/>
    <col min="3332" max="3332" width="12.5703125" style="343" customWidth="1"/>
    <col min="3333" max="3333" width="11.7109375" style="343" customWidth="1"/>
    <col min="3334" max="3334" width="10.7109375" style="343" customWidth="1"/>
    <col min="3335" max="3335" width="2.42578125" style="343" bestFit="1" customWidth="1"/>
    <col min="3336" max="3336" width="8.5703125" style="343" customWidth="1"/>
    <col min="3337" max="3337" width="12.42578125" style="343" customWidth="1"/>
    <col min="3338" max="3338" width="2.140625" style="343" customWidth="1"/>
    <col min="3339" max="3339" width="9.42578125" style="343" customWidth="1"/>
    <col min="3340" max="3584" width="11" style="343"/>
    <col min="3585" max="3585" width="47.42578125" style="343" bestFit="1" customWidth="1"/>
    <col min="3586" max="3586" width="11.85546875" style="343" customWidth="1"/>
    <col min="3587" max="3587" width="12.42578125" style="343" customWidth="1"/>
    <col min="3588" max="3588" width="12.5703125" style="343" customWidth="1"/>
    <col min="3589" max="3589" width="11.7109375" style="343" customWidth="1"/>
    <col min="3590" max="3590" width="10.7109375" style="343" customWidth="1"/>
    <col min="3591" max="3591" width="2.42578125" style="343" bestFit="1" customWidth="1"/>
    <col min="3592" max="3592" width="8.5703125" style="343" customWidth="1"/>
    <col min="3593" max="3593" width="12.42578125" style="343" customWidth="1"/>
    <col min="3594" max="3594" width="2.140625" style="343" customWidth="1"/>
    <col min="3595" max="3595" width="9.42578125" style="343" customWidth="1"/>
    <col min="3596" max="3840" width="11" style="343"/>
    <col min="3841" max="3841" width="47.42578125" style="343" bestFit="1" customWidth="1"/>
    <col min="3842" max="3842" width="11.85546875" style="343" customWidth="1"/>
    <col min="3843" max="3843" width="12.42578125" style="343" customWidth="1"/>
    <col min="3844" max="3844" width="12.5703125" style="343" customWidth="1"/>
    <col min="3845" max="3845" width="11.7109375" style="343" customWidth="1"/>
    <col min="3846" max="3846" width="10.7109375" style="343" customWidth="1"/>
    <col min="3847" max="3847" width="2.42578125" style="343" bestFit="1" customWidth="1"/>
    <col min="3848" max="3848" width="8.5703125" style="343" customWidth="1"/>
    <col min="3849" max="3849" width="12.42578125" style="343" customWidth="1"/>
    <col min="3850" max="3850" width="2.140625" style="343" customWidth="1"/>
    <col min="3851" max="3851" width="9.42578125" style="343" customWidth="1"/>
    <col min="3852" max="4096" width="11" style="343"/>
    <col min="4097" max="4097" width="47.42578125" style="343" bestFit="1" customWidth="1"/>
    <col min="4098" max="4098" width="11.85546875" style="343" customWidth="1"/>
    <col min="4099" max="4099" width="12.42578125" style="343" customWidth="1"/>
    <col min="4100" max="4100" width="12.5703125" style="343" customWidth="1"/>
    <col min="4101" max="4101" width="11.7109375" style="343" customWidth="1"/>
    <col min="4102" max="4102" width="10.7109375" style="343" customWidth="1"/>
    <col min="4103" max="4103" width="2.42578125" style="343" bestFit="1" customWidth="1"/>
    <col min="4104" max="4104" width="8.5703125" style="343" customWidth="1"/>
    <col min="4105" max="4105" width="12.42578125" style="343" customWidth="1"/>
    <col min="4106" max="4106" width="2.140625" style="343" customWidth="1"/>
    <col min="4107" max="4107" width="9.42578125" style="343" customWidth="1"/>
    <col min="4108" max="4352" width="11" style="343"/>
    <col min="4353" max="4353" width="47.42578125" style="343" bestFit="1" customWidth="1"/>
    <col min="4354" max="4354" width="11.85546875" style="343" customWidth="1"/>
    <col min="4355" max="4355" width="12.42578125" style="343" customWidth="1"/>
    <col min="4356" max="4356" width="12.5703125" style="343" customWidth="1"/>
    <col min="4357" max="4357" width="11.7109375" style="343" customWidth="1"/>
    <col min="4358" max="4358" width="10.7109375" style="343" customWidth="1"/>
    <col min="4359" max="4359" width="2.42578125" style="343" bestFit="1" customWidth="1"/>
    <col min="4360" max="4360" width="8.5703125" style="343" customWidth="1"/>
    <col min="4361" max="4361" width="12.42578125" style="343" customWidth="1"/>
    <col min="4362" max="4362" width="2.140625" style="343" customWidth="1"/>
    <col min="4363" max="4363" width="9.42578125" style="343" customWidth="1"/>
    <col min="4364" max="4608" width="11" style="343"/>
    <col min="4609" max="4609" width="47.42578125" style="343" bestFit="1" customWidth="1"/>
    <col min="4610" max="4610" width="11.85546875" style="343" customWidth="1"/>
    <col min="4611" max="4611" width="12.42578125" style="343" customWidth="1"/>
    <col min="4612" max="4612" width="12.5703125" style="343" customWidth="1"/>
    <col min="4613" max="4613" width="11.7109375" style="343" customWidth="1"/>
    <col min="4614" max="4614" width="10.7109375" style="343" customWidth="1"/>
    <col min="4615" max="4615" width="2.42578125" style="343" bestFit="1" customWidth="1"/>
    <col min="4616" max="4616" width="8.5703125" style="343" customWidth="1"/>
    <col min="4617" max="4617" width="12.42578125" style="343" customWidth="1"/>
    <col min="4618" max="4618" width="2.140625" style="343" customWidth="1"/>
    <col min="4619" max="4619" width="9.42578125" style="343" customWidth="1"/>
    <col min="4620" max="4864" width="11" style="343"/>
    <col min="4865" max="4865" width="47.42578125" style="343" bestFit="1" customWidth="1"/>
    <col min="4866" max="4866" width="11.85546875" style="343" customWidth="1"/>
    <col min="4867" max="4867" width="12.42578125" style="343" customWidth="1"/>
    <col min="4868" max="4868" width="12.5703125" style="343" customWidth="1"/>
    <col min="4869" max="4869" width="11.7109375" style="343" customWidth="1"/>
    <col min="4870" max="4870" width="10.7109375" style="343" customWidth="1"/>
    <col min="4871" max="4871" width="2.42578125" style="343" bestFit="1" customWidth="1"/>
    <col min="4872" max="4872" width="8.5703125" style="343" customWidth="1"/>
    <col min="4873" max="4873" width="12.42578125" style="343" customWidth="1"/>
    <col min="4874" max="4874" width="2.140625" style="343" customWidth="1"/>
    <col min="4875" max="4875" width="9.42578125" style="343" customWidth="1"/>
    <col min="4876" max="5120" width="11" style="343"/>
    <col min="5121" max="5121" width="47.42578125" style="343" bestFit="1" customWidth="1"/>
    <col min="5122" max="5122" width="11.85546875" style="343" customWidth="1"/>
    <col min="5123" max="5123" width="12.42578125" style="343" customWidth="1"/>
    <col min="5124" max="5124" width="12.5703125" style="343" customWidth="1"/>
    <col min="5125" max="5125" width="11.7109375" style="343" customWidth="1"/>
    <col min="5126" max="5126" width="10.7109375" style="343" customWidth="1"/>
    <col min="5127" max="5127" width="2.42578125" style="343" bestFit="1" customWidth="1"/>
    <col min="5128" max="5128" width="8.5703125" style="343" customWidth="1"/>
    <col min="5129" max="5129" width="12.42578125" style="343" customWidth="1"/>
    <col min="5130" max="5130" width="2.140625" style="343" customWidth="1"/>
    <col min="5131" max="5131" width="9.42578125" style="343" customWidth="1"/>
    <col min="5132" max="5376" width="11" style="343"/>
    <col min="5377" max="5377" width="47.42578125" style="343" bestFit="1" customWidth="1"/>
    <col min="5378" max="5378" width="11.85546875" style="343" customWidth="1"/>
    <col min="5379" max="5379" width="12.42578125" style="343" customWidth="1"/>
    <col min="5380" max="5380" width="12.5703125" style="343" customWidth="1"/>
    <col min="5381" max="5381" width="11.7109375" style="343" customWidth="1"/>
    <col min="5382" max="5382" width="10.7109375" style="343" customWidth="1"/>
    <col min="5383" max="5383" width="2.42578125" style="343" bestFit="1" customWidth="1"/>
    <col min="5384" max="5384" width="8.5703125" style="343" customWidth="1"/>
    <col min="5385" max="5385" width="12.42578125" style="343" customWidth="1"/>
    <col min="5386" max="5386" width="2.140625" style="343" customWidth="1"/>
    <col min="5387" max="5387" width="9.42578125" style="343" customWidth="1"/>
    <col min="5388" max="5632" width="11" style="343"/>
    <col min="5633" max="5633" width="47.42578125" style="343" bestFit="1" customWidth="1"/>
    <col min="5634" max="5634" width="11.85546875" style="343" customWidth="1"/>
    <col min="5635" max="5635" width="12.42578125" style="343" customWidth="1"/>
    <col min="5636" max="5636" width="12.5703125" style="343" customWidth="1"/>
    <col min="5637" max="5637" width="11.7109375" style="343" customWidth="1"/>
    <col min="5638" max="5638" width="10.7109375" style="343" customWidth="1"/>
    <col min="5639" max="5639" width="2.42578125" style="343" bestFit="1" customWidth="1"/>
    <col min="5640" max="5640" width="8.5703125" style="343" customWidth="1"/>
    <col min="5641" max="5641" width="12.42578125" style="343" customWidth="1"/>
    <col min="5642" max="5642" width="2.140625" style="343" customWidth="1"/>
    <col min="5643" max="5643" width="9.42578125" style="343" customWidth="1"/>
    <col min="5644" max="5888" width="11" style="343"/>
    <col min="5889" max="5889" width="47.42578125" style="343" bestFit="1" customWidth="1"/>
    <col min="5890" max="5890" width="11.85546875" style="343" customWidth="1"/>
    <col min="5891" max="5891" width="12.42578125" style="343" customWidth="1"/>
    <col min="5892" max="5892" width="12.5703125" style="343" customWidth="1"/>
    <col min="5893" max="5893" width="11.7109375" style="343" customWidth="1"/>
    <col min="5894" max="5894" width="10.7109375" style="343" customWidth="1"/>
    <col min="5895" max="5895" width="2.42578125" style="343" bestFit="1" customWidth="1"/>
    <col min="5896" max="5896" width="8.5703125" style="343" customWidth="1"/>
    <col min="5897" max="5897" width="12.42578125" style="343" customWidth="1"/>
    <col min="5898" max="5898" width="2.140625" style="343" customWidth="1"/>
    <col min="5899" max="5899" width="9.42578125" style="343" customWidth="1"/>
    <col min="5900" max="6144" width="11" style="343"/>
    <col min="6145" max="6145" width="47.42578125" style="343" bestFit="1" customWidth="1"/>
    <col min="6146" max="6146" width="11.85546875" style="343" customWidth="1"/>
    <col min="6147" max="6147" width="12.42578125" style="343" customWidth="1"/>
    <col min="6148" max="6148" width="12.5703125" style="343" customWidth="1"/>
    <col min="6149" max="6149" width="11.7109375" style="343" customWidth="1"/>
    <col min="6150" max="6150" width="10.7109375" style="343" customWidth="1"/>
    <col min="6151" max="6151" width="2.42578125" style="343" bestFit="1" customWidth="1"/>
    <col min="6152" max="6152" width="8.5703125" style="343" customWidth="1"/>
    <col min="6153" max="6153" width="12.42578125" style="343" customWidth="1"/>
    <col min="6154" max="6154" width="2.140625" style="343" customWidth="1"/>
    <col min="6155" max="6155" width="9.42578125" style="343" customWidth="1"/>
    <col min="6156" max="6400" width="11" style="343"/>
    <col min="6401" max="6401" width="47.42578125" style="343" bestFit="1" customWidth="1"/>
    <col min="6402" max="6402" width="11.85546875" style="343" customWidth="1"/>
    <col min="6403" max="6403" width="12.42578125" style="343" customWidth="1"/>
    <col min="6404" max="6404" width="12.5703125" style="343" customWidth="1"/>
    <col min="6405" max="6405" width="11.7109375" style="343" customWidth="1"/>
    <col min="6406" max="6406" width="10.7109375" style="343" customWidth="1"/>
    <col min="6407" max="6407" width="2.42578125" style="343" bestFit="1" customWidth="1"/>
    <col min="6408" max="6408" width="8.5703125" style="343" customWidth="1"/>
    <col min="6409" max="6409" width="12.42578125" style="343" customWidth="1"/>
    <col min="6410" max="6410" width="2.140625" style="343" customWidth="1"/>
    <col min="6411" max="6411" width="9.42578125" style="343" customWidth="1"/>
    <col min="6412" max="6656" width="11" style="343"/>
    <col min="6657" max="6657" width="47.42578125" style="343" bestFit="1" customWidth="1"/>
    <col min="6658" max="6658" width="11.85546875" style="343" customWidth="1"/>
    <col min="6659" max="6659" width="12.42578125" style="343" customWidth="1"/>
    <col min="6660" max="6660" width="12.5703125" style="343" customWidth="1"/>
    <col min="6661" max="6661" width="11.7109375" style="343" customWidth="1"/>
    <col min="6662" max="6662" width="10.7109375" style="343" customWidth="1"/>
    <col min="6663" max="6663" width="2.42578125" style="343" bestFit="1" customWidth="1"/>
    <col min="6664" max="6664" width="8.5703125" style="343" customWidth="1"/>
    <col min="6665" max="6665" width="12.42578125" style="343" customWidth="1"/>
    <col min="6666" max="6666" width="2.140625" style="343" customWidth="1"/>
    <col min="6667" max="6667" width="9.42578125" style="343" customWidth="1"/>
    <col min="6668" max="6912" width="11" style="343"/>
    <col min="6913" max="6913" width="47.42578125" style="343" bestFit="1" customWidth="1"/>
    <col min="6914" max="6914" width="11.85546875" style="343" customWidth="1"/>
    <col min="6915" max="6915" width="12.42578125" style="343" customWidth="1"/>
    <col min="6916" max="6916" width="12.5703125" style="343" customWidth="1"/>
    <col min="6917" max="6917" width="11.7109375" style="343" customWidth="1"/>
    <col min="6918" max="6918" width="10.7109375" style="343" customWidth="1"/>
    <col min="6919" max="6919" width="2.42578125" style="343" bestFit="1" customWidth="1"/>
    <col min="6920" max="6920" width="8.5703125" style="343" customWidth="1"/>
    <col min="6921" max="6921" width="12.42578125" style="343" customWidth="1"/>
    <col min="6922" max="6922" width="2.140625" style="343" customWidth="1"/>
    <col min="6923" max="6923" width="9.42578125" style="343" customWidth="1"/>
    <col min="6924" max="7168" width="11" style="343"/>
    <col min="7169" max="7169" width="47.42578125" style="343" bestFit="1" customWidth="1"/>
    <col min="7170" max="7170" width="11.85546875" style="343" customWidth="1"/>
    <col min="7171" max="7171" width="12.42578125" style="343" customWidth="1"/>
    <col min="7172" max="7172" width="12.5703125" style="343" customWidth="1"/>
    <col min="7173" max="7173" width="11.7109375" style="343" customWidth="1"/>
    <col min="7174" max="7174" width="10.7109375" style="343" customWidth="1"/>
    <col min="7175" max="7175" width="2.42578125" style="343" bestFit="1" customWidth="1"/>
    <col min="7176" max="7176" width="8.5703125" style="343" customWidth="1"/>
    <col min="7177" max="7177" width="12.42578125" style="343" customWidth="1"/>
    <col min="7178" max="7178" width="2.140625" style="343" customWidth="1"/>
    <col min="7179" max="7179" width="9.42578125" style="343" customWidth="1"/>
    <col min="7180" max="7424" width="11" style="343"/>
    <col min="7425" max="7425" width="47.42578125" style="343" bestFit="1" customWidth="1"/>
    <col min="7426" max="7426" width="11.85546875" style="343" customWidth="1"/>
    <col min="7427" max="7427" width="12.42578125" style="343" customWidth="1"/>
    <col min="7428" max="7428" width="12.5703125" style="343" customWidth="1"/>
    <col min="7429" max="7429" width="11.7109375" style="343" customWidth="1"/>
    <col min="7430" max="7430" width="10.7109375" style="343" customWidth="1"/>
    <col min="7431" max="7431" width="2.42578125" style="343" bestFit="1" customWidth="1"/>
    <col min="7432" max="7432" width="8.5703125" style="343" customWidth="1"/>
    <col min="7433" max="7433" width="12.42578125" style="343" customWidth="1"/>
    <col min="7434" max="7434" width="2.140625" style="343" customWidth="1"/>
    <col min="7435" max="7435" width="9.42578125" style="343" customWidth="1"/>
    <col min="7436" max="7680" width="11" style="343"/>
    <col min="7681" max="7681" width="47.42578125" style="343" bestFit="1" customWidth="1"/>
    <col min="7682" max="7682" width="11.85546875" style="343" customWidth="1"/>
    <col min="7683" max="7683" width="12.42578125" style="343" customWidth="1"/>
    <col min="7684" max="7684" width="12.5703125" style="343" customWidth="1"/>
    <col min="7685" max="7685" width="11.7109375" style="343" customWidth="1"/>
    <col min="7686" max="7686" width="10.7109375" style="343" customWidth="1"/>
    <col min="7687" max="7687" width="2.42578125" style="343" bestFit="1" customWidth="1"/>
    <col min="7688" max="7688" width="8.5703125" style="343" customWidth="1"/>
    <col min="7689" max="7689" width="12.42578125" style="343" customWidth="1"/>
    <col min="7690" max="7690" width="2.140625" style="343" customWidth="1"/>
    <col min="7691" max="7691" width="9.42578125" style="343" customWidth="1"/>
    <col min="7692" max="7936" width="11" style="343"/>
    <col min="7937" max="7937" width="47.42578125" style="343" bestFit="1" customWidth="1"/>
    <col min="7938" max="7938" width="11.85546875" style="343" customWidth="1"/>
    <col min="7939" max="7939" width="12.42578125" style="343" customWidth="1"/>
    <col min="7940" max="7940" width="12.5703125" style="343" customWidth="1"/>
    <col min="7941" max="7941" width="11.7109375" style="343" customWidth="1"/>
    <col min="7942" max="7942" width="10.7109375" style="343" customWidth="1"/>
    <col min="7943" max="7943" width="2.42578125" style="343" bestFit="1" customWidth="1"/>
    <col min="7944" max="7944" width="8.5703125" style="343" customWidth="1"/>
    <col min="7945" max="7945" width="12.42578125" style="343" customWidth="1"/>
    <col min="7946" max="7946" width="2.140625" style="343" customWidth="1"/>
    <col min="7947" max="7947" width="9.42578125" style="343" customWidth="1"/>
    <col min="7948" max="8192" width="11" style="343"/>
    <col min="8193" max="8193" width="47.42578125" style="343" bestFit="1" customWidth="1"/>
    <col min="8194" max="8194" width="11.85546875" style="343" customWidth="1"/>
    <col min="8195" max="8195" width="12.42578125" style="343" customWidth="1"/>
    <col min="8196" max="8196" width="12.5703125" style="343" customWidth="1"/>
    <col min="8197" max="8197" width="11.7109375" style="343" customWidth="1"/>
    <col min="8198" max="8198" width="10.7109375" style="343" customWidth="1"/>
    <col min="8199" max="8199" width="2.42578125" style="343" bestFit="1" customWidth="1"/>
    <col min="8200" max="8200" width="8.5703125" style="343" customWidth="1"/>
    <col min="8201" max="8201" width="12.42578125" style="343" customWidth="1"/>
    <col min="8202" max="8202" width="2.140625" style="343" customWidth="1"/>
    <col min="8203" max="8203" width="9.42578125" style="343" customWidth="1"/>
    <col min="8204" max="8448" width="11" style="343"/>
    <col min="8449" max="8449" width="47.42578125" style="343" bestFit="1" customWidth="1"/>
    <col min="8450" max="8450" width="11.85546875" style="343" customWidth="1"/>
    <col min="8451" max="8451" width="12.42578125" style="343" customWidth="1"/>
    <col min="8452" max="8452" width="12.5703125" style="343" customWidth="1"/>
    <col min="8453" max="8453" width="11.7109375" style="343" customWidth="1"/>
    <col min="8454" max="8454" width="10.7109375" style="343" customWidth="1"/>
    <col min="8455" max="8455" width="2.42578125" style="343" bestFit="1" customWidth="1"/>
    <col min="8456" max="8456" width="8.5703125" style="343" customWidth="1"/>
    <col min="8457" max="8457" width="12.42578125" style="343" customWidth="1"/>
    <col min="8458" max="8458" width="2.140625" style="343" customWidth="1"/>
    <col min="8459" max="8459" width="9.42578125" style="343" customWidth="1"/>
    <col min="8460" max="8704" width="11" style="343"/>
    <col min="8705" max="8705" width="47.42578125" style="343" bestFit="1" customWidth="1"/>
    <col min="8706" max="8706" width="11.85546875" style="343" customWidth="1"/>
    <col min="8707" max="8707" width="12.42578125" style="343" customWidth="1"/>
    <col min="8708" max="8708" width="12.5703125" style="343" customWidth="1"/>
    <col min="8709" max="8709" width="11.7109375" style="343" customWidth="1"/>
    <col min="8710" max="8710" width="10.7109375" style="343" customWidth="1"/>
    <col min="8711" max="8711" width="2.42578125" style="343" bestFit="1" customWidth="1"/>
    <col min="8712" max="8712" width="8.5703125" style="343" customWidth="1"/>
    <col min="8713" max="8713" width="12.42578125" style="343" customWidth="1"/>
    <col min="8714" max="8714" width="2.140625" style="343" customWidth="1"/>
    <col min="8715" max="8715" width="9.42578125" style="343" customWidth="1"/>
    <col min="8716" max="8960" width="11" style="343"/>
    <col min="8961" max="8961" width="47.42578125" style="343" bestFit="1" customWidth="1"/>
    <col min="8962" max="8962" width="11.85546875" style="343" customWidth="1"/>
    <col min="8963" max="8963" width="12.42578125" style="343" customWidth="1"/>
    <col min="8964" max="8964" width="12.5703125" style="343" customWidth="1"/>
    <col min="8965" max="8965" width="11.7109375" style="343" customWidth="1"/>
    <col min="8966" max="8966" width="10.7109375" style="343" customWidth="1"/>
    <col min="8967" max="8967" width="2.42578125" style="343" bestFit="1" customWidth="1"/>
    <col min="8968" max="8968" width="8.5703125" style="343" customWidth="1"/>
    <col min="8969" max="8969" width="12.42578125" style="343" customWidth="1"/>
    <col min="8970" max="8970" width="2.140625" style="343" customWidth="1"/>
    <col min="8971" max="8971" width="9.42578125" style="343" customWidth="1"/>
    <col min="8972" max="9216" width="11" style="343"/>
    <col min="9217" max="9217" width="47.42578125" style="343" bestFit="1" customWidth="1"/>
    <col min="9218" max="9218" width="11.85546875" style="343" customWidth="1"/>
    <col min="9219" max="9219" width="12.42578125" style="343" customWidth="1"/>
    <col min="9220" max="9220" width="12.5703125" style="343" customWidth="1"/>
    <col min="9221" max="9221" width="11.7109375" style="343" customWidth="1"/>
    <col min="9222" max="9222" width="10.7109375" style="343" customWidth="1"/>
    <col min="9223" max="9223" width="2.42578125" style="343" bestFit="1" customWidth="1"/>
    <col min="9224" max="9224" width="8.5703125" style="343" customWidth="1"/>
    <col min="9225" max="9225" width="12.42578125" style="343" customWidth="1"/>
    <col min="9226" max="9226" width="2.140625" style="343" customWidth="1"/>
    <col min="9227" max="9227" width="9.42578125" style="343" customWidth="1"/>
    <col min="9228" max="9472" width="11" style="343"/>
    <col min="9473" max="9473" width="47.42578125" style="343" bestFit="1" customWidth="1"/>
    <col min="9474" max="9474" width="11.85546875" style="343" customWidth="1"/>
    <col min="9475" max="9475" width="12.42578125" style="343" customWidth="1"/>
    <col min="9476" max="9476" width="12.5703125" style="343" customWidth="1"/>
    <col min="9477" max="9477" width="11.7109375" style="343" customWidth="1"/>
    <col min="9478" max="9478" width="10.7109375" style="343" customWidth="1"/>
    <col min="9479" max="9479" width="2.42578125" style="343" bestFit="1" customWidth="1"/>
    <col min="9480" max="9480" width="8.5703125" style="343" customWidth="1"/>
    <col min="9481" max="9481" width="12.42578125" style="343" customWidth="1"/>
    <col min="9482" max="9482" width="2.140625" style="343" customWidth="1"/>
    <col min="9483" max="9483" width="9.42578125" style="343" customWidth="1"/>
    <col min="9484" max="9728" width="11" style="343"/>
    <col min="9729" max="9729" width="47.42578125" style="343" bestFit="1" customWidth="1"/>
    <col min="9730" max="9730" width="11.85546875" style="343" customWidth="1"/>
    <col min="9731" max="9731" width="12.42578125" style="343" customWidth="1"/>
    <col min="9732" max="9732" width="12.5703125" style="343" customWidth="1"/>
    <col min="9733" max="9733" width="11.7109375" style="343" customWidth="1"/>
    <col min="9734" max="9734" width="10.7109375" style="343" customWidth="1"/>
    <col min="9735" max="9735" width="2.42578125" style="343" bestFit="1" customWidth="1"/>
    <col min="9736" max="9736" width="8.5703125" style="343" customWidth="1"/>
    <col min="9737" max="9737" width="12.42578125" style="343" customWidth="1"/>
    <col min="9738" max="9738" width="2.140625" style="343" customWidth="1"/>
    <col min="9739" max="9739" width="9.42578125" style="343" customWidth="1"/>
    <col min="9740" max="9984" width="11" style="343"/>
    <col min="9985" max="9985" width="47.42578125" style="343" bestFit="1" customWidth="1"/>
    <col min="9986" max="9986" width="11.85546875" style="343" customWidth="1"/>
    <col min="9987" max="9987" width="12.42578125" style="343" customWidth="1"/>
    <col min="9988" max="9988" width="12.5703125" style="343" customWidth="1"/>
    <col min="9989" max="9989" width="11.7109375" style="343" customWidth="1"/>
    <col min="9990" max="9990" width="10.7109375" style="343" customWidth="1"/>
    <col min="9991" max="9991" width="2.42578125" style="343" bestFit="1" customWidth="1"/>
    <col min="9992" max="9992" width="8.5703125" style="343" customWidth="1"/>
    <col min="9993" max="9993" width="12.42578125" style="343" customWidth="1"/>
    <col min="9994" max="9994" width="2.140625" style="343" customWidth="1"/>
    <col min="9995" max="9995" width="9.42578125" style="343" customWidth="1"/>
    <col min="9996" max="10240" width="11" style="343"/>
    <col min="10241" max="10241" width="47.42578125" style="343" bestFit="1" customWidth="1"/>
    <col min="10242" max="10242" width="11.85546875" style="343" customWidth="1"/>
    <col min="10243" max="10243" width="12.42578125" style="343" customWidth="1"/>
    <col min="10244" max="10244" width="12.5703125" style="343" customWidth="1"/>
    <col min="10245" max="10245" width="11.7109375" style="343" customWidth="1"/>
    <col min="10246" max="10246" width="10.7109375" style="343" customWidth="1"/>
    <col min="10247" max="10247" width="2.42578125" style="343" bestFit="1" customWidth="1"/>
    <col min="10248" max="10248" width="8.5703125" style="343" customWidth="1"/>
    <col min="10249" max="10249" width="12.42578125" style="343" customWidth="1"/>
    <col min="10250" max="10250" width="2.140625" style="343" customWidth="1"/>
    <col min="10251" max="10251" width="9.42578125" style="343" customWidth="1"/>
    <col min="10252" max="10496" width="11" style="343"/>
    <col min="10497" max="10497" width="47.42578125" style="343" bestFit="1" customWidth="1"/>
    <col min="10498" max="10498" width="11.85546875" style="343" customWidth="1"/>
    <col min="10499" max="10499" width="12.42578125" style="343" customWidth="1"/>
    <col min="10500" max="10500" width="12.5703125" style="343" customWidth="1"/>
    <col min="10501" max="10501" width="11.7109375" style="343" customWidth="1"/>
    <col min="10502" max="10502" width="10.7109375" style="343" customWidth="1"/>
    <col min="10503" max="10503" width="2.42578125" style="343" bestFit="1" customWidth="1"/>
    <col min="10504" max="10504" width="8.5703125" style="343" customWidth="1"/>
    <col min="10505" max="10505" width="12.42578125" style="343" customWidth="1"/>
    <col min="10506" max="10506" width="2.140625" style="343" customWidth="1"/>
    <col min="10507" max="10507" width="9.42578125" style="343" customWidth="1"/>
    <col min="10508" max="10752" width="11" style="343"/>
    <col min="10753" max="10753" width="47.42578125" style="343" bestFit="1" customWidth="1"/>
    <col min="10754" max="10754" width="11.85546875" style="343" customWidth="1"/>
    <col min="10755" max="10755" width="12.42578125" style="343" customWidth="1"/>
    <col min="10756" max="10756" width="12.5703125" style="343" customWidth="1"/>
    <col min="10757" max="10757" width="11.7109375" style="343" customWidth="1"/>
    <col min="10758" max="10758" width="10.7109375" style="343" customWidth="1"/>
    <col min="10759" max="10759" width="2.42578125" style="343" bestFit="1" customWidth="1"/>
    <col min="10760" max="10760" width="8.5703125" style="343" customWidth="1"/>
    <col min="10761" max="10761" width="12.42578125" style="343" customWidth="1"/>
    <col min="10762" max="10762" width="2.140625" style="343" customWidth="1"/>
    <col min="10763" max="10763" width="9.42578125" style="343" customWidth="1"/>
    <col min="10764" max="11008" width="11" style="343"/>
    <col min="11009" max="11009" width="47.42578125" style="343" bestFit="1" customWidth="1"/>
    <col min="11010" max="11010" width="11.85546875" style="343" customWidth="1"/>
    <col min="11011" max="11011" width="12.42578125" style="343" customWidth="1"/>
    <col min="11012" max="11012" width="12.5703125" style="343" customWidth="1"/>
    <col min="11013" max="11013" width="11.7109375" style="343" customWidth="1"/>
    <col min="11014" max="11014" width="10.7109375" style="343" customWidth="1"/>
    <col min="11015" max="11015" width="2.42578125" style="343" bestFit="1" customWidth="1"/>
    <col min="11016" max="11016" width="8.5703125" style="343" customWidth="1"/>
    <col min="11017" max="11017" width="12.42578125" style="343" customWidth="1"/>
    <col min="11018" max="11018" width="2.140625" style="343" customWidth="1"/>
    <col min="11019" max="11019" width="9.42578125" style="343" customWidth="1"/>
    <col min="11020" max="11264" width="11" style="343"/>
    <col min="11265" max="11265" width="47.42578125" style="343" bestFit="1" customWidth="1"/>
    <col min="11266" max="11266" width="11.85546875" style="343" customWidth="1"/>
    <col min="11267" max="11267" width="12.42578125" style="343" customWidth="1"/>
    <col min="11268" max="11268" width="12.5703125" style="343" customWidth="1"/>
    <col min="11269" max="11269" width="11.7109375" style="343" customWidth="1"/>
    <col min="11270" max="11270" width="10.7109375" style="343" customWidth="1"/>
    <col min="11271" max="11271" width="2.42578125" style="343" bestFit="1" customWidth="1"/>
    <col min="11272" max="11272" width="8.5703125" style="343" customWidth="1"/>
    <col min="11273" max="11273" width="12.42578125" style="343" customWidth="1"/>
    <col min="11274" max="11274" width="2.140625" style="343" customWidth="1"/>
    <col min="11275" max="11275" width="9.42578125" style="343" customWidth="1"/>
    <col min="11276" max="11520" width="11" style="343"/>
    <col min="11521" max="11521" width="47.42578125" style="343" bestFit="1" customWidth="1"/>
    <col min="11522" max="11522" width="11.85546875" style="343" customWidth="1"/>
    <col min="11523" max="11523" width="12.42578125" style="343" customWidth="1"/>
    <col min="11524" max="11524" width="12.5703125" style="343" customWidth="1"/>
    <col min="11525" max="11525" width="11.7109375" style="343" customWidth="1"/>
    <col min="11526" max="11526" width="10.7109375" style="343" customWidth="1"/>
    <col min="11527" max="11527" width="2.42578125" style="343" bestFit="1" customWidth="1"/>
    <col min="11528" max="11528" width="8.5703125" style="343" customWidth="1"/>
    <col min="11529" max="11529" width="12.42578125" style="343" customWidth="1"/>
    <col min="11530" max="11530" width="2.140625" style="343" customWidth="1"/>
    <col min="11531" max="11531" width="9.42578125" style="343" customWidth="1"/>
    <col min="11532" max="11776" width="11" style="343"/>
    <col min="11777" max="11777" width="47.42578125" style="343" bestFit="1" customWidth="1"/>
    <col min="11778" max="11778" width="11.85546875" style="343" customWidth="1"/>
    <col min="11779" max="11779" width="12.42578125" style="343" customWidth="1"/>
    <col min="11780" max="11780" width="12.5703125" style="343" customWidth="1"/>
    <col min="11781" max="11781" width="11.7109375" style="343" customWidth="1"/>
    <col min="11782" max="11782" width="10.7109375" style="343" customWidth="1"/>
    <col min="11783" max="11783" width="2.42578125" style="343" bestFit="1" customWidth="1"/>
    <col min="11784" max="11784" width="8.5703125" style="343" customWidth="1"/>
    <col min="11785" max="11785" width="12.42578125" style="343" customWidth="1"/>
    <col min="11786" max="11786" width="2.140625" style="343" customWidth="1"/>
    <col min="11787" max="11787" width="9.42578125" style="343" customWidth="1"/>
    <col min="11788" max="12032" width="11" style="343"/>
    <col min="12033" max="12033" width="47.42578125" style="343" bestFit="1" customWidth="1"/>
    <col min="12034" max="12034" width="11.85546875" style="343" customWidth="1"/>
    <col min="12035" max="12035" width="12.42578125" style="343" customWidth="1"/>
    <col min="12036" max="12036" width="12.5703125" style="343" customWidth="1"/>
    <col min="12037" max="12037" width="11.7109375" style="343" customWidth="1"/>
    <col min="12038" max="12038" width="10.7109375" style="343" customWidth="1"/>
    <col min="12039" max="12039" width="2.42578125" style="343" bestFit="1" customWidth="1"/>
    <col min="12040" max="12040" width="8.5703125" style="343" customWidth="1"/>
    <col min="12041" max="12041" width="12.42578125" style="343" customWidth="1"/>
    <col min="12042" max="12042" width="2.140625" style="343" customWidth="1"/>
    <col min="12043" max="12043" width="9.42578125" style="343" customWidth="1"/>
    <col min="12044" max="12288" width="11" style="343"/>
    <col min="12289" max="12289" width="47.42578125" style="343" bestFit="1" customWidth="1"/>
    <col min="12290" max="12290" width="11.85546875" style="343" customWidth="1"/>
    <col min="12291" max="12291" width="12.42578125" style="343" customWidth="1"/>
    <col min="12292" max="12292" width="12.5703125" style="343" customWidth="1"/>
    <col min="12293" max="12293" width="11.7109375" style="343" customWidth="1"/>
    <col min="12294" max="12294" width="10.7109375" style="343" customWidth="1"/>
    <col min="12295" max="12295" width="2.42578125" style="343" bestFit="1" customWidth="1"/>
    <col min="12296" max="12296" width="8.5703125" style="343" customWidth="1"/>
    <col min="12297" max="12297" width="12.42578125" style="343" customWidth="1"/>
    <col min="12298" max="12298" width="2.140625" style="343" customWidth="1"/>
    <col min="12299" max="12299" width="9.42578125" style="343" customWidth="1"/>
    <col min="12300" max="12544" width="11" style="343"/>
    <col min="12545" max="12545" width="47.42578125" style="343" bestFit="1" customWidth="1"/>
    <col min="12546" max="12546" width="11.85546875" style="343" customWidth="1"/>
    <col min="12547" max="12547" width="12.42578125" style="343" customWidth="1"/>
    <col min="12548" max="12548" width="12.5703125" style="343" customWidth="1"/>
    <col min="12549" max="12549" width="11.7109375" style="343" customWidth="1"/>
    <col min="12550" max="12550" width="10.7109375" style="343" customWidth="1"/>
    <col min="12551" max="12551" width="2.42578125" style="343" bestFit="1" customWidth="1"/>
    <col min="12552" max="12552" width="8.5703125" style="343" customWidth="1"/>
    <col min="12553" max="12553" width="12.42578125" style="343" customWidth="1"/>
    <col min="12554" max="12554" width="2.140625" style="343" customWidth="1"/>
    <col min="12555" max="12555" width="9.42578125" style="343" customWidth="1"/>
    <col min="12556" max="12800" width="11" style="343"/>
    <col min="12801" max="12801" width="47.42578125" style="343" bestFit="1" customWidth="1"/>
    <col min="12802" max="12802" width="11.85546875" style="343" customWidth="1"/>
    <col min="12803" max="12803" width="12.42578125" style="343" customWidth="1"/>
    <col min="12804" max="12804" width="12.5703125" style="343" customWidth="1"/>
    <col min="12805" max="12805" width="11.7109375" style="343" customWidth="1"/>
    <col min="12806" max="12806" width="10.7109375" style="343" customWidth="1"/>
    <col min="12807" max="12807" width="2.42578125" style="343" bestFit="1" customWidth="1"/>
    <col min="12808" max="12808" width="8.5703125" style="343" customWidth="1"/>
    <col min="12809" max="12809" width="12.42578125" style="343" customWidth="1"/>
    <col min="12810" max="12810" width="2.140625" style="343" customWidth="1"/>
    <col min="12811" max="12811" width="9.42578125" style="343" customWidth="1"/>
    <col min="12812" max="13056" width="11" style="343"/>
    <col min="13057" max="13057" width="47.42578125" style="343" bestFit="1" customWidth="1"/>
    <col min="13058" max="13058" width="11.85546875" style="343" customWidth="1"/>
    <col min="13059" max="13059" width="12.42578125" style="343" customWidth="1"/>
    <col min="13060" max="13060" width="12.5703125" style="343" customWidth="1"/>
    <col min="13061" max="13061" width="11.7109375" style="343" customWidth="1"/>
    <col min="13062" max="13062" width="10.7109375" style="343" customWidth="1"/>
    <col min="13063" max="13063" width="2.42578125" style="343" bestFit="1" customWidth="1"/>
    <col min="13064" max="13064" width="8.5703125" style="343" customWidth="1"/>
    <col min="13065" max="13065" width="12.42578125" style="343" customWidth="1"/>
    <col min="13066" max="13066" width="2.140625" style="343" customWidth="1"/>
    <col min="13067" max="13067" width="9.42578125" style="343" customWidth="1"/>
    <col min="13068" max="13312" width="11" style="343"/>
    <col min="13313" max="13313" width="47.42578125" style="343" bestFit="1" customWidth="1"/>
    <col min="13314" max="13314" width="11.85546875" style="343" customWidth="1"/>
    <col min="13315" max="13315" width="12.42578125" style="343" customWidth="1"/>
    <col min="13316" max="13316" width="12.5703125" style="343" customWidth="1"/>
    <col min="13317" max="13317" width="11.7109375" style="343" customWidth="1"/>
    <col min="13318" max="13318" width="10.7109375" style="343" customWidth="1"/>
    <col min="13319" max="13319" width="2.42578125" style="343" bestFit="1" customWidth="1"/>
    <col min="13320" max="13320" width="8.5703125" style="343" customWidth="1"/>
    <col min="13321" max="13321" width="12.42578125" style="343" customWidth="1"/>
    <col min="13322" max="13322" width="2.140625" style="343" customWidth="1"/>
    <col min="13323" max="13323" width="9.42578125" style="343" customWidth="1"/>
    <col min="13324" max="13568" width="11" style="343"/>
    <col min="13569" max="13569" width="47.42578125" style="343" bestFit="1" customWidth="1"/>
    <col min="13570" max="13570" width="11.85546875" style="343" customWidth="1"/>
    <col min="13571" max="13571" width="12.42578125" style="343" customWidth="1"/>
    <col min="13572" max="13572" width="12.5703125" style="343" customWidth="1"/>
    <col min="13573" max="13573" width="11.7109375" style="343" customWidth="1"/>
    <col min="13574" max="13574" width="10.7109375" style="343" customWidth="1"/>
    <col min="13575" max="13575" width="2.42578125" style="343" bestFit="1" customWidth="1"/>
    <col min="13576" max="13576" width="8.5703125" style="343" customWidth="1"/>
    <col min="13577" max="13577" width="12.42578125" style="343" customWidth="1"/>
    <col min="13578" max="13578" width="2.140625" style="343" customWidth="1"/>
    <col min="13579" max="13579" width="9.42578125" style="343" customWidth="1"/>
    <col min="13580" max="13824" width="11" style="343"/>
    <col min="13825" max="13825" width="47.42578125" style="343" bestFit="1" customWidth="1"/>
    <col min="13826" max="13826" width="11.85546875" style="343" customWidth="1"/>
    <col min="13827" max="13827" width="12.42578125" style="343" customWidth="1"/>
    <col min="13828" max="13828" width="12.5703125" style="343" customWidth="1"/>
    <col min="13829" max="13829" width="11.7109375" style="343" customWidth="1"/>
    <col min="13830" max="13830" width="10.7109375" style="343" customWidth="1"/>
    <col min="13831" max="13831" width="2.42578125" style="343" bestFit="1" customWidth="1"/>
    <col min="13832" max="13832" width="8.5703125" style="343" customWidth="1"/>
    <col min="13833" max="13833" width="12.42578125" style="343" customWidth="1"/>
    <col min="13834" max="13834" width="2.140625" style="343" customWidth="1"/>
    <col min="13835" max="13835" width="9.42578125" style="343" customWidth="1"/>
    <col min="13836" max="14080" width="11" style="343"/>
    <col min="14081" max="14081" width="47.42578125" style="343" bestFit="1" customWidth="1"/>
    <col min="14082" max="14082" width="11.85546875" style="343" customWidth="1"/>
    <col min="14083" max="14083" width="12.42578125" style="343" customWidth="1"/>
    <col min="14084" max="14084" width="12.5703125" style="343" customWidth="1"/>
    <col min="14085" max="14085" width="11.7109375" style="343" customWidth="1"/>
    <col min="14086" max="14086" width="10.7109375" style="343" customWidth="1"/>
    <col min="14087" max="14087" width="2.42578125" style="343" bestFit="1" customWidth="1"/>
    <col min="14088" max="14088" width="8.5703125" style="343" customWidth="1"/>
    <col min="14089" max="14089" width="12.42578125" style="343" customWidth="1"/>
    <col min="14090" max="14090" width="2.140625" style="343" customWidth="1"/>
    <col min="14091" max="14091" width="9.42578125" style="343" customWidth="1"/>
    <col min="14092" max="14336" width="11" style="343"/>
    <col min="14337" max="14337" width="47.42578125" style="343" bestFit="1" customWidth="1"/>
    <col min="14338" max="14338" width="11.85546875" style="343" customWidth="1"/>
    <col min="14339" max="14339" width="12.42578125" style="343" customWidth="1"/>
    <col min="14340" max="14340" width="12.5703125" style="343" customWidth="1"/>
    <col min="14341" max="14341" width="11.7109375" style="343" customWidth="1"/>
    <col min="14342" max="14342" width="10.7109375" style="343" customWidth="1"/>
    <col min="14343" max="14343" width="2.42578125" style="343" bestFit="1" customWidth="1"/>
    <col min="14344" max="14344" width="8.5703125" style="343" customWidth="1"/>
    <col min="14345" max="14345" width="12.42578125" style="343" customWidth="1"/>
    <col min="14346" max="14346" width="2.140625" style="343" customWidth="1"/>
    <col min="14347" max="14347" width="9.42578125" style="343" customWidth="1"/>
    <col min="14348" max="14592" width="11" style="343"/>
    <col min="14593" max="14593" width="47.42578125" style="343" bestFit="1" customWidth="1"/>
    <col min="14594" max="14594" width="11.85546875" style="343" customWidth="1"/>
    <col min="14595" max="14595" width="12.42578125" style="343" customWidth="1"/>
    <col min="14596" max="14596" width="12.5703125" style="343" customWidth="1"/>
    <col min="14597" max="14597" width="11.7109375" style="343" customWidth="1"/>
    <col min="14598" max="14598" width="10.7109375" style="343" customWidth="1"/>
    <col min="14599" max="14599" width="2.42578125" style="343" bestFit="1" customWidth="1"/>
    <col min="14600" max="14600" width="8.5703125" style="343" customWidth="1"/>
    <col min="14601" max="14601" width="12.42578125" style="343" customWidth="1"/>
    <col min="14602" max="14602" width="2.140625" style="343" customWidth="1"/>
    <col min="14603" max="14603" width="9.42578125" style="343" customWidth="1"/>
    <col min="14604" max="14848" width="11" style="343"/>
    <col min="14849" max="14849" width="47.42578125" style="343" bestFit="1" customWidth="1"/>
    <col min="14850" max="14850" width="11.85546875" style="343" customWidth="1"/>
    <col min="14851" max="14851" width="12.42578125" style="343" customWidth="1"/>
    <col min="14852" max="14852" width="12.5703125" style="343" customWidth="1"/>
    <col min="14853" max="14853" width="11.7109375" style="343" customWidth="1"/>
    <col min="14854" max="14854" width="10.7109375" style="343" customWidth="1"/>
    <col min="14855" max="14855" width="2.42578125" style="343" bestFit="1" customWidth="1"/>
    <col min="14856" max="14856" width="8.5703125" style="343" customWidth="1"/>
    <col min="14857" max="14857" width="12.42578125" style="343" customWidth="1"/>
    <col min="14858" max="14858" width="2.140625" style="343" customWidth="1"/>
    <col min="14859" max="14859" width="9.42578125" style="343" customWidth="1"/>
    <col min="14860" max="15104" width="11" style="343"/>
    <col min="15105" max="15105" width="47.42578125" style="343" bestFit="1" customWidth="1"/>
    <col min="15106" max="15106" width="11.85546875" style="343" customWidth="1"/>
    <col min="15107" max="15107" width="12.42578125" style="343" customWidth="1"/>
    <col min="15108" max="15108" width="12.5703125" style="343" customWidth="1"/>
    <col min="15109" max="15109" width="11.7109375" style="343" customWidth="1"/>
    <col min="15110" max="15110" width="10.7109375" style="343" customWidth="1"/>
    <col min="15111" max="15111" width="2.42578125" style="343" bestFit="1" customWidth="1"/>
    <col min="15112" max="15112" width="8.5703125" style="343" customWidth="1"/>
    <col min="15113" max="15113" width="12.42578125" style="343" customWidth="1"/>
    <col min="15114" max="15114" width="2.140625" style="343" customWidth="1"/>
    <col min="15115" max="15115" width="9.42578125" style="343" customWidth="1"/>
    <col min="15116" max="15360" width="11" style="343"/>
    <col min="15361" max="15361" width="47.42578125" style="343" bestFit="1" customWidth="1"/>
    <col min="15362" max="15362" width="11.85546875" style="343" customWidth="1"/>
    <col min="15363" max="15363" width="12.42578125" style="343" customWidth="1"/>
    <col min="15364" max="15364" width="12.5703125" style="343" customWidth="1"/>
    <col min="15365" max="15365" width="11.7109375" style="343" customWidth="1"/>
    <col min="15366" max="15366" width="10.7109375" style="343" customWidth="1"/>
    <col min="15367" max="15367" width="2.42578125" style="343" bestFit="1" customWidth="1"/>
    <col min="15368" max="15368" width="8.5703125" style="343" customWidth="1"/>
    <col min="15369" max="15369" width="12.42578125" style="343" customWidth="1"/>
    <col min="15370" max="15370" width="2.140625" style="343" customWidth="1"/>
    <col min="15371" max="15371" width="9.42578125" style="343" customWidth="1"/>
    <col min="15372" max="15616" width="11" style="343"/>
    <col min="15617" max="15617" width="47.42578125" style="343" bestFit="1" customWidth="1"/>
    <col min="15618" max="15618" width="11.85546875" style="343" customWidth="1"/>
    <col min="15619" max="15619" width="12.42578125" style="343" customWidth="1"/>
    <col min="15620" max="15620" width="12.5703125" style="343" customWidth="1"/>
    <col min="15621" max="15621" width="11.7109375" style="343" customWidth="1"/>
    <col min="15622" max="15622" width="10.7109375" style="343" customWidth="1"/>
    <col min="15623" max="15623" width="2.42578125" style="343" bestFit="1" customWidth="1"/>
    <col min="15624" max="15624" width="8.5703125" style="343" customWidth="1"/>
    <col min="15625" max="15625" width="12.42578125" style="343" customWidth="1"/>
    <col min="15626" max="15626" width="2.140625" style="343" customWidth="1"/>
    <col min="15627" max="15627" width="9.42578125" style="343" customWidth="1"/>
    <col min="15628" max="15872" width="11" style="343"/>
    <col min="15873" max="15873" width="47.42578125" style="343" bestFit="1" customWidth="1"/>
    <col min="15874" max="15874" width="11.85546875" style="343" customWidth="1"/>
    <col min="15875" max="15875" width="12.42578125" style="343" customWidth="1"/>
    <col min="15876" max="15876" width="12.5703125" style="343" customWidth="1"/>
    <col min="15877" max="15877" width="11.7109375" style="343" customWidth="1"/>
    <col min="15878" max="15878" width="10.7109375" style="343" customWidth="1"/>
    <col min="15879" max="15879" width="2.42578125" style="343" bestFit="1" customWidth="1"/>
    <col min="15880" max="15880" width="8.5703125" style="343" customWidth="1"/>
    <col min="15881" max="15881" width="12.42578125" style="343" customWidth="1"/>
    <col min="15882" max="15882" width="2.140625" style="343" customWidth="1"/>
    <col min="15883" max="15883" width="9.42578125" style="343" customWidth="1"/>
    <col min="15884" max="16128" width="11" style="343"/>
    <col min="16129" max="16129" width="47.42578125" style="343" bestFit="1" customWidth="1"/>
    <col min="16130" max="16130" width="11.85546875" style="343" customWidth="1"/>
    <col min="16131" max="16131" width="12.42578125" style="343" customWidth="1"/>
    <col min="16132" max="16132" width="12.5703125" style="343" customWidth="1"/>
    <col min="16133" max="16133" width="11.7109375" style="343" customWidth="1"/>
    <col min="16134" max="16134" width="10.7109375" style="343" customWidth="1"/>
    <col min="16135" max="16135" width="2.42578125" style="343" bestFit="1" customWidth="1"/>
    <col min="16136" max="16136" width="8.5703125" style="343" customWidth="1"/>
    <col min="16137" max="16137" width="12.42578125" style="343" customWidth="1"/>
    <col min="16138" max="16138" width="2.140625" style="343" customWidth="1"/>
    <col min="16139" max="16139" width="9.42578125" style="343" customWidth="1"/>
    <col min="16140" max="16384" width="11" style="343"/>
  </cols>
  <sheetData>
    <row r="1" spans="1:11" s="342" customFormat="1" ht="17.100000000000001" customHeight="1">
      <c r="A1" s="1814" t="s">
        <v>407</v>
      </c>
      <c r="B1" s="1814"/>
      <c r="C1" s="1814"/>
      <c r="D1" s="1814"/>
      <c r="E1" s="1814"/>
      <c r="F1" s="1814"/>
      <c r="G1" s="1814"/>
      <c r="H1" s="1814"/>
      <c r="I1" s="1814"/>
      <c r="J1" s="1814"/>
      <c r="K1" s="1814"/>
    </row>
    <row r="2" spans="1:11" s="342" customFormat="1" ht="17.100000000000001" customHeight="1">
      <c r="A2" s="1826" t="s">
        <v>260</v>
      </c>
      <c r="B2" s="1826"/>
      <c r="C2" s="1826"/>
      <c r="D2" s="1826"/>
      <c r="E2" s="1826"/>
      <c r="F2" s="1826"/>
      <c r="G2" s="1826"/>
      <c r="H2" s="1826"/>
      <c r="I2" s="1826"/>
      <c r="J2" s="1826"/>
      <c r="K2" s="1826"/>
    </row>
    <row r="3" spans="1:11" s="342" customFormat="1" ht="17.100000000000001" customHeight="1" thickBot="1">
      <c r="B3" s="344"/>
      <c r="C3" s="344"/>
      <c r="D3" s="344"/>
      <c r="E3" s="344"/>
      <c r="I3" s="1816" t="s">
        <v>1</v>
      </c>
      <c r="J3" s="1816"/>
      <c r="K3" s="1816"/>
    </row>
    <row r="4" spans="1:11" s="342" customFormat="1" ht="24" customHeight="1" thickTop="1">
      <c r="A4" s="1830" t="s">
        <v>327</v>
      </c>
      <c r="B4" s="415">
        <v>2016</v>
      </c>
      <c r="C4" s="415">
        <v>2017</v>
      </c>
      <c r="D4" s="415">
        <v>2017</v>
      </c>
      <c r="E4" s="415">
        <v>2018</v>
      </c>
      <c r="F4" s="1833" t="s">
        <v>287</v>
      </c>
      <c r="G4" s="1834"/>
      <c r="H4" s="1834"/>
      <c r="I4" s="1834"/>
      <c r="J4" s="1834"/>
      <c r="K4" s="1835"/>
    </row>
    <row r="5" spans="1:11" s="342" customFormat="1" ht="24" customHeight="1">
      <c r="A5" s="1831"/>
      <c r="B5" s="456" t="s">
        <v>289</v>
      </c>
      <c r="C5" s="456" t="s">
        <v>290</v>
      </c>
      <c r="D5" s="456" t="s">
        <v>291</v>
      </c>
      <c r="E5" s="456" t="s">
        <v>292</v>
      </c>
      <c r="F5" s="1819" t="s">
        <v>6</v>
      </c>
      <c r="G5" s="1820"/>
      <c r="H5" s="1821"/>
      <c r="I5" s="1836" t="s">
        <v>48</v>
      </c>
      <c r="J5" s="1836"/>
      <c r="K5" s="1837"/>
    </row>
    <row r="6" spans="1:11" s="342" customFormat="1" ht="24" customHeight="1">
      <c r="A6" s="1832"/>
      <c r="B6" s="456"/>
      <c r="C6" s="456"/>
      <c r="D6" s="456"/>
      <c r="E6" s="456"/>
      <c r="F6" s="418" t="s">
        <v>3</v>
      </c>
      <c r="G6" s="419" t="s">
        <v>141</v>
      </c>
      <c r="H6" s="420" t="s">
        <v>293</v>
      </c>
      <c r="I6" s="421" t="s">
        <v>3</v>
      </c>
      <c r="J6" s="419" t="s">
        <v>141</v>
      </c>
      <c r="K6" s="422" t="s">
        <v>293</v>
      </c>
    </row>
    <row r="7" spans="1:11" s="342" customFormat="1" ht="24" customHeight="1">
      <c r="A7" s="346" t="s">
        <v>374</v>
      </c>
      <c r="B7" s="347">
        <v>1753430.639797833</v>
      </c>
      <c r="C7" s="347">
        <v>1932510.9085474294</v>
      </c>
      <c r="D7" s="347">
        <v>2080385.6646142392</v>
      </c>
      <c r="E7" s="347">
        <v>2220030.9152835142</v>
      </c>
      <c r="F7" s="349">
        <v>179080.26874959632</v>
      </c>
      <c r="G7" s="423"/>
      <c r="H7" s="348">
        <v>10.213136732357084</v>
      </c>
      <c r="I7" s="351">
        <v>139645.25066927494</v>
      </c>
      <c r="J7" s="424"/>
      <c r="K7" s="353">
        <v>6.7124693774108</v>
      </c>
    </row>
    <row r="8" spans="1:11" s="342" customFormat="1" ht="24" customHeight="1">
      <c r="A8" s="354" t="s">
        <v>375</v>
      </c>
      <c r="B8" s="355">
        <v>175087.20586657317</v>
      </c>
      <c r="C8" s="355">
        <v>158997.84758055635</v>
      </c>
      <c r="D8" s="355">
        <v>191702.31867643047</v>
      </c>
      <c r="E8" s="355">
        <v>202737.10095998124</v>
      </c>
      <c r="F8" s="357">
        <v>-16089.358286016824</v>
      </c>
      <c r="G8" s="425"/>
      <c r="H8" s="356">
        <v>-9.1893397957803202</v>
      </c>
      <c r="I8" s="359">
        <v>11034.782283550769</v>
      </c>
      <c r="J8" s="356"/>
      <c r="K8" s="360">
        <v>5.7562069982972401</v>
      </c>
    </row>
    <row r="9" spans="1:11" s="342" customFormat="1" ht="24" customHeight="1">
      <c r="A9" s="354" t="s">
        <v>376</v>
      </c>
      <c r="B9" s="355">
        <v>157821.02541387235</v>
      </c>
      <c r="C9" s="355">
        <v>147182.07317330356</v>
      </c>
      <c r="D9" s="355">
        <v>179874.84184021319</v>
      </c>
      <c r="E9" s="355">
        <v>184069.82524137263</v>
      </c>
      <c r="F9" s="357">
        <v>-10638.952240568789</v>
      </c>
      <c r="G9" s="425"/>
      <c r="H9" s="356">
        <v>-6.7411501177799549</v>
      </c>
      <c r="I9" s="359">
        <v>4194.9834011594357</v>
      </c>
      <c r="J9" s="356"/>
      <c r="K9" s="360">
        <v>2.3321679442453283</v>
      </c>
    </row>
    <row r="10" spans="1:11" s="342" customFormat="1" ht="24" customHeight="1">
      <c r="A10" s="354" t="s">
        <v>377</v>
      </c>
      <c r="B10" s="355">
        <v>17266.180452700828</v>
      </c>
      <c r="C10" s="355">
        <v>11815.774407252782</v>
      </c>
      <c r="D10" s="355">
        <v>11827.476836217282</v>
      </c>
      <c r="E10" s="355">
        <v>18667.27571860862</v>
      </c>
      <c r="F10" s="357">
        <v>-5450.4060454480459</v>
      </c>
      <c r="G10" s="425"/>
      <c r="H10" s="356">
        <v>-31.566947075405299</v>
      </c>
      <c r="I10" s="359">
        <v>6839.7988823913383</v>
      </c>
      <c r="J10" s="356"/>
      <c r="K10" s="360">
        <v>57.829738135246046</v>
      </c>
    </row>
    <row r="11" spans="1:11" s="342" customFormat="1" ht="24" customHeight="1">
      <c r="A11" s="354" t="s">
        <v>378</v>
      </c>
      <c r="B11" s="355">
        <v>698691.20718652371</v>
      </c>
      <c r="C11" s="355">
        <v>678999.51480350376</v>
      </c>
      <c r="D11" s="355">
        <v>703028.07165185921</v>
      </c>
      <c r="E11" s="355">
        <v>781247.25282835192</v>
      </c>
      <c r="F11" s="357">
        <v>-19691.692383019952</v>
      </c>
      <c r="G11" s="425"/>
      <c r="H11" s="356">
        <v>-2.8183684266350051</v>
      </c>
      <c r="I11" s="359">
        <v>78219.181176492712</v>
      </c>
      <c r="J11" s="356"/>
      <c r="K11" s="360">
        <v>11.126039532490674</v>
      </c>
    </row>
    <row r="12" spans="1:11" s="342" customFormat="1" ht="24" customHeight="1">
      <c r="A12" s="354" t="s">
        <v>376</v>
      </c>
      <c r="B12" s="355">
        <v>683588.6654231404</v>
      </c>
      <c r="C12" s="355">
        <v>664626.63200485113</v>
      </c>
      <c r="D12" s="355">
        <v>689422.49125566869</v>
      </c>
      <c r="E12" s="355">
        <v>768148.75181985786</v>
      </c>
      <c r="F12" s="357">
        <v>-18962.033418289269</v>
      </c>
      <c r="G12" s="425"/>
      <c r="H12" s="356">
        <v>-2.7738952351633563</v>
      </c>
      <c r="I12" s="359">
        <v>78726.260564189171</v>
      </c>
      <c r="J12" s="356"/>
      <c r="K12" s="360">
        <v>11.419160465856336</v>
      </c>
    </row>
    <row r="13" spans="1:11" s="342" customFormat="1" ht="24" customHeight="1">
      <c r="A13" s="354" t="s">
        <v>377</v>
      </c>
      <c r="B13" s="355">
        <v>15102.541763383291</v>
      </c>
      <c r="C13" s="355">
        <v>14372.882798652676</v>
      </c>
      <c r="D13" s="355">
        <v>13605.580396190475</v>
      </c>
      <c r="E13" s="355">
        <v>13098.501008494079</v>
      </c>
      <c r="F13" s="357">
        <v>-729.65896473061548</v>
      </c>
      <c r="G13" s="425"/>
      <c r="H13" s="356">
        <v>-4.8313653169276609</v>
      </c>
      <c r="I13" s="359">
        <v>-507.07938769639622</v>
      </c>
      <c r="J13" s="356"/>
      <c r="K13" s="360">
        <v>-3.7269956365726014</v>
      </c>
    </row>
    <row r="14" spans="1:11" s="342" customFormat="1" ht="24" customHeight="1">
      <c r="A14" s="354" t="s">
        <v>379</v>
      </c>
      <c r="B14" s="355">
        <v>523230.70966334542</v>
      </c>
      <c r="C14" s="355">
        <v>718884.48473685468</v>
      </c>
      <c r="D14" s="355">
        <v>879821.76348567591</v>
      </c>
      <c r="E14" s="355">
        <v>954580.24661046127</v>
      </c>
      <c r="F14" s="357">
        <v>195653.77507350926</v>
      </c>
      <c r="G14" s="425"/>
      <c r="H14" s="356">
        <v>37.393404374027639</v>
      </c>
      <c r="I14" s="359">
        <v>74758.483124785358</v>
      </c>
      <c r="J14" s="356"/>
      <c r="K14" s="360">
        <v>8.4970031689836087</v>
      </c>
    </row>
    <row r="15" spans="1:11" s="342" customFormat="1" ht="24" customHeight="1">
      <c r="A15" s="354" t="s">
        <v>376</v>
      </c>
      <c r="B15" s="355">
        <v>501530.38724079012</v>
      </c>
      <c r="C15" s="355">
        <v>695533.95832659991</v>
      </c>
      <c r="D15" s="355">
        <v>834086.90333439014</v>
      </c>
      <c r="E15" s="355">
        <v>925652.05170005024</v>
      </c>
      <c r="F15" s="357">
        <v>194003.57108580979</v>
      </c>
      <c r="G15" s="425"/>
      <c r="H15" s="356">
        <v>38.68231637032725</v>
      </c>
      <c r="I15" s="359">
        <v>91565.148365660105</v>
      </c>
      <c r="J15" s="356"/>
      <c r="K15" s="360">
        <v>10.977890672975969</v>
      </c>
    </row>
    <row r="16" spans="1:11" s="342" customFormat="1" ht="24" customHeight="1">
      <c r="A16" s="354" t="s">
        <v>377</v>
      </c>
      <c r="B16" s="355">
        <v>21700.32242255532</v>
      </c>
      <c r="C16" s="355">
        <v>23350.526410254726</v>
      </c>
      <c r="D16" s="355">
        <v>45734.860151285779</v>
      </c>
      <c r="E16" s="355">
        <v>28928.19491041101</v>
      </c>
      <c r="F16" s="357">
        <v>1650.2039876994058</v>
      </c>
      <c r="G16" s="425"/>
      <c r="H16" s="356">
        <v>7.6045136821754467</v>
      </c>
      <c r="I16" s="359">
        <v>-16806.665240874769</v>
      </c>
      <c r="J16" s="356"/>
      <c r="K16" s="360">
        <v>-36.748041177517997</v>
      </c>
    </row>
    <row r="17" spans="1:11" s="342" customFormat="1" ht="24" customHeight="1">
      <c r="A17" s="354" t="s">
        <v>380</v>
      </c>
      <c r="B17" s="355">
        <v>340707.80008729029</v>
      </c>
      <c r="C17" s="355">
        <v>357958.55484449957</v>
      </c>
      <c r="D17" s="355">
        <v>285228.66263810528</v>
      </c>
      <c r="E17" s="355">
        <v>259887.95359987262</v>
      </c>
      <c r="F17" s="357">
        <v>17250.754757209274</v>
      </c>
      <c r="G17" s="425"/>
      <c r="H17" s="356">
        <v>5.0632109839544563</v>
      </c>
      <c r="I17" s="359">
        <v>-25340.709038232657</v>
      </c>
      <c r="J17" s="356"/>
      <c r="K17" s="360">
        <v>-8.8843487200249029</v>
      </c>
    </row>
    <row r="18" spans="1:11" s="342" customFormat="1" ht="24" customHeight="1">
      <c r="A18" s="354" t="s">
        <v>376</v>
      </c>
      <c r="B18" s="355">
        <v>285473.85906074889</v>
      </c>
      <c r="C18" s="355">
        <v>305415.80111785477</v>
      </c>
      <c r="D18" s="355">
        <v>266139.35568892118</v>
      </c>
      <c r="E18" s="355">
        <v>245438.86650219251</v>
      </c>
      <c r="F18" s="357">
        <v>19941.942057105887</v>
      </c>
      <c r="G18" s="425"/>
      <c r="H18" s="356">
        <v>6.9855580201696288</v>
      </c>
      <c r="I18" s="359">
        <v>-20700.489186728664</v>
      </c>
      <c r="J18" s="356"/>
      <c r="K18" s="360">
        <v>-7.7780639143519137</v>
      </c>
    </row>
    <row r="19" spans="1:11" s="342" customFormat="1" ht="24" customHeight="1">
      <c r="A19" s="354" t="s">
        <v>377</v>
      </c>
      <c r="B19" s="355">
        <v>55233.941026541404</v>
      </c>
      <c r="C19" s="355">
        <v>52542.75372664482</v>
      </c>
      <c r="D19" s="355">
        <v>19089.306949184098</v>
      </c>
      <c r="E19" s="355">
        <v>14449.087097680102</v>
      </c>
      <c r="F19" s="357">
        <v>-2691.1872998965846</v>
      </c>
      <c r="G19" s="425"/>
      <c r="H19" s="356">
        <v>-4.8723434357207935</v>
      </c>
      <c r="I19" s="359">
        <v>-4640.2198515039963</v>
      </c>
      <c r="J19" s="356"/>
      <c r="K19" s="360">
        <v>-24.307953472885643</v>
      </c>
    </row>
    <row r="20" spans="1:11" s="342" customFormat="1" ht="24" customHeight="1">
      <c r="A20" s="354" t="s">
        <v>381</v>
      </c>
      <c r="B20" s="355">
        <v>15713.716994100498</v>
      </c>
      <c r="C20" s="355">
        <v>17670.506582014998</v>
      </c>
      <c r="D20" s="355">
        <v>20604.848162168502</v>
      </c>
      <c r="E20" s="355">
        <v>21578.361284847284</v>
      </c>
      <c r="F20" s="357">
        <v>1956.7895879144999</v>
      </c>
      <c r="G20" s="425"/>
      <c r="H20" s="356">
        <v>12.452748058585692</v>
      </c>
      <c r="I20" s="359">
        <v>973.51312267878166</v>
      </c>
      <c r="J20" s="356"/>
      <c r="K20" s="360">
        <v>4.7246799152162584</v>
      </c>
    </row>
    <row r="21" spans="1:11" s="342" customFormat="1" ht="24" customHeight="1">
      <c r="A21" s="346" t="s">
        <v>382</v>
      </c>
      <c r="B21" s="347">
        <v>6516.2528778900005</v>
      </c>
      <c r="C21" s="347">
        <v>8748.0126006800001</v>
      </c>
      <c r="D21" s="347">
        <v>6243.6105196099998</v>
      </c>
      <c r="E21" s="347">
        <v>18026.709614480002</v>
      </c>
      <c r="F21" s="349">
        <v>2231.7597227899996</v>
      </c>
      <c r="G21" s="423"/>
      <c r="H21" s="348">
        <v>34.249126984658332</v>
      </c>
      <c r="I21" s="351">
        <v>11783.099094870002</v>
      </c>
      <c r="J21" s="348"/>
      <c r="K21" s="353">
        <v>188.72251973215683</v>
      </c>
    </row>
    <row r="22" spans="1:11" s="342" customFormat="1" ht="24" customHeight="1">
      <c r="A22" s="346" t="s">
        <v>383</v>
      </c>
      <c r="B22" s="347">
        <v>0</v>
      </c>
      <c r="C22" s="347">
        <v>0</v>
      </c>
      <c r="D22" s="347">
        <v>0</v>
      </c>
      <c r="E22" s="347">
        <v>0</v>
      </c>
      <c r="F22" s="349">
        <v>0</v>
      </c>
      <c r="G22" s="423"/>
      <c r="H22" s="348"/>
      <c r="I22" s="351">
        <v>0</v>
      </c>
      <c r="J22" s="348"/>
      <c r="K22" s="353"/>
    </row>
    <row r="23" spans="1:11" s="342" customFormat="1" ht="24" customHeight="1">
      <c r="A23" s="442" t="s">
        <v>384</v>
      </c>
      <c r="B23" s="347">
        <v>381269.36728289392</v>
      </c>
      <c r="C23" s="347">
        <v>461666.26162167161</v>
      </c>
      <c r="D23" s="347">
        <v>496399.10076305363</v>
      </c>
      <c r="E23" s="347">
        <v>569476.44809561654</v>
      </c>
      <c r="F23" s="349">
        <v>80396.894338777696</v>
      </c>
      <c r="G23" s="423"/>
      <c r="H23" s="348">
        <v>21.08663880125593</v>
      </c>
      <c r="I23" s="351">
        <v>73077.347332562902</v>
      </c>
      <c r="J23" s="348"/>
      <c r="K23" s="353">
        <v>14.721490675593497</v>
      </c>
    </row>
    <row r="24" spans="1:11" s="342" customFormat="1" ht="24" customHeight="1">
      <c r="A24" s="443" t="s">
        <v>385</v>
      </c>
      <c r="B24" s="355">
        <v>122538.92297315999</v>
      </c>
      <c r="C24" s="355">
        <v>152514.01137252001</v>
      </c>
      <c r="D24" s="355">
        <v>186759.51443042001</v>
      </c>
      <c r="E24" s="355">
        <v>216588.30151447005</v>
      </c>
      <c r="F24" s="357">
        <v>29975.088399360015</v>
      </c>
      <c r="G24" s="425"/>
      <c r="H24" s="356">
        <v>24.461687496572441</v>
      </c>
      <c r="I24" s="359">
        <v>29828.78708405004</v>
      </c>
      <c r="J24" s="356"/>
      <c r="K24" s="360">
        <v>15.971763031737368</v>
      </c>
    </row>
    <row r="25" spans="1:11" s="342" customFormat="1" ht="24" customHeight="1">
      <c r="A25" s="443" t="s">
        <v>386</v>
      </c>
      <c r="B25" s="355">
        <v>88058.106449622312</v>
      </c>
      <c r="C25" s="355">
        <v>110895.60825334386</v>
      </c>
      <c r="D25" s="355">
        <v>121570.39214395515</v>
      </c>
      <c r="E25" s="355">
        <v>133209.41369755918</v>
      </c>
      <c r="F25" s="357">
        <v>22837.501803721549</v>
      </c>
      <c r="G25" s="425"/>
      <c r="H25" s="356">
        <v>25.934581976035098</v>
      </c>
      <c r="I25" s="359">
        <v>11639.021553604034</v>
      </c>
      <c r="J25" s="356"/>
      <c r="K25" s="360">
        <v>9.5738948837328088</v>
      </c>
    </row>
    <row r="26" spans="1:11" s="342" customFormat="1" ht="24" customHeight="1">
      <c r="A26" s="443" t="s">
        <v>387</v>
      </c>
      <c r="B26" s="355">
        <v>170672.33786011161</v>
      </c>
      <c r="C26" s="355">
        <v>198256.64199580776</v>
      </c>
      <c r="D26" s="355">
        <v>188069.19418867846</v>
      </c>
      <c r="E26" s="355">
        <v>219678.73288358728</v>
      </c>
      <c r="F26" s="357">
        <v>27584.304135696148</v>
      </c>
      <c r="G26" s="425"/>
      <c r="H26" s="356">
        <v>16.162141142230738</v>
      </c>
      <c r="I26" s="359">
        <v>31609.538694908813</v>
      </c>
      <c r="J26" s="356"/>
      <c r="K26" s="360">
        <v>16.807398378703571</v>
      </c>
    </row>
    <row r="27" spans="1:11" s="342" customFormat="1" ht="24" customHeight="1">
      <c r="A27" s="444" t="s">
        <v>388</v>
      </c>
      <c r="B27" s="445">
        <v>2141216.2599586169</v>
      </c>
      <c r="C27" s="445">
        <v>2402925.182769781</v>
      </c>
      <c r="D27" s="445">
        <v>2583028.3758969028</v>
      </c>
      <c r="E27" s="445">
        <v>2807534.0729936105</v>
      </c>
      <c r="F27" s="446">
        <v>261708.92281116406</v>
      </c>
      <c r="G27" s="447"/>
      <c r="H27" s="448">
        <v>12.222442342943076</v>
      </c>
      <c r="I27" s="449">
        <v>224505.69709670777</v>
      </c>
      <c r="J27" s="448"/>
      <c r="K27" s="450">
        <v>8.6915691361211955</v>
      </c>
    </row>
    <row r="28" spans="1:11" s="342" customFormat="1" ht="24" customHeight="1">
      <c r="A28" s="346" t="s">
        <v>389</v>
      </c>
      <c r="B28" s="347">
        <v>328336.9859457548</v>
      </c>
      <c r="C28" s="347">
        <v>366903.53646733327</v>
      </c>
      <c r="D28" s="347">
        <v>395624.47801085119</v>
      </c>
      <c r="E28" s="347">
        <v>330985.15960830881</v>
      </c>
      <c r="F28" s="349">
        <v>38566.550521578465</v>
      </c>
      <c r="G28" s="423"/>
      <c r="H28" s="348">
        <v>11.746026848145009</v>
      </c>
      <c r="I28" s="351">
        <v>-64639.318402542383</v>
      </c>
      <c r="J28" s="348"/>
      <c r="K28" s="353">
        <v>-16.338553854791932</v>
      </c>
    </row>
    <row r="29" spans="1:11" s="342" customFormat="1" ht="24" customHeight="1">
      <c r="A29" s="354" t="s">
        <v>390</v>
      </c>
      <c r="B29" s="355">
        <v>47060.550543040008</v>
      </c>
      <c r="C29" s="355">
        <v>44045.317960010005</v>
      </c>
      <c r="D29" s="355">
        <v>55471.976032439998</v>
      </c>
      <c r="E29" s="355">
        <v>52970.92471467999</v>
      </c>
      <c r="F29" s="357">
        <v>-3015.2325830300033</v>
      </c>
      <c r="G29" s="425"/>
      <c r="H29" s="356">
        <v>-6.4071341032705771</v>
      </c>
      <c r="I29" s="359">
        <v>-2501.0513177600078</v>
      </c>
      <c r="J29" s="356"/>
      <c r="K29" s="360">
        <v>-4.508675364831773</v>
      </c>
    </row>
    <row r="30" spans="1:11" s="342" customFormat="1" ht="24" customHeight="1">
      <c r="A30" s="354" t="s">
        <v>408</v>
      </c>
      <c r="B30" s="355">
        <v>134715.85834726001</v>
      </c>
      <c r="C30" s="355">
        <v>167085.33665234994</v>
      </c>
      <c r="D30" s="355">
        <v>194425.91190588006</v>
      </c>
      <c r="E30" s="355">
        <v>161278.22264590985</v>
      </c>
      <c r="F30" s="357">
        <v>32369.478305089928</v>
      </c>
      <c r="G30" s="425"/>
      <c r="H30" s="356">
        <v>24.027964266575371</v>
      </c>
      <c r="I30" s="359">
        <v>-33147.689259970211</v>
      </c>
      <c r="J30" s="356"/>
      <c r="K30" s="360">
        <v>-17.049007992317776</v>
      </c>
    </row>
    <row r="31" spans="1:11" s="342" customFormat="1" ht="24" customHeight="1">
      <c r="A31" s="354" t="s">
        <v>392</v>
      </c>
      <c r="B31" s="355">
        <v>928.10821719000012</v>
      </c>
      <c r="C31" s="355">
        <v>1489.7506121439994</v>
      </c>
      <c r="D31" s="355">
        <v>996.72497615775001</v>
      </c>
      <c r="E31" s="355">
        <v>3106.1320190654983</v>
      </c>
      <c r="F31" s="357">
        <v>561.64239495399931</v>
      </c>
      <c r="G31" s="425"/>
      <c r="H31" s="356">
        <v>60.514752972930651</v>
      </c>
      <c r="I31" s="359">
        <v>2109.4070429077483</v>
      </c>
      <c r="J31" s="356"/>
      <c r="K31" s="360">
        <v>211.63381006456251</v>
      </c>
    </row>
    <row r="32" spans="1:11" s="342" customFormat="1" ht="24" customHeight="1">
      <c r="A32" s="354" t="s">
        <v>393</v>
      </c>
      <c r="B32" s="355">
        <v>145568.34853165474</v>
      </c>
      <c r="C32" s="355">
        <v>152815.02861992936</v>
      </c>
      <c r="D32" s="355">
        <v>144564.82237001334</v>
      </c>
      <c r="E32" s="355">
        <v>112277.27042865354</v>
      </c>
      <c r="F32" s="357">
        <v>7246.6800882746174</v>
      </c>
      <c r="G32" s="425"/>
      <c r="H32" s="356">
        <v>4.9781976379973711</v>
      </c>
      <c r="I32" s="359">
        <v>-32287.551941359794</v>
      </c>
      <c r="J32" s="356"/>
      <c r="K32" s="360">
        <v>-22.334307483683602</v>
      </c>
    </row>
    <row r="33" spans="1:11" s="342" customFormat="1" ht="24" customHeight="1">
      <c r="A33" s="354" t="s">
        <v>394</v>
      </c>
      <c r="B33" s="355">
        <v>64.12030661</v>
      </c>
      <c r="C33" s="355">
        <v>1468.1026228999999</v>
      </c>
      <c r="D33" s="355">
        <v>165.04272635999999</v>
      </c>
      <c r="E33" s="355">
        <v>1352.6098</v>
      </c>
      <c r="F33" s="357">
        <v>1403.98231629</v>
      </c>
      <c r="G33" s="425"/>
      <c r="H33" s="356">
        <v>2189.6063673392346</v>
      </c>
      <c r="I33" s="359">
        <v>1187.56707364</v>
      </c>
      <c r="J33" s="356"/>
      <c r="K33" s="360">
        <v>719.55129428098235</v>
      </c>
    </row>
    <row r="34" spans="1:11" s="342" customFormat="1" ht="24" customHeight="1">
      <c r="A34" s="426" t="s">
        <v>395</v>
      </c>
      <c r="B34" s="347">
        <v>1594927.4625929503</v>
      </c>
      <c r="C34" s="347">
        <v>1828567.0909041227</v>
      </c>
      <c r="D34" s="347">
        <v>1970122.3306548186</v>
      </c>
      <c r="E34" s="347">
        <v>2275271.0551249594</v>
      </c>
      <c r="F34" s="349">
        <v>233639.62831117236</v>
      </c>
      <c r="G34" s="423"/>
      <c r="H34" s="348">
        <v>14.648918762194562</v>
      </c>
      <c r="I34" s="351">
        <v>305148.72447014088</v>
      </c>
      <c r="J34" s="348"/>
      <c r="K34" s="353">
        <v>15.488821162121299</v>
      </c>
    </row>
    <row r="35" spans="1:11" s="342" customFormat="1" ht="24" customHeight="1">
      <c r="A35" s="354" t="s">
        <v>396</v>
      </c>
      <c r="B35" s="355">
        <v>176963</v>
      </c>
      <c r="C35" s="355">
        <v>150523.1</v>
      </c>
      <c r="D35" s="355">
        <v>203061.8</v>
      </c>
      <c r="E35" s="355">
        <v>248178.7</v>
      </c>
      <c r="F35" s="357">
        <v>-26439.899999999994</v>
      </c>
      <c r="G35" s="425"/>
      <c r="H35" s="356">
        <v>-14.940919853302665</v>
      </c>
      <c r="I35" s="359">
        <v>45116.900000000023</v>
      </c>
      <c r="J35" s="356"/>
      <c r="K35" s="360">
        <v>22.21830989383529</v>
      </c>
    </row>
    <row r="36" spans="1:11" s="342" customFormat="1" ht="24" customHeight="1">
      <c r="A36" s="354" t="s">
        <v>397</v>
      </c>
      <c r="B36" s="355">
        <v>7875.8269747999993</v>
      </c>
      <c r="C36" s="355">
        <v>7820.8433641900001</v>
      </c>
      <c r="D36" s="355">
        <v>8874.3822978200005</v>
      </c>
      <c r="E36" s="355">
        <v>10270.676484650001</v>
      </c>
      <c r="F36" s="357">
        <v>-54.983610609999232</v>
      </c>
      <c r="G36" s="425"/>
      <c r="H36" s="356">
        <v>-0.69813126654417768</v>
      </c>
      <c r="I36" s="359">
        <v>1396.2941868300004</v>
      </c>
      <c r="J36" s="356"/>
      <c r="K36" s="360">
        <v>15.733987335355174</v>
      </c>
    </row>
    <row r="37" spans="1:11" s="342" customFormat="1" ht="24" customHeight="1">
      <c r="A37" s="361" t="s">
        <v>398</v>
      </c>
      <c r="B37" s="355">
        <v>15311.150437202248</v>
      </c>
      <c r="C37" s="355">
        <v>17419.723415984889</v>
      </c>
      <c r="D37" s="355">
        <v>16701.310774274891</v>
      </c>
      <c r="E37" s="355">
        <v>19969.921831884079</v>
      </c>
      <c r="F37" s="357">
        <v>2108.5729787826403</v>
      </c>
      <c r="G37" s="425"/>
      <c r="H37" s="356">
        <v>13.771486260492468</v>
      </c>
      <c r="I37" s="359">
        <v>3268.6110576091887</v>
      </c>
      <c r="J37" s="356"/>
      <c r="K37" s="360">
        <v>19.570985186646823</v>
      </c>
    </row>
    <row r="38" spans="1:11" s="342" customFormat="1" ht="24" customHeight="1">
      <c r="A38" s="451" t="s">
        <v>399</v>
      </c>
      <c r="B38" s="355">
        <v>1006.56234124</v>
      </c>
      <c r="C38" s="355">
        <v>1006.0790198000001</v>
      </c>
      <c r="D38" s="355">
        <v>853.65695507000009</v>
      </c>
      <c r="E38" s="355">
        <v>1053.47172032</v>
      </c>
      <c r="F38" s="357">
        <v>-0.48332143999994059</v>
      </c>
      <c r="G38" s="425"/>
      <c r="H38" s="356">
        <v>-4.8017039799495113E-2</v>
      </c>
      <c r="I38" s="359">
        <v>199.81476524999994</v>
      </c>
      <c r="J38" s="356"/>
      <c r="K38" s="360">
        <v>23.406915865122315</v>
      </c>
    </row>
    <row r="39" spans="1:11" s="342" customFormat="1" ht="24" customHeight="1">
      <c r="A39" s="451" t="s">
        <v>400</v>
      </c>
      <c r="B39" s="355">
        <v>14304.588095962248</v>
      </c>
      <c r="C39" s="355">
        <v>16413.644396184889</v>
      </c>
      <c r="D39" s="355">
        <v>15847.65381920489</v>
      </c>
      <c r="E39" s="355">
        <v>18916.450111564078</v>
      </c>
      <c r="F39" s="357">
        <v>2109.0563002226409</v>
      </c>
      <c r="G39" s="425"/>
      <c r="H39" s="356">
        <v>14.743914931866955</v>
      </c>
      <c r="I39" s="359">
        <v>3068.7962923591876</v>
      </c>
      <c r="J39" s="356"/>
      <c r="K39" s="360">
        <v>19.364357193619941</v>
      </c>
    </row>
    <row r="40" spans="1:11" s="342" customFormat="1" ht="24" customHeight="1">
      <c r="A40" s="354" t="s">
        <v>401</v>
      </c>
      <c r="B40" s="355">
        <v>1389459.2153841951</v>
      </c>
      <c r="C40" s="355">
        <v>1648462.1528220228</v>
      </c>
      <c r="D40" s="355">
        <v>1735074.9387289728</v>
      </c>
      <c r="E40" s="355">
        <v>1996745.7901447853</v>
      </c>
      <c r="F40" s="357">
        <v>259002.9374378277</v>
      </c>
      <c r="G40" s="425"/>
      <c r="H40" s="356">
        <v>18.640557028959758</v>
      </c>
      <c r="I40" s="359">
        <v>261670.8514158125</v>
      </c>
      <c r="J40" s="356"/>
      <c r="K40" s="360">
        <v>15.081242059060527</v>
      </c>
    </row>
    <row r="41" spans="1:11" s="342" customFormat="1" ht="24" customHeight="1">
      <c r="A41" s="361" t="s">
        <v>402</v>
      </c>
      <c r="B41" s="355">
        <v>1367279.7512012066</v>
      </c>
      <c r="C41" s="355">
        <v>1608338.7294294292</v>
      </c>
      <c r="D41" s="355">
        <v>1708985.2290884757</v>
      </c>
      <c r="E41" s="355">
        <v>1946066.6365548049</v>
      </c>
      <c r="F41" s="357">
        <v>241058.97822822258</v>
      </c>
      <c r="G41" s="425"/>
      <c r="H41" s="356">
        <v>17.630552783104058</v>
      </c>
      <c r="I41" s="359">
        <v>237081.40746632917</v>
      </c>
      <c r="J41" s="356"/>
      <c r="K41" s="360">
        <v>13.872642280985756</v>
      </c>
    </row>
    <row r="42" spans="1:11" s="342" customFormat="1" ht="24" customHeight="1">
      <c r="A42" s="361" t="s">
        <v>403</v>
      </c>
      <c r="B42" s="355">
        <v>22179.46418298842</v>
      </c>
      <c r="C42" s="355">
        <v>40123.423392593657</v>
      </c>
      <c r="D42" s="355">
        <v>26089.709640497029</v>
      </c>
      <c r="E42" s="355">
        <v>50679.153589980451</v>
      </c>
      <c r="F42" s="357">
        <v>17943.959209605237</v>
      </c>
      <c r="G42" s="425"/>
      <c r="H42" s="356">
        <v>80.903483788252188</v>
      </c>
      <c r="I42" s="359">
        <v>24589.443949483422</v>
      </c>
      <c r="J42" s="356"/>
      <c r="K42" s="360">
        <v>94.249588394480028</v>
      </c>
    </row>
    <row r="43" spans="1:11" s="342" customFormat="1" ht="24" customHeight="1">
      <c r="A43" s="374" t="s">
        <v>404</v>
      </c>
      <c r="B43" s="375">
        <v>5318.2697967530003</v>
      </c>
      <c r="C43" s="375">
        <v>4341.2713019250004</v>
      </c>
      <c r="D43" s="375">
        <v>6409.8988537510004</v>
      </c>
      <c r="E43" s="375">
        <v>105.96666363999998</v>
      </c>
      <c r="F43" s="377">
        <v>-976.99849482799982</v>
      </c>
      <c r="G43" s="460"/>
      <c r="H43" s="376">
        <v>-18.370607963975303</v>
      </c>
      <c r="I43" s="378">
        <v>-6303.9321901110006</v>
      </c>
      <c r="J43" s="376"/>
      <c r="K43" s="379">
        <v>-98.34682783523192</v>
      </c>
    </row>
    <row r="44" spans="1:11" s="342" customFormat="1" ht="24" customHeight="1">
      <c r="A44" s="452" t="s">
        <v>405</v>
      </c>
      <c r="B44" s="375">
        <v>49020</v>
      </c>
      <c r="C44" s="375">
        <v>31421.674999999999</v>
      </c>
      <c r="D44" s="375">
        <v>0</v>
      </c>
      <c r="E44" s="375">
        <v>0</v>
      </c>
      <c r="F44" s="377">
        <v>-17598.325000000001</v>
      </c>
      <c r="G44" s="423"/>
      <c r="H44" s="347"/>
      <c r="I44" s="378">
        <v>0</v>
      </c>
      <c r="J44" s="348"/>
      <c r="K44" s="353"/>
    </row>
    <row r="45" spans="1:11" s="342" customFormat="1" ht="24" customHeight="1" thickBot="1">
      <c r="A45" s="453" t="s">
        <v>406</v>
      </c>
      <c r="B45" s="381">
        <v>168931.81505315704</v>
      </c>
      <c r="C45" s="381">
        <v>176032.88039832481</v>
      </c>
      <c r="D45" s="381">
        <v>217281.56618032465</v>
      </c>
      <c r="E45" s="381">
        <v>201277.82287099105</v>
      </c>
      <c r="F45" s="383">
        <v>7101.0653451677645</v>
      </c>
      <c r="G45" s="435"/>
      <c r="H45" s="382">
        <v>4.2035097669040633</v>
      </c>
      <c r="I45" s="384">
        <v>-16003.7433093336</v>
      </c>
      <c r="J45" s="382"/>
      <c r="K45" s="385">
        <v>-7.3654399637619949</v>
      </c>
    </row>
    <row r="46" spans="1:11" s="342" customFormat="1" ht="24" customHeight="1" thickTop="1">
      <c r="A46" s="392" t="s">
        <v>321</v>
      </c>
      <c r="B46" s="455"/>
      <c r="C46" s="344"/>
      <c r="D46" s="388"/>
      <c r="E46" s="388"/>
      <c r="F46" s="359"/>
      <c r="G46" s="359"/>
      <c r="H46" s="359"/>
      <c r="I46" s="359"/>
      <c r="J46" s="359"/>
      <c r="K46" s="359"/>
    </row>
  </sheetData>
  <mergeCells count="7">
    <mergeCell ref="A1:K1"/>
    <mergeCell ref="A2:K2"/>
    <mergeCell ref="I3:K3"/>
    <mergeCell ref="F4:K4"/>
    <mergeCell ref="F5:H5"/>
    <mergeCell ref="I5:K5"/>
    <mergeCell ref="A4:A6"/>
  </mergeCells>
  <pageMargins left="0.5" right="0.5" top="0.75" bottom="0.75" header="0.3" footer="0.3"/>
  <pageSetup scale="58" orientation="portrait" r:id="rId1"/>
</worksheet>
</file>

<file path=xl/worksheets/sheet29.xml><?xml version="1.0" encoding="utf-8"?>
<worksheet xmlns="http://schemas.openxmlformats.org/spreadsheetml/2006/main" xmlns:r="http://schemas.openxmlformats.org/officeDocument/2006/relationships">
  <sheetPr>
    <pageSetUpPr fitToPage="1"/>
  </sheetPr>
  <dimension ref="A1:K46"/>
  <sheetViews>
    <sheetView topLeftCell="A22" zoomScale="90" zoomScaleNormal="90" workbookViewId="0">
      <selection activeCell="D15" sqref="D15"/>
    </sheetView>
  </sheetViews>
  <sheetFormatPr defaultColWidth="11" defaultRowHeight="17.100000000000001" customHeight="1"/>
  <cols>
    <col min="1" max="1" width="53.5703125" style="294" bestFit="1" customWidth="1"/>
    <col min="2" max="6" width="14.7109375" style="294" customWidth="1"/>
    <col min="7" max="7" width="2.42578125" style="294" bestFit="1" customWidth="1"/>
    <col min="8" max="8" width="9.140625" style="294" bestFit="1" customWidth="1"/>
    <col min="9" max="9" width="14.85546875" style="294" customWidth="1"/>
    <col min="10" max="10" width="2.140625" style="294" customWidth="1"/>
    <col min="11" max="11" width="9.42578125" style="294" customWidth="1"/>
    <col min="12" max="256" width="11" style="291"/>
    <col min="257" max="257" width="47.42578125" style="291" bestFit="1" customWidth="1"/>
    <col min="258" max="258" width="11.85546875" style="291" customWidth="1"/>
    <col min="259" max="259" width="12.42578125" style="291" customWidth="1"/>
    <col min="260" max="260" width="12.5703125" style="291" customWidth="1"/>
    <col min="261" max="261" width="11.7109375" style="291" customWidth="1"/>
    <col min="262" max="262" width="10.7109375" style="291" customWidth="1"/>
    <col min="263" max="263" width="2.42578125" style="291" bestFit="1" customWidth="1"/>
    <col min="264" max="264" width="8.5703125" style="291" customWidth="1"/>
    <col min="265" max="265" width="12.42578125" style="291" customWidth="1"/>
    <col min="266" max="266" width="2.140625" style="291" customWidth="1"/>
    <col min="267" max="267" width="9.42578125" style="291" customWidth="1"/>
    <col min="268" max="512" width="11" style="291"/>
    <col min="513" max="513" width="47.42578125" style="291" bestFit="1" customWidth="1"/>
    <col min="514" max="514" width="11.85546875" style="291" customWidth="1"/>
    <col min="515" max="515" width="12.42578125" style="291" customWidth="1"/>
    <col min="516" max="516" width="12.5703125" style="291" customWidth="1"/>
    <col min="517" max="517" width="11.7109375" style="291" customWidth="1"/>
    <col min="518" max="518" width="10.7109375" style="291" customWidth="1"/>
    <col min="519" max="519" width="2.42578125" style="291" bestFit="1" customWidth="1"/>
    <col min="520" max="520" width="8.5703125" style="291" customWidth="1"/>
    <col min="521" max="521" width="12.42578125" style="291" customWidth="1"/>
    <col min="522" max="522" width="2.140625" style="291" customWidth="1"/>
    <col min="523" max="523" width="9.42578125" style="291" customWidth="1"/>
    <col min="524" max="768" width="11" style="291"/>
    <col min="769" max="769" width="47.42578125" style="291" bestFit="1" customWidth="1"/>
    <col min="770" max="770" width="11.85546875" style="291" customWidth="1"/>
    <col min="771" max="771" width="12.42578125" style="291" customWidth="1"/>
    <col min="772" max="772" width="12.5703125" style="291" customWidth="1"/>
    <col min="773" max="773" width="11.7109375" style="291" customWidth="1"/>
    <col min="774" max="774" width="10.7109375" style="291" customWidth="1"/>
    <col min="775" max="775" width="2.42578125" style="291" bestFit="1" customWidth="1"/>
    <col min="776" max="776" width="8.5703125" style="291" customWidth="1"/>
    <col min="777" max="777" width="12.42578125" style="291" customWidth="1"/>
    <col min="778" max="778" width="2.140625" style="291" customWidth="1"/>
    <col min="779" max="779" width="9.42578125" style="291" customWidth="1"/>
    <col min="780" max="1024" width="11" style="291"/>
    <col min="1025" max="1025" width="47.42578125" style="291" bestFit="1" customWidth="1"/>
    <col min="1026" max="1026" width="11.85546875" style="291" customWidth="1"/>
    <col min="1027" max="1027" width="12.42578125" style="291" customWidth="1"/>
    <col min="1028" max="1028" width="12.5703125" style="291" customWidth="1"/>
    <col min="1029" max="1029" width="11.7109375" style="291" customWidth="1"/>
    <col min="1030" max="1030" width="10.7109375" style="291" customWidth="1"/>
    <col min="1031" max="1031" width="2.42578125" style="291" bestFit="1" customWidth="1"/>
    <col min="1032" max="1032" width="8.5703125" style="291" customWidth="1"/>
    <col min="1033" max="1033" width="12.42578125" style="291" customWidth="1"/>
    <col min="1034" max="1034" width="2.140625" style="291" customWidth="1"/>
    <col min="1035" max="1035" width="9.42578125" style="291" customWidth="1"/>
    <col min="1036" max="1280" width="11" style="291"/>
    <col min="1281" max="1281" width="47.42578125" style="291" bestFit="1" customWidth="1"/>
    <col min="1282" max="1282" width="11.85546875" style="291" customWidth="1"/>
    <col min="1283" max="1283" width="12.42578125" style="291" customWidth="1"/>
    <col min="1284" max="1284" width="12.5703125" style="291" customWidth="1"/>
    <col min="1285" max="1285" width="11.7109375" style="291" customWidth="1"/>
    <col min="1286" max="1286" width="10.7109375" style="291" customWidth="1"/>
    <col min="1287" max="1287" width="2.42578125" style="291" bestFit="1" customWidth="1"/>
    <col min="1288" max="1288" width="8.5703125" style="291" customWidth="1"/>
    <col min="1289" max="1289" width="12.42578125" style="291" customWidth="1"/>
    <col min="1290" max="1290" width="2.140625" style="291" customWidth="1"/>
    <col min="1291" max="1291" width="9.42578125" style="291" customWidth="1"/>
    <col min="1292" max="1536" width="11" style="291"/>
    <col min="1537" max="1537" width="47.42578125" style="291" bestFit="1" customWidth="1"/>
    <col min="1538" max="1538" width="11.85546875" style="291" customWidth="1"/>
    <col min="1539" max="1539" width="12.42578125" style="291" customWidth="1"/>
    <col min="1540" max="1540" width="12.5703125" style="291" customWidth="1"/>
    <col min="1541" max="1541" width="11.7109375" style="291" customWidth="1"/>
    <col min="1542" max="1542" width="10.7109375" style="291" customWidth="1"/>
    <col min="1543" max="1543" width="2.42578125" style="291" bestFit="1" customWidth="1"/>
    <col min="1544" max="1544" width="8.5703125" style="291" customWidth="1"/>
    <col min="1545" max="1545" width="12.42578125" style="291" customWidth="1"/>
    <col min="1546" max="1546" width="2.140625" style="291" customWidth="1"/>
    <col min="1547" max="1547" width="9.42578125" style="291" customWidth="1"/>
    <col min="1548" max="1792" width="11" style="291"/>
    <col min="1793" max="1793" width="47.42578125" style="291" bestFit="1" customWidth="1"/>
    <col min="1794" max="1794" width="11.85546875" style="291" customWidth="1"/>
    <col min="1795" max="1795" width="12.42578125" style="291" customWidth="1"/>
    <col min="1796" max="1796" width="12.5703125" style="291" customWidth="1"/>
    <col min="1797" max="1797" width="11.7109375" style="291" customWidth="1"/>
    <col min="1798" max="1798" width="10.7109375" style="291" customWidth="1"/>
    <col min="1799" max="1799" width="2.42578125" style="291" bestFit="1" customWidth="1"/>
    <col min="1800" max="1800" width="8.5703125" style="291" customWidth="1"/>
    <col min="1801" max="1801" width="12.42578125" style="291" customWidth="1"/>
    <col min="1802" max="1802" width="2.140625" style="291" customWidth="1"/>
    <col min="1803" max="1803" width="9.42578125" style="291" customWidth="1"/>
    <col min="1804" max="2048" width="11" style="291"/>
    <col min="2049" max="2049" width="47.42578125" style="291" bestFit="1" customWidth="1"/>
    <col min="2050" max="2050" width="11.85546875" style="291" customWidth="1"/>
    <col min="2051" max="2051" width="12.42578125" style="291" customWidth="1"/>
    <col min="2052" max="2052" width="12.5703125" style="291" customWidth="1"/>
    <col min="2053" max="2053" width="11.7109375" style="291" customWidth="1"/>
    <col min="2054" max="2054" width="10.7109375" style="291" customWidth="1"/>
    <col min="2055" max="2055" width="2.42578125" style="291" bestFit="1" customWidth="1"/>
    <col min="2056" max="2056" width="8.5703125" style="291" customWidth="1"/>
    <col min="2057" max="2057" width="12.42578125" style="291" customWidth="1"/>
    <col min="2058" max="2058" width="2.140625" style="291" customWidth="1"/>
    <col min="2059" max="2059" width="9.42578125" style="291" customWidth="1"/>
    <col min="2060" max="2304" width="11" style="291"/>
    <col min="2305" max="2305" width="47.42578125" style="291" bestFit="1" customWidth="1"/>
    <col min="2306" max="2306" width="11.85546875" style="291" customWidth="1"/>
    <col min="2307" max="2307" width="12.42578125" style="291" customWidth="1"/>
    <col min="2308" max="2308" width="12.5703125" style="291" customWidth="1"/>
    <col min="2309" max="2309" width="11.7109375" style="291" customWidth="1"/>
    <col min="2310" max="2310" width="10.7109375" style="291" customWidth="1"/>
    <col min="2311" max="2311" width="2.42578125" style="291" bestFit="1" customWidth="1"/>
    <col min="2312" max="2312" width="8.5703125" style="291" customWidth="1"/>
    <col min="2313" max="2313" width="12.42578125" style="291" customWidth="1"/>
    <col min="2314" max="2314" width="2.140625" style="291" customWidth="1"/>
    <col min="2315" max="2315" width="9.42578125" style="291" customWidth="1"/>
    <col min="2316" max="2560" width="11" style="291"/>
    <col min="2561" max="2561" width="47.42578125" style="291" bestFit="1" customWidth="1"/>
    <col min="2562" max="2562" width="11.85546875" style="291" customWidth="1"/>
    <col min="2563" max="2563" width="12.42578125" style="291" customWidth="1"/>
    <col min="2564" max="2564" width="12.5703125" style="291" customWidth="1"/>
    <col min="2565" max="2565" width="11.7109375" style="291" customWidth="1"/>
    <col min="2566" max="2566" width="10.7109375" style="291" customWidth="1"/>
    <col min="2567" max="2567" width="2.42578125" style="291" bestFit="1" customWidth="1"/>
    <col min="2568" max="2568" width="8.5703125" style="291" customWidth="1"/>
    <col min="2569" max="2569" width="12.42578125" style="291" customWidth="1"/>
    <col min="2570" max="2570" width="2.140625" style="291" customWidth="1"/>
    <col min="2571" max="2571" width="9.42578125" style="291" customWidth="1"/>
    <col min="2572" max="2816" width="11" style="291"/>
    <col min="2817" max="2817" width="47.42578125" style="291" bestFit="1" customWidth="1"/>
    <col min="2818" max="2818" width="11.85546875" style="291" customWidth="1"/>
    <col min="2819" max="2819" width="12.42578125" style="291" customWidth="1"/>
    <col min="2820" max="2820" width="12.5703125" style="291" customWidth="1"/>
    <col min="2821" max="2821" width="11.7109375" style="291" customWidth="1"/>
    <col min="2822" max="2822" width="10.7109375" style="291" customWidth="1"/>
    <col min="2823" max="2823" width="2.42578125" style="291" bestFit="1" customWidth="1"/>
    <col min="2824" max="2824" width="8.5703125" style="291" customWidth="1"/>
    <col min="2825" max="2825" width="12.42578125" style="291" customWidth="1"/>
    <col min="2826" max="2826" width="2.140625" style="291" customWidth="1"/>
    <col min="2827" max="2827" width="9.42578125" style="291" customWidth="1"/>
    <col min="2828" max="3072" width="11" style="291"/>
    <col min="3073" max="3073" width="47.42578125" style="291" bestFit="1" customWidth="1"/>
    <col min="3074" max="3074" width="11.85546875" style="291" customWidth="1"/>
    <col min="3075" max="3075" width="12.42578125" style="291" customWidth="1"/>
    <col min="3076" max="3076" width="12.5703125" style="291" customWidth="1"/>
    <col min="3077" max="3077" width="11.7109375" style="291" customWidth="1"/>
    <col min="3078" max="3078" width="10.7109375" style="291" customWidth="1"/>
    <col min="3079" max="3079" width="2.42578125" style="291" bestFit="1" customWidth="1"/>
    <col min="3080" max="3080" width="8.5703125" style="291" customWidth="1"/>
    <col min="3081" max="3081" width="12.42578125" style="291" customWidth="1"/>
    <col min="3082" max="3082" width="2.140625" style="291" customWidth="1"/>
    <col min="3083" max="3083" width="9.42578125" style="291" customWidth="1"/>
    <col min="3084" max="3328" width="11" style="291"/>
    <col min="3329" max="3329" width="47.42578125" style="291" bestFit="1" customWidth="1"/>
    <col min="3330" max="3330" width="11.85546875" style="291" customWidth="1"/>
    <col min="3331" max="3331" width="12.42578125" style="291" customWidth="1"/>
    <col min="3332" max="3332" width="12.5703125" style="291" customWidth="1"/>
    <col min="3333" max="3333" width="11.7109375" style="291" customWidth="1"/>
    <col min="3334" max="3334" width="10.7109375" style="291" customWidth="1"/>
    <col min="3335" max="3335" width="2.42578125" style="291" bestFit="1" customWidth="1"/>
    <col min="3336" max="3336" width="8.5703125" style="291" customWidth="1"/>
    <col min="3337" max="3337" width="12.42578125" style="291" customWidth="1"/>
    <col min="3338" max="3338" width="2.140625" style="291" customWidth="1"/>
    <col min="3339" max="3339" width="9.42578125" style="291" customWidth="1"/>
    <col min="3340" max="3584" width="11" style="291"/>
    <col min="3585" max="3585" width="47.42578125" style="291" bestFit="1" customWidth="1"/>
    <col min="3586" max="3586" width="11.85546875" style="291" customWidth="1"/>
    <col min="3587" max="3587" width="12.42578125" style="291" customWidth="1"/>
    <col min="3588" max="3588" width="12.5703125" style="291" customWidth="1"/>
    <col min="3589" max="3589" width="11.7109375" style="291" customWidth="1"/>
    <col min="3590" max="3590" width="10.7109375" style="291" customWidth="1"/>
    <col min="3591" max="3591" width="2.42578125" style="291" bestFit="1" customWidth="1"/>
    <col min="3592" max="3592" width="8.5703125" style="291" customWidth="1"/>
    <col min="3593" max="3593" width="12.42578125" style="291" customWidth="1"/>
    <col min="3594" max="3594" width="2.140625" style="291" customWidth="1"/>
    <col min="3595" max="3595" width="9.42578125" style="291" customWidth="1"/>
    <col min="3596" max="3840" width="11" style="291"/>
    <col min="3841" max="3841" width="47.42578125" style="291" bestFit="1" customWidth="1"/>
    <col min="3842" max="3842" width="11.85546875" style="291" customWidth="1"/>
    <col min="3843" max="3843" width="12.42578125" style="291" customWidth="1"/>
    <col min="3844" max="3844" width="12.5703125" style="291" customWidth="1"/>
    <col min="3845" max="3845" width="11.7109375" style="291" customWidth="1"/>
    <col min="3846" max="3846" width="10.7109375" style="291" customWidth="1"/>
    <col min="3847" max="3847" width="2.42578125" style="291" bestFit="1" customWidth="1"/>
    <col min="3848" max="3848" width="8.5703125" style="291" customWidth="1"/>
    <col min="3849" max="3849" width="12.42578125" style="291" customWidth="1"/>
    <col min="3850" max="3850" width="2.140625" style="291" customWidth="1"/>
    <col min="3851" max="3851" width="9.42578125" style="291" customWidth="1"/>
    <col min="3852" max="4096" width="11" style="291"/>
    <col min="4097" max="4097" width="47.42578125" style="291" bestFit="1" customWidth="1"/>
    <col min="4098" max="4098" width="11.85546875" style="291" customWidth="1"/>
    <col min="4099" max="4099" width="12.42578125" style="291" customWidth="1"/>
    <col min="4100" max="4100" width="12.5703125" style="291" customWidth="1"/>
    <col min="4101" max="4101" width="11.7109375" style="291" customWidth="1"/>
    <col min="4102" max="4102" width="10.7109375" style="291" customWidth="1"/>
    <col min="4103" max="4103" width="2.42578125" style="291" bestFit="1" customWidth="1"/>
    <col min="4104" max="4104" width="8.5703125" style="291" customWidth="1"/>
    <col min="4105" max="4105" width="12.42578125" style="291" customWidth="1"/>
    <col min="4106" max="4106" width="2.140625" style="291" customWidth="1"/>
    <col min="4107" max="4107" width="9.42578125" style="291" customWidth="1"/>
    <col min="4108" max="4352" width="11" style="291"/>
    <col min="4353" max="4353" width="47.42578125" style="291" bestFit="1" customWidth="1"/>
    <col min="4354" max="4354" width="11.85546875" style="291" customWidth="1"/>
    <col min="4355" max="4355" width="12.42578125" style="291" customWidth="1"/>
    <col min="4356" max="4356" width="12.5703125" style="291" customWidth="1"/>
    <col min="4357" max="4357" width="11.7109375" style="291" customWidth="1"/>
    <col min="4358" max="4358" width="10.7109375" style="291" customWidth="1"/>
    <col min="4359" max="4359" width="2.42578125" style="291" bestFit="1" customWidth="1"/>
    <col min="4360" max="4360" width="8.5703125" style="291" customWidth="1"/>
    <col min="4361" max="4361" width="12.42578125" style="291" customWidth="1"/>
    <col min="4362" max="4362" width="2.140625" style="291" customWidth="1"/>
    <col min="4363" max="4363" width="9.42578125" style="291" customWidth="1"/>
    <col min="4364" max="4608" width="11" style="291"/>
    <col min="4609" max="4609" width="47.42578125" style="291" bestFit="1" customWidth="1"/>
    <col min="4610" max="4610" width="11.85546875" style="291" customWidth="1"/>
    <col min="4611" max="4611" width="12.42578125" style="291" customWidth="1"/>
    <col min="4612" max="4612" width="12.5703125" style="291" customWidth="1"/>
    <col min="4613" max="4613" width="11.7109375" style="291" customWidth="1"/>
    <col min="4614" max="4614" width="10.7109375" style="291" customWidth="1"/>
    <col min="4615" max="4615" width="2.42578125" style="291" bestFit="1" customWidth="1"/>
    <col min="4616" max="4616" width="8.5703125" style="291" customWidth="1"/>
    <col min="4617" max="4617" width="12.42578125" style="291" customWidth="1"/>
    <col min="4618" max="4618" width="2.140625" style="291" customWidth="1"/>
    <col min="4619" max="4619" width="9.42578125" style="291" customWidth="1"/>
    <col min="4620" max="4864" width="11" style="291"/>
    <col min="4865" max="4865" width="47.42578125" style="291" bestFit="1" customWidth="1"/>
    <col min="4866" max="4866" width="11.85546875" style="291" customWidth="1"/>
    <col min="4867" max="4867" width="12.42578125" style="291" customWidth="1"/>
    <col min="4868" max="4868" width="12.5703125" style="291" customWidth="1"/>
    <col min="4869" max="4869" width="11.7109375" style="291" customWidth="1"/>
    <col min="4870" max="4870" width="10.7109375" style="291" customWidth="1"/>
    <col min="4871" max="4871" width="2.42578125" style="291" bestFit="1" customWidth="1"/>
    <col min="4872" max="4872" width="8.5703125" style="291" customWidth="1"/>
    <col min="4873" max="4873" width="12.42578125" style="291" customWidth="1"/>
    <col min="4874" max="4874" width="2.140625" style="291" customWidth="1"/>
    <col min="4875" max="4875" width="9.42578125" style="291" customWidth="1"/>
    <col min="4876" max="5120" width="11" style="291"/>
    <col min="5121" max="5121" width="47.42578125" style="291" bestFit="1" customWidth="1"/>
    <col min="5122" max="5122" width="11.85546875" style="291" customWidth="1"/>
    <col min="5123" max="5123" width="12.42578125" style="291" customWidth="1"/>
    <col min="5124" max="5124" width="12.5703125" style="291" customWidth="1"/>
    <col min="5125" max="5125" width="11.7109375" style="291" customWidth="1"/>
    <col min="5126" max="5126" width="10.7109375" style="291" customWidth="1"/>
    <col min="5127" max="5127" width="2.42578125" style="291" bestFit="1" customWidth="1"/>
    <col min="5128" max="5128" width="8.5703125" style="291" customWidth="1"/>
    <col min="5129" max="5129" width="12.42578125" style="291" customWidth="1"/>
    <col min="5130" max="5130" width="2.140625" style="291" customWidth="1"/>
    <col min="5131" max="5131" width="9.42578125" style="291" customWidth="1"/>
    <col min="5132" max="5376" width="11" style="291"/>
    <col min="5377" max="5377" width="47.42578125" style="291" bestFit="1" customWidth="1"/>
    <col min="5378" max="5378" width="11.85546875" style="291" customWidth="1"/>
    <col min="5379" max="5379" width="12.42578125" style="291" customWidth="1"/>
    <col min="5380" max="5380" width="12.5703125" style="291" customWidth="1"/>
    <col min="5381" max="5381" width="11.7109375" style="291" customWidth="1"/>
    <col min="5382" max="5382" width="10.7109375" style="291" customWidth="1"/>
    <col min="5383" max="5383" width="2.42578125" style="291" bestFit="1" customWidth="1"/>
    <col min="5384" max="5384" width="8.5703125" style="291" customWidth="1"/>
    <col min="5385" max="5385" width="12.42578125" style="291" customWidth="1"/>
    <col min="5386" max="5386" width="2.140625" style="291" customWidth="1"/>
    <col min="5387" max="5387" width="9.42578125" style="291" customWidth="1"/>
    <col min="5388" max="5632" width="11" style="291"/>
    <col min="5633" max="5633" width="47.42578125" style="291" bestFit="1" customWidth="1"/>
    <col min="5634" max="5634" width="11.85546875" style="291" customWidth="1"/>
    <col min="5635" max="5635" width="12.42578125" style="291" customWidth="1"/>
    <col min="5636" max="5636" width="12.5703125" style="291" customWidth="1"/>
    <col min="5637" max="5637" width="11.7109375" style="291" customWidth="1"/>
    <col min="5638" max="5638" width="10.7109375" style="291" customWidth="1"/>
    <col min="5639" max="5639" width="2.42578125" style="291" bestFit="1" customWidth="1"/>
    <col min="5640" max="5640" width="8.5703125" style="291" customWidth="1"/>
    <col min="5641" max="5641" width="12.42578125" style="291" customWidth="1"/>
    <col min="5642" max="5642" width="2.140625" style="291" customWidth="1"/>
    <col min="5643" max="5643" width="9.42578125" style="291" customWidth="1"/>
    <col min="5644" max="5888" width="11" style="291"/>
    <col min="5889" max="5889" width="47.42578125" style="291" bestFit="1" customWidth="1"/>
    <col min="5890" max="5890" width="11.85546875" style="291" customWidth="1"/>
    <col min="5891" max="5891" width="12.42578125" style="291" customWidth="1"/>
    <col min="5892" max="5892" width="12.5703125" style="291" customWidth="1"/>
    <col min="5893" max="5893" width="11.7109375" style="291" customWidth="1"/>
    <col min="5894" max="5894" width="10.7109375" style="291" customWidth="1"/>
    <col min="5895" max="5895" width="2.42578125" style="291" bestFit="1" customWidth="1"/>
    <col min="5896" max="5896" width="8.5703125" style="291" customWidth="1"/>
    <col min="5897" max="5897" width="12.42578125" style="291" customWidth="1"/>
    <col min="5898" max="5898" width="2.140625" style="291" customWidth="1"/>
    <col min="5899" max="5899" width="9.42578125" style="291" customWidth="1"/>
    <col min="5900" max="6144" width="11" style="291"/>
    <col min="6145" max="6145" width="47.42578125" style="291" bestFit="1" customWidth="1"/>
    <col min="6146" max="6146" width="11.85546875" style="291" customWidth="1"/>
    <col min="6147" max="6147" width="12.42578125" style="291" customWidth="1"/>
    <col min="6148" max="6148" width="12.5703125" style="291" customWidth="1"/>
    <col min="6149" max="6149" width="11.7109375" style="291" customWidth="1"/>
    <col min="6150" max="6150" width="10.7109375" style="291" customWidth="1"/>
    <col min="6151" max="6151" width="2.42578125" style="291" bestFit="1" customWidth="1"/>
    <col min="6152" max="6152" width="8.5703125" style="291" customWidth="1"/>
    <col min="6153" max="6153" width="12.42578125" style="291" customWidth="1"/>
    <col min="6154" max="6154" width="2.140625" style="291" customWidth="1"/>
    <col min="6155" max="6155" width="9.42578125" style="291" customWidth="1"/>
    <col min="6156" max="6400" width="11" style="291"/>
    <col min="6401" max="6401" width="47.42578125" style="291" bestFit="1" customWidth="1"/>
    <col min="6402" max="6402" width="11.85546875" style="291" customWidth="1"/>
    <col min="6403" max="6403" width="12.42578125" style="291" customWidth="1"/>
    <col min="6404" max="6404" width="12.5703125" style="291" customWidth="1"/>
    <col min="6405" max="6405" width="11.7109375" style="291" customWidth="1"/>
    <col min="6406" max="6406" width="10.7109375" style="291" customWidth="1"/>
    <col min="6407" max="6407" width="2.42578125" style="291" bestFit="1" customWidth="1"/>
    <col min="6408" max="6408" width="8.5703125" style="291" customWidth="1"/>
    <col min="6409" max="6409" width="12.42578125" style="291" customWidth="1"/>
    <col min="6410" max="6410" width="2.140625" style="291" customWidth="1"/>
    <col min="6411" max="6411" width="9.42578125" style="291" customWidth="1"/>
    <col min="6412" max="6656" width="11" style="291"/>
    <col min="6657" max="6657" width="47.42578125" style="291" bestFit="1" customWidth="1"/>
    <col min="6658" max="6658" width="11.85546875" style="291" customWidth="1"/>
    <col min="6659" max="6659" width="12.42578125" style="291" customWidth="1"/>
    <col min="6660" max="6660" width="12.5703125" style="291" customWidth="1"/>
    <col min="6661" max="6661" width="11.7109375" style="291" customWidth="1"/>
    <col min="6662" max="6662" width="10.7109375" style="291" customWidth="1"/>
    <col min="6663" max="6663" width="2.42578125" style="291" bestFit="1" customWidth="1"/>
    <col min="6664" max="6664" width="8.5703125" style="291" customWidth="1"/>
    <col min="6665" max="6665" width="12.42578125" style="291" customWidth="1"/>
    <col min="6666" max="6666" width="2.140625" style="291" customWidth="1"/>
    <col min="6667" max="6667" width="9.42578125" style="291" customWidth="1"/>
    <col min="6668" max="6912" width="11" style="291"/>
    <col min="6913" max="6913" width="47.42578125" style="291" bestFit="1" customWidth="1"/>
    <col min="6914" max="6914" width="11.85546875" style="291" customWidth="1"/>
    <col min="6915" max="6915" width="12.42578125" style="291" customWidth="1"/>
    <col min="6916" max="6916" width="12.5703125" style="291" customWidth="1"/>
    <col min="6917" max="6917" width="11.7109375" style="291" customWidth="1"/>
    <col min="6918" max="6918" width="10.7109375" style="291" customWidth="1"/>
    <col min="6919" max="6919" width="2.42578125" style="291" bestFit="1" customWidth="1"/>
    <col min="6920" max="6920" width="8.5703125" style="291" customWidth="1"/>
    <col min="6921" max="6921" width="12.42578125" style="291" customWidth="1"/>
    <col min="6922" max="6922" width="2.140625" style="291" customWidth="1"/>
    <col min="6923" max="6923" width="9.42578125" style="291" customWidth="1"/>
    <col min="6924" max="7168" width="11" style="291"/>
    <col min="7169" max="7169" width="47.42578125" style="291" bestFit="1" customWidth="1"/>
    <col min="7170" max="7170" width="11.85546875" style="291" customWidth="1"/>
    <col min="7171" max="7171" width="12.42578125" style="291" customWidth="1"/>
    <col min="7172" max="7172" width="12.5703125" style="291" customWidth="1"/>
    <col min="7173" max="7173" width="11.7109375" style="291" customWidth="1"/>
    <col min="7174" max="7174" width="10.7109375" style="291" customWidth="1"/>
    <col min="7175" max="7175" width="2.42578125" style="291" bestFit="1" customWidth="1"/>
    <col min="7176" max="7176" width="8.5703125" style="291" customWidth="1"/>
    <col min="7177" max="7177" width="12.42578125" style="291" customWidth="1"/>
    <col min="7178" max="7178" width="2.140625" style="291" customWidth="1"/>
    <col min="7179" max="7179" width="9.42578125" style="291" customWidth="1"/>
    <col min="7180" max="7424" width="11" style="291"/>
    <col min="7425" max="7425" width="47.42578125" style="291" bestFit="1" customWidth="1"/>
    <col min="7426" max="7426" width="11.85546875" style="291" customWidth="1"/>
    <col min="7427" max="7427" width="12.42578125" style="291" customWidth="1"/>
    <col min="7428" max="7428" width="12.5703125" style="291" customWidth="1"/>
    <col min="7429" max="7429" width="11.7109375" style="291" customWidth="1"/>
    <col min="7430" max="7430" width="10.7109375" style="291" customWidth="1"/>
    <col min="7431" max="7431" width="2.42578125" style="291" bestFit="1" customWidth="1"/>
    <col min="7432" max="7432" width="8.5703125" style="291" customWidth="1"/>
    <col min="7433" max="7433" width="12.42578125" style="291" customWidth="1"/>
    <col min="7434" max="7434" width="2.140625" style="291" customWidth="1"/>
    <col min="7435" max="7435" width="9.42578125" style="291" customWidth="1"/>
    <col min="7436" max="7680" width="11" style="291"/>
    <col min="7681" max="7681" width="47.42578125" style="291" bestFit="1" customWidth="1"/>
    <col min="7682" max="7682" width="11.85546875" style="291" customWidth="1"/>
    <col min="7683" max="7683" width="12.42578125" style="291" customWidth="1"/>
    <col min="7684" max="7684" width="12.5703125" style="291" customWidth="1"/>
    <col min="7685" max="7685" width="11.7109375" style="291" customWidth="1"/>
    <col min="7686" max="7686" width="10.7109375" style="291" customWidth="1"/>
    <col min="7687" max="7687" width="2.42578125" style="291" bestFit="1" customWidth="1"/>
    <col min="7688" max="7688" width="8.5703125" style="291" customWidth="1"/>
    <col min="7689" max="7689" width="12.42578125" style="291" customWidth="1"/>
    <col min="7690" max="7690" width="2.140625" style="291" customWidth="1"/>
    <col min="7691" max="7691" width="9.42578125" style="291" customWidth="1"/>
    <col min="7692" max="7936" width="11" style="291"/>
    <col min="7937" max="7937" width="47.42578125" style="291" bestFit="1" customWidth="1"/>
    <col min="7938" max="7938" width="11.85546875" style="291" customWidth="1"/>
    <col min="7939" max="7939" width="12.42578125" style="291" customWidth="1"/>
    <col min="7940" max="7940" width="12.5703125" style="291" customWidth="1"/>
    <col min="7941" max="7941" width="11.7109375" style="291" customWidth="1"/>
    <col min="7942" max="7942" width="10.7109375" style="291" customWidth="1"/>
    <col min="7943" max="7943" width="2.42578125" style="291" bestFit="1" customWidth="1"/>
    <col min="7944" max="7944" width="8.5703125" style="291" customWidth="1"/>
    <col min="7945" max="7945" width="12.42578125" style="291" customWidth="1"/>
    <col min="7946" max="7946" width="2.140625" style="291" customWidth="1"/>
    <col min="7947" max="7947" width="9.42578125" style="291" customWidth="1"/>
    <col min="7948" max="8192" width="11" style="291"/>
    <col min="8193" max="8193" width="47.42578125" style="291" bestFit="1" customWidth="1"/>
    <col min="8194" max="8194" width="11.85546875" style="291" customWidth="1"/>
    <col min="8195" max="8195" width="12.42578125" style="291" customWidth="1"/>
    <col min="8196" max="8196" width="12.5703125" style="291" customWidth="1"/>
    <col min="8197" max="8197" width="11.7109375" style="291" customWidth="1"/>
    <col min="8198" max="8198" width="10.7109375" style="291" customWidth="1"/>
    <col min="8199" max="8199" width="2.42578125" style="291" bestFit="1" customWidth="1"/>
    <col min="8200" max="8200" width="8.5703125" style="291" customWidth="1"/>
    <col min="8201" max="8201" width="12.42578125" style="291" customWidth="1"/>
    <col min="8202" max="8202" width="2.140625" style="291" customWidth="1"/>
    <col min="8203" max="8203" width="9.42578125" style="291" customWidth="1"/>
    <col min="8204" max="8448" width="11" style="291"/>
    <col min="8449" max="8449" width="47.42578125" style="291" bestFit="1" customWidth="1"/>
    <col min="8450" max="8450" width="11.85546875" style="291" customWidth="1"/>
    <col min="8451" max="8451" width="12.42578125" style="291" customWidth="1"/>
    <col min="8452" max="8452" width="12.5703125" style="291" customWidth="1"/>
    <col min="8453" max="8453" width="11.7109375" style="291" customWidth="1"/>
    <col min="8454" max="8454" width="10.7109375" style="291" customWidth="1"/>
    <col min="8455" max="8455" width="2.42578125" style="291" bestFit="1" customWidth="1"/>
    <col min="8456" max="8456" width="8.5703125" style="291" customWidth="1"/>
    <col min="8457" max="8457" width="12.42578125" style="291" customWidth="1"/>
    <col min="8458" max="8458" width="2.140625" style="291" customWidth="1"/>
    <col min="8459" max="8459" width="9.42578125" style="291" customWidth="1"/>
    <col min="8460" max="8704" width="11" style="291"/>
    <col min="8705" max="8705" width="47.42578125" style="291" bestFit="1" customWidth="1"/>
    <col min="8706" max="8706" width="11.85546875" style="291" customWidth="1"/>
    <col min="8707" max="8707" width="12.42578125" style="291" customWidth="1"/>
    <col min="8708" max="8708" width="12.5703125" style="291" customWidth="1"/>
    <col min="8709" max="8709" width="11.7109375" style="291" customWidth="1"/>
    <col min="8710" max="8710" width="10.7109375" style="291" customWidth="1"/>
    <col min="8711" max="8711" width="2.42578125" style="291" bestFit="1" customWidth="1"/>
    <col min="8712" max="8712" width="8.5703125" style="291" customWidth="1"/>
    <col min="8713" max="8713" width="12.42578125" style="291" customWidth="1"/>
    <col min="8714" max="8714" width="2.140625" style="291" customWidth="1"/>
    <col min="8715" max="8715" width="9.42578125" style="291" customWidth="1"/>
    <col min="8716" max="8960" width="11" style="291"/>
    <col min="8961" max="8961" width="47.42578125" style="291" bestFit="1" customWidth="1"/>
    <col min="8962" max="8962" width="11.85546875" style="291" customWidth="1"/>
    <col min="8963" max="8963" width="12.42578125" style="291" customWidth="1"/>
    <col min="8964" max="8964" width="12.5703125" style="291" customWidth="1"/>
    <col min="8965" max="8965" width="11.7109375" style="291" customWidth="1"/>
    <col min="8966" max="8966" width="10.7109375" style="291" customWidth="1"/>
    <col min="8967" max="8967" width="2.42578125" style="291" bestFit="1" customWidth="1"/>
    <col min="8968" max="8968" width="8.5703125" style="291" customWidth="1"/>
    <col min="8969" max="8969" width="12.42578125" style="291" customWidth="1"/>
    <col min="8970" max="8970" width="2.140625" style="291" customWidth="1"/>
    <col min="8971" max="8971" width="9.42578125" style="291" customWidth="1"/>
    <col min="8972" max="9216" width="11" style="291"/>
    <col min="9217" max="9217" width="47.42578125" style="291" bestFit="1" customWidth="1"/>
    <col min="9218" max="9218" width="11.85546875" style="291" customWidth="1"/>
    <col min="9219" max="9219" width="12.42578125" style="291" customWidth="1"/>
    <col min="9220" max="9220" width="12.5703125" style="291" customWidth="1"/>
    <col min="9221" max="9221" width="11.7109375" style="291" customWidth="1"/>
    <col min="9222" max="9222" width="10.7109375" style="291" customWidth="1"/>
    <col min="9223" max="9223" width="2.42578125" style="291" bestFit="1" customWidth="1"/>
    <col min="9224" max="9224" width="8.5703125" style="291" customWidth="1"/>
    <col min="9225" max="9225" width="12.42578125" style="291" customWidth="1"/>
    <col min="9226" max="9226" width="2.140625" style="291" customWidth="1"/>
    <col min="9227" max="9227" width="9.42578125" style="291" customWidth="1"/>
    <col min="9228" max="9472" width="11" style="291"/>
    <col min="9473" max="9473" width="47.42578125" style="291" bestFit="1" customWidth="1"/>
    <col min="9474" max="9474" width="11.85546875" style="291" customWidth="1"/>
    <col min="9475" max="9475" width="12.42578125" style="291" customWidth="1"/>
    <col min="9476" max="9476" width="12.5703125" style="291" customWidth="1"/>
    <col min="9477" max="9477" width="11.7109375" style="291" customWidth="1"/>
    <col min="9478" max="9478" width="10.7109375" style="291" customWidth="1"/>
    <col min="9479" max="9479" width="2.42578125" style="291" bestFit="1" customWidth="1"/>
    <col min="9480" max="9480" width="8.5703125" style="291" customWidth="1"/>
    <col min="9481" max="9481" width="12.42578125" style="291" customWidth="1"/>
    <col min="9482" max="9482" width="2.140625" style="291" customWidth="1"/>
    <col min="9483" max="9483" width="9.42578125" style="291" customWidth="1"/>
    <col min="9484" max="9728" width="11" style="291"/>
    <col min="9729" max="9729" width="47.42578125" style="291" bestFit="1" customWidth="1"/>
    <col min="9730" max="9730" width="11.85546875" style="291" customWidth="1"/>
    <col min="9731" max="9731" width="12.42578125" style="291" customWidth="1"/>
    <col min="9732" max="9732" width="12.5703125" style="291" customWidth="1"/>
    <col min="9733" max="9733" width="11.7109375" style="291" customWidth="1"/>
    <col min="9734" max="9734" width="10.7109375" style="291" customWidth="1"/>
    <col min="9735" max="9735" width="2.42578125" style="291" bestFit="1" customWidth="1"/>
    <col min="9736" max="9736" width="8.5703125" style="291" customWidth="1"/>
    <col min="9737" max="9737" width="12.42578125" style="291" customWidth="1"/>
    <col min="9738" max="9738" width="2.140625" style="291" customWidth="1"/>
    <col min="9739" max="9739" width="9.42578125" style="291" customWidth="1"/>
    <col min="9740" max="9984" width="11" style="291"/>
    <col min="9985" max="9985" width="47.42578125" style="291" bestFit="1" customWidth="1"/>
    <col min="9986" max="9986" width="11.85546875" style="291" customWidth="1"/>
    <col min="9987" max="9987" width="12.42578125" style="291" customWidth="1"/>
    <col min="9988" max="9988" width="12.5703125" style="291" customWidth="1"/>
    <col min="9989" max="9989" width="11.7109375" style="291" customWidth="1"/>
    <col min="9990" max="9990" width="10.7109375" style="291" customWidth="1"/>
    <col min="9991" max="9991" width="2.42578125" style="291" bestFit="1" customWidth="1"/>
    <col min="9992" max="9992" width="8.5703125" style="291" customWidth="1"/>
    <col min="9993" max="9993" width="12.42578125" style="291" customWidth="1"/>
    <col min="9994" max="9994" width="2.140625" style="291" customWidth="1"/>
    <col min="9995" max="9995" width="9.42578125" style="291" customWidth="1"/>
    <col min="9996" max="10240" width="11" style="291"/>
    <col min="10241" max="10241" width="47.42578125" style="291" bestFit="1" customWidth="1"/>
    <col min="10242" max="10242" width="11.85546875" style="291" customWidth="1"/>
    <col min="10243" max="10243" width="12.42578125" style="291" customWidth="1"/>
    <col min="10244" max="10244" width="12.5703125" style="291" customWidth="1"/>
    <col min="10245" max="10245" width="11.7109375" style="291" customWidth="1"/>
    <col min="10246" max="10246" width="10.7109375" style="291" customWidth="1"/>
    <col min="10247" max="10247" width="2.42578125" style="291" bestFit="1" customWidth="1"/>
    <col min="10248" max="10248" width="8.5703125" style="291" customWidth="1"/>
    <col min="10249" max="10249" width="12.42578125" style="291" customWidth="1"/>
    <col min="10250" max="10250" width="2.140625" style="291" customWidth="1"/>
    <col min="10251" max="10251" width="9.42578125" style="291" customWidth="1"/>
    <col min="10252" max="10496" width="11" style="291"/>
    <col min="10497" max="10497" width="47.42578125" style="291" bestFit="1" customWidth="1"/>
    <col min="10498" max="10498" width="11.85546875" style="291" customWidth="1"/>
    <col min="10499" max="10499" width="12.42578125" style="291" customWidth="1"/>
    <col min="10500" max="10500" width="12.5703125" style="291" customWidth="1"/>
    <col min="10501" max="10501" width="11.7109375" style="291" customWidth="1"/>
    <col min="10502" max="10502" width="10.7109375" style="291" customWidth="1"/>
    <col min="10503" max="10503" width="2.42578125" style="291" bestFit="1" customWidth="1"/>
    <col min="10504" max="10504" width="8.5703125" style="291" customWidth="1"/>
    <col min="10505" max="10505" width="12.42578125" style="291" customWidth="1"/>
    <col min="10506" max="10506" width="2.140625" style="291" customWidth="1"/>
    <col min="10507" max="10507" width="9.42578125" style="291" customWidth="1"/>
    <col min="10508" max="10752" width="11" style="291"/>
    <col min="10753" max="10753" width="47.42578125" style="291" bestFit="1" customWidth="1"/>
    <col min="10754" max="10754" width="11.85546875" style="291" customWidth="1"/>
    <col min="10755" max="10755" width="12.42578125" style="291" customWidth="1"/>
    <col min="10756" max="10756" width="12.5703125" style="291" customWidth="1"/>
    <col min="10757" max="10757" width="11.7109375" style="291" customWidth="1"/>
    <col min="10758" max="10758" width="10.7109375" style="291" customWidth="1"/>
    <col min="10759" max="10759" width="2.42578125" style="291" bestFit="1" customWidth="1"/>
    <col min="10760" max="10760" width="8.5703125" style="291" customWidth="1"/>
    <col min="10761" max="10761" width="12.42578125" style="291" customWidth="1"/>
    <col min="10762" max="10762" width="2.140625" style="291" customWidth="1"/>
    <col min="10763" max="10763" width="9.42578125" style="291" customWidth="1"/>
    <col min="10764" max="11008" width="11" style="291"/>
    <col min="11009" max="11009" width="47.42578125" style="291" bestFit="1" customWidth="1"/>
    <col min="11010" max="11010" width="11.85546875" style="291" customWidth="1"/>
    <col min="11011" max="11011" width="12.42578125" style="291" customWidth="1"/>
    <col min="11012" max="11012" width="12.5703125" style="291" customWidth="1"/>
    <col min="11013" max="11013" width="11.7109375" style="291" customWidth="1"/>
    <col min="11014" max="11014" width="10.7109375" style="291" customWidth="1"/>
    <col min="11015" max="11015" width="2.42578125" style="291" bestFit="1" customWidth="1"/>
    <col min="11016" max="11016" width="8.5703125" style="291" customWidth="1"/>
    <col min="11017" max="11017" width="12.42578125" style="291" customWidth="1"/>
    <col min="11018" max="11018" width="2.140625" style="291" customWidth="1"/>
    <col min="11019" max="11019" width="9.42578125" style="291" customWidth="1"/>
    <col min="11020" max="11264" width="11" style="291"/>
    <col min="11265" max="11265" width="47.42578125" style="291" bestFit="1" customWidth="1"/>
    <col min="11266" max="11266" width="11.85546875" style="291" customWidth="1"/>
    <col min="11267" max="11267" width="12.42578125" style="291" customWidth="1"/>
    <col min="11268" max="11268" width="12.5703125" style="291" customWidth="1"/>
    <col min="11269" max="11269" width="11.7109375" style="291" customWidth="1"/>
    <col min="11270" max="11270" width="10.7109375" style="291" customWidth="1"/>
    <col min="11271" max="11271" width="2.42578125" style="291" bestFit="1" customWidth="1"/>
    <col min="11272" max="11272" width="8.5703125" style="291" customWidth="1"/>
    <col min="11273" max="11273" width="12.42578125" style="291" customWidth="1"/>
    <col min="11274" max="11274" width="2.140625" style="291" customWidth="1"/>
    <col min="11275" max="11275" width="9.42578125" style="291" customWidth="1"/>
    <col min="11276" max="11520" width="11" style="291"/>
    <col min="11521" max="11521" width="47.42578125" style="291" bestFit="1" customWidth="1"/>
    <col min="11522" max="11522" width="11.85546875" style="291" customWidth="1"/>
    <col min="11523" max="11523" width="12.42578125" style="291" customWidth="1"/>
    <col min="11524" max="11524" width="12.5703125" style="291" customWidth="1"/>
    <col min="11525" max="11525" width="11.7109375" style="291" customWidth="1"/>
    <col min="11526" max="11526" width="10.7109375" style="291" customWidth="1"/>
    <col min="11527" max="11527" width="2.42578125" style="291" bestFit="1" customWidth="1"/>
    <col min="11528" max="11528" width="8.5703125" style="291" customWidth="1"/>
    <col min="11529" max="11529" width="12.42578125" style="291" customWidth="1"/>
    <col min="11530" max="11530" width="2.140625" style="291" customWidth="1"/>
    <col min="11531" max="11531" width="9.42578125" style="291" customWidth="1"/>
    <col min="11532" max="11776" width="11" style="291"/>
    <col min="11777" max="11777" width="47.42578125" style="291" bestFit="1" customWidth="1"/>
    <col min="11778" max="11778" width="11.85546875" style="291" customWidth="1"/>
    <col min="11779" max="11779" width="12.42578125" style="291" customWidth="1"/>
    <col min="11780" max="11780" width="12.5703125" style="291" customWidth="1"/>
    <col min="11781" max="11781" width="11.7109375" style="291" customWidth="1"/>
    <col min="11782" max="11782" width="10.7109375" style="291" customWidth="1"/>
    <col min="11783" max="11783" width="2.42578125" style="291" bestFit="1" customWidth="1"/>
    <col min="11784" max="11784" width="8.5703125" style="291" customWidth="1"/>
    <col min="11785" max="11785" width="12.42578125" style="291" customWidth="1"/>
    <col min="11786" max="11786" width="2.140625" style="291" customWidth="1"/>
    <col min="11787" max="11787" width="9.42578125" style="291" customWidth="1"/>
    <col min="11788" max="12032" width="11" style="291"/>
    <col min="12033" max="12033" width="47.42578125" style="291" bestFit="1" customWidth="1"/>
    <col min="12034" max="12034" width="11.85546875" style="291" customWidth="1"/>
    <col min="12035" max="12035" width="12.42578125" style="291" customWidth="1"/>
    <col min="12036" max="12036" width="12.5703125" style="291" customWidth="1"/>
    <col min="12037" max="12037" width="11.7109375" style="291" customWidth="1"/>
    <col min="12038" max="12038" width="10.7109375" style="291" customWidth="1"/>
    <col min="12039" max="12039" width="2.42578125" style="291" bestFit="1" customWidth="1"/>
    <col min="12040" max="12040" width="8.5703125" style="291" customWidth="1"/>
    <col min="12041" max="12041" width="12.42578125" style="291" customWidth="1"/>
    <col min="12042" max="12042" width="2.140625" style="291" customWidth="1"/>
    <col min="12043" max="12043" width="9.42578125" style="291" customWidth="1"/>
    <col min="12044" max="12288" width="11" style="291"/>
    <col min="12289" max="12289" width="47.42578125" style="291" bestFit="1" customWidth="1"/>
    <col min="12290" max="12290" width="11.85546875" style="291" customWidth="1"/>
    <col min="12291" max="12291" width="12.42578125" style="291" customWidth="1"/>
    <col min="12292" max="12292" width="12.5703125" style="291" customWidth="1"/>
    <col min="12293" max="12293" width="11.7109375" style="291" customWidth="1"/>
    <col min="12294" max="12294" width="10.7109375" style="291" customWidth="1"/>
    <col min="12295" max="12295" width="2.42578125" style="291" bestFit="1" customWidth="1"/>
    <col min="12296" max="12296" width="8.5703125" style="291" customWidth="1"/>
    <col min="12297" max="12297" width="12.42578125" style="291" customWidth="1"/>
    <col min="12298" max="12298" width="2.140625" style="291" customWidth="1"/>
    <col min="12299" max="12299" width="9.42578125" style="291" customWidth="1"/>
    <col min="12300" max="12544" width="11" style="291"/>
    <col min="12545" max="12545" width="47.42578125" style="291" bestFit="1" customWidth="1"/>
    <col min="12546" max="12546" width="11.85546875" style="291" customWidth="1"/>
    <col min="12547" max="12547" width="12.42578125" style="291" customWidth="1"/>
    <col min="12548" max="12548" width="12.5703125" style="291" customWidth="1"/>
    <col min="12549" max="12549" width="11.7109375" style="291" customWidth="1"/>
    <col min="12550" max="12550" width="10.7109375" style="291" customWidth="1"/>
    <col min="12551" max="12551" width="2.42578125" style="291" bestFit="1" customWidth="1"/>
    <col min="12552" max="12552" width="8.5703125" style="291" customWidth="1"/>
    <col min="12553" max="12553" width="12.42578125" style="291" customWidth="1"/>
    <col min="12554" max="12554" width="2.140625" style="291" customWidth="1"/>
    <col min="12555" max="12555" width="9.42578125" style="291" customWidth="1"/>
    <col min="12556" max="12800" width="11" style="291"/>
    <col min="12801" max="12801" width="47.42578125" style="291" bestFit="1" customWidth="1"/>
    <col min="12802" max="12802" width="11.85546875" style="291" customWidth="1"/>
    <col min="12803" max="12803" width="12.42578125" style="291" customWidth="1"/>
    <col min="12804" max="12804" width="12.5703125" style="291" customWidth="1"/>
    <col min="12805" max="12805" width="11.7109375" style="291" customWidth="1"/>
    <col min="12806" max="12806" width="10.7109375" style="291" customWidth="1"/>
    <col min="12807" max="12807" width="2.42578125" style="291" bestFit="1" customWidth="1"/>
    <col min="12808" max="12808" width="8.5703125" style="291" customWidth="1"/>
    <col min="12809" max="12809" width="12.42578125" style="291" customWidth="1"/>
    <col min="12810" max="12810" width="2.140625" style="291" customWidth="1"/>
    <col min="12811" max="12811" width="9.42578125" style="291" customWidth="1"/>
    <col min="12812" max="13056" width="11" style="291"/>
    <col min="13057" max="13057" width="47.42578125" style="291" bestFit="1" customWidth="1"/>
    <col min="13058" max="13058" width="11.85546875" style="291" customWidth="1"/>
    <col min="13059" max="13059" width="12.42578125" style="291" customWidth="1"/>
    <col min="13060" max="13060" width="12.5703125" style="291" customWidth="1"/>
    <col min="13061" max="13061" width="11.7109375" style="291" customWidth="1"/>
    <col min="13062" max="13062" width="10.7109375" style="291" customWidth="1"/>
    <col min="13063" max="13063" width="2.42578125" style="291" bestFit="1" customWidth="1"/>
    <col min="13064" max="13064" width="8.5703125" style="291" customWidth="1"/>
    <col min="13065" max="13065" width="12.42578125" style="291" customWidth="1"/>
    <col min="13066" max="13066" width="2.140625" style="291" customWidth="1"/>
    <col min="13067" max="13067" width="9.42578125" style="291" customWidth="1"/>
    <col min="13068" max="13312" width="11" style="291"/>
    <col min="13313" max="13313" width="47.42578125" style="291" bestFit="1" customWidth="1"/>
    <col min="13314" max="13314" width="11.85546875" style="291" customWidth="1"/>
    <col min="13315" max="13315" width="12.42578125" style="291" customWidth="1"/>
    <col min="13316" max="13316" width="12.5703125" style="291" customWidth="1"/>
    <col min="13317" max="13317" width="11.7109375" style="291" customWidth="1"/>
    <col min="13318" max="13318" width="10.7109375" style="291" customWidth="1"/>
    <col min="13319" max="13319" width="2.42578125" style="291" bestFit="1" customWidth="1"/>
    <col min="13320" max="13320" width="8.5703125" style="291" customWidth="1"/>
    <col min="13321" max="13321" width="12.42578125" style="291" customWidth="1"/>
    <col min="13322" max="13322" width="2.140625" style="291" customWidth="1"/>
    <col min="13323" max="13323" width="9.42578125" style="291" customWidth="1"/>
    <col min="13324" max="13568" width="11" style="291"/>
    <col min="13569" max="13569" width="47.42578125" style="291" bestFit="1" customWidth="1"/>
    <col min="13570" max="13570" width="11.85546875" style="291" customWidth="1"/>
    <col min="13571" max="13571" width="12.42578125" style="291" customWidth="1"/>
    <col min="13572" max="13572" width="12.5703125" style="291" customWidth="1"/>
    <col min="13573" max="13573" width="11.7109375" style="291" customWidth="1"/>
    <col min="13574" max="13574" width="10.7109375" style="291" customWidth="1"/>
    <col min="13575" max="13575" width="2.42578125" style="291" bestFit="1" customWidth="1"/>
    <col min="13576" max="13576" width="8.5703125" style="291" customWidth="1"/>
    <col min="13577" max="13577" width="12.42578125" style="291" customWidth="1"/>
    <col min="13578" max="13578" width="2.140625" style="291" customWidth="1"/>
    <col min="13579" max="13579" width="9.42578125" style="291" customWidth="1"/>
    <col min="13580" max="13824" width="11" style="291"/>
    <col min="13825" max="13825" width="47.42578125" style="291" bestFit="1" customWidth="1"/>
    <col min="13826" max="13826" width="11.85546875" style="291" customWidth="1"/>
    <col min="13827" max="13827" width="12.42578125" style="291" customWidth="1"/>
    <col min="13828" max="13828" width="12.5703125" style="291" customWidth="1"/>
    <col min="13829" max="13829" width="11.7109375" style="291" customWidth="1"/>
    <col min="13830" max="13830" width="10.7109375" style="291" customWidth="1"/>
    <col min="13831" max="13831" width="2.42578125" style="291" bestFit="1" customWidth="1"/>
    <col min="13832" max="13832" width="8.5703125" style="291" customWidth="1"/>
    <col min="13833" max="13833" width="12.42578125" style="291" customWidth="1"/>
    <col min="13834" max="13834" width="2.140625" style="291" customWidth="1"/>
    <col min="13835" max="13835" width="9.42578125" style="291" customWidth="1"/>
    <col min="13836" max="14080" width="11" style="291"/>
    <col min="14081" max="14081" width="47.42578125" style="291" bestFit="1" customWidth="1"/>
    <col min="14082" max="14082" width="11.85546875" style="291" customWidth="1"/>
    <col min="14083" max="14083" width="12.42578125" style="291" customWidth="1"/>
    <col min="14084" max="14084" width="12.5703125" style="291" customWidth="1"/>
    <col min="14085" max="14085" width="11.7109375" style="291" customWidth="1"/>
    <col min="14086" max="14086" width="10.7109375" style="291" customWidth="1"/>
    <col min="14087" max="14087" width="2.42578125" style="291" bestFit="1" customWidth="1"/>
    <col min="14088" max="14088" width="8.5703125" style="291" customWidth="1"/>
    <col min="14089" max="14089" width="12.42578125" style="291" customWidth="1"/>
    <col min="14090" max="14090" width="2.140625" style="291" customWidth="1"/>
    <col min="14091" max="14091" width="9.42578125" style="291" customWidth="1"/>
    <col min="14092" max="14336" width="11" style="291"/>
    <col min="14337" max="14337" width="47.42578125" style="291" bestFit="1" customWidth="1"/>
    <col min="14338" max="14338" width="11.85546875" style="291" customWidth="1"/>
    <col min="14339" max="14339" width="12.42578125" style="291" customWidth="1"/>
    <col min="14340" max="14340" width="12.5703125" style="291" customWidth="1"/>
    <col min="14341" max="14341" width="11.7109375" style="291" customWidth="1"/>
    <col min="14342" max="14342" width="10.7109375" style="291" customWidth="1"/>
    <col min="14343" max="14343" width="2.42578125" style="291" bestFit="1" customWidth="1"/>
    <col min="14344" max="14344" width="8.5703125" style="291" customWidth="1"/>
    <col min="14345" max="14345" width="12.42578125" style="291" customWidth="1"/>
    <col min="14346" max="14346" width="2.140625" style="291" customWidth="1"/>
    <col min="14347" max="14347" width="9.42578125" style="291" customWidth="1"/>
    <col min="14348" max="14592" width="11" style="291"/>
    <col min="14593" max="14593" width="47.42578125" style="291" bestFit="1" customWidth="1"/>
    <col min="14594" max="14594" width="11.85546875" style="291" customWidth="1"/>
    <col min="14595" max="14595" width="12.42578125" style="291" customWidth="1"/>
    <col min="14596" max="14596" width="12.5703125" style="291" customWidth="1"/>
    <col min="14597" max="14597" width="11.7109375" style="291" customWidth="1"/>
    <col min="14598" max="14598" width="10.7109375" style="291" customWidth="1"/>
    <col min="14599" max="14599" width="2.42578125" style="291" bestFit="1" customWidth="1"/>
    <col min="14600" max="14600" width="8.5703125" style="291" customWidth="1"/>
    <col min="14601" max="14601" width="12.42578125" style="291" customWidth="1"/>
    <col min="14602" max="14602" width="2.140625" style="291" customWidth="1"/>
    <col min="14603" max="14603" width="9.42578125" style="291" customWidth="1"/>
    <col min="14604" max="14848" width="11" style="291"/>
    <col min="14849" max="14849" width="47.42578125" style="291" bestFit="1" customWidth="1"/>
    <col min="14850" max="14850" width="11.85546875" style="291" customWidth="1"/>
    <col min="14851" max="14851" width="12.42578125" style="291" customWidth="1"/>
    <col min="14852" max="14852" width="12.5703125" style="291" customWidth="1"/>
    <col min="14853" max="14853" width="11.7109375" style="291" customWidth="1"/>
    <col min="14854" max="14854" width="10.7109375" style="291" customWidth="1"/>
    <col min="14855" max="14855" width="2.42578125" style="291" bestFit="1" customWidth="1"/>
    <col min="14856" max="14856" width="8.5703125" style="291" customWidth="1"/>
    <col min="14857" max="14857" width="12.42578125" style="291" customWidth="1"/>
    <col min="14858" max="14858" width="2.140625" style="291" customWidth="1"/>
    <col min="14859" max="14859" width="9.42578125" style="291" customWidth="1"/>
    <col min="14860" max="15104" width="11" style="291"/>
    <col min="15105" max="15105" width="47.42578125" style="291" bestFit="1" customWidth="1"/>
    <col min="15106" max="15106" width="11.85546875" style="291" customWidth="1"/>
    <col min="15107" max="15107" width="12.42578125" style="291" customWidth="1"/>
    <col min="15108" max="15108" width="12.5703125" style="291" customWidth="1"/>
    <col min="15109" max="15109" width="11.7109375" style="291" customWidth="1"/>
    <col min="15110" max="15110" width="10.7109375" style="291" customWidth="1"/>
    <col min="15111" max="15111" width="2.42578125" style="291" bestFit="1" customWidth="1"/>
    <col min="15112" max="15112" width="8.5703125" style="291" customWidth="1"/>
    <col min="15113" max="15113" width="12.42578125" style="291" customWidth="1"/>
    <col min="15114" max="15114" width="2.140625" style="291" customWidth="1"/>
    <col min="15115" max="15115" width="9.42578125" style="291" customWidth="1"/>
    <col min="15116" max="15360" width="11" style="291"/>
    <col min="15361" max="15361" width="47.42578125" style="291" bestFit="1" customWidth="1"/>
    <col min="15362" max="15362" width="11.85546875" style="291" customWidth="1"/>
    <col min="15363" max="15363" width="12.42578125" style="291" customWidth="1"/>
    <col min="15364" max="15364" width="12.5703125" style="291" customWidth="1"/>
    <col min="15365" max="15365" width="11.7109375" style="291" customWidth="1"/>
    <col min="15366" max="15366" width="10.7109375" style="291" customWidth="1"/>
    <col min="15367" max="15367" width="2.42578125" style="291" bestFit="1" customWidth="1"/>
    <col min="15368" max="15368" width="8.5703125" style="291" customWidth="1"/>
    <col min="15369" max="15369" width="12.42578125" style="291" customWidth="1"/>
    <col min="15370" max="15370" width="2.140625" style="291" customWidth="1"/>
    <col min="15371" max="15371" width="9.42578125" style="291" customWidth="1"/>
    <col min="15372" max="15616" width="11" style="291"/>
    <col min="15617" max="15617" width="47.42578125" style="291" bestFit="1" customWidth="1"/>
    <col min="15618" max="15618" width="11.85546875" style="291" customWidth="1"/>
    <col min="15619" max="15619" width="12.42578125" style="291" customWidth="1"/>
    <col min="15620" max="15620" width="12.5703125" style="291" customWidth="1"/>
    <col min="15621" max="15621" width="11.7109375" style="291" customWidth="1"/>
    <col min="15622" max="15622" width="10.7109375" style="291" customWidth="1"/>
    <col min="15623" max="15623" width="2.42578125" style="291" bestFit="1" customWidth="1"/>
    <col min="15624" max="15624" width="8.5703125" style="291" customWidth="1"/>
    <col min="15625" max="15625" width="12.42578125" style="291" customWidth="1"/>
    <col min="15626" max="15626" width="2.140625" style="291" customWidth="1"/>
    <col min="15627" max="15627" width="9.42578125" style="291" customWidth="1"/>
    <col min="15628" max="15872" width="11" style="291"/>
    <col min="15873" max="15873" width="47.42578125" style="291" bestFit="1" customWidth="1"/>
    <col min="15874" max="15874" width="11.85546875" style="291" customWidth="1"/>
    <col min="15875" max="15875" width="12.42578125" style="291" customWidth="1"/>
    <col min="15876" max="15876" width="12.5703125" style="291" customWidth="1"/>
    <col min="15877" max="15877" width="11.7109375" style="291" customWidth="1"/>
    <col min="15878" max="15878" width="10.7109375" style="291" customWidth="1"/>
    <col min="15879" max="15879" width="2.42578125" style="291" bestFit="1" customWidth="1"/>
    <col min="15880" max="15880" width="8.5703125" style="291" customWidth="1"/>
    <col min="15881" max="15881" width="12.42578125" style="291" customWidth="1"/>
    <col min="15882" max="15882" width="2.140625" style="291" customWidth="1"/>
    <col min="15883" max="15883" width="9.42578125" style="291" customWidth="1"/>
    <col min="15884" max="16128" width="11" style="291"/>
    <col min="16129" max="16129" width="47.42578125" style="291" bestFit="1" customWidth="1"/>
    <col min="16130" max="16130" width="11.85546875" style="291" customWidth="1"/>
    <col min="16131" max="16131" width="12.42578125" style="291" customWidth="1"/>
    <col min="16132" max="16132" width="12.5703125" style="291" customWidth="1"/>
    <col min="16133" max="16133" width="11.7109375" style="291" customWidth="1"/>
    <col min="16134" max="16134" width="10.7109375" style="291" customWidth="1"/>
    <col min="16135" max="16135" width="2.42578125" style="291" bestFit="1" customWidth="1"/>
    <col min="16136" max="16136" width="8.5703125" style="291" customWidth="1"/>
    <col min="16137" max="16137" width="12.42578125" style="291" customWidth="1"/>
    <col min="16138" max="16138" width="2.140625" style="291" customWidth="1"/>
    <col min="16139" max="16139" width="9.42578125" style="291" customWidth="1"/>
    <col min="16140" max="16384" width="11" style="291"/>
  </cols>
  <sheetData>
    <row r="1" spans="1:11" s="294" customFormat="1" ht="17.100000000000001" customHeight="1">
      <c r="A1" s="1814" t="s">
        <v>409</v>
      </c>
      <c r="B1" s="1814"/>
      <c r="C1" s="1814"/>
      <c r="D1" s="1814"/>
      <c r="E1" s="1814"/>
      <c r="F1" s="1814"/>
      <c r="G1" s="1814"/>
      <c r="H1" s="1814"/>
      <c r="I1" s="1814"/>
      <c r="J1" s="1814"/>
      <c r="K1" s="1814"/>
    </row>
    <row r="2" spans="1:11" s="294" customFormat="1" ht="17.100000000000001" customHeight="1">
      <c r="A2" s="1826" t="s">
        <v>261</v>
      </c>
      <c r="B2" s="1826"/>
      <c r="C2" s="1826"/>
      <c r="D2" s="1826"/>
      <c r="E2" s="1826"/>
      <c r="F2" s="1826"/>
      <c r="G2" s="1826"/>
      <c r="H2" s="1826"/>
      <c r="I2" s="1826"/>
      <c r="J2" s="1826"/>
      <c r="K2" s="1826"/>
    </row>
    <row r="3" spans="1:11" s="294" customFormat="1" ht="17.100000000000001" customHeight="1" thickBot="1">
      <c r="A3" s="386"/>
      <c r="B3" s="455"/>
      <c r="C3" s="344"/>
      <c r="D3" s="344"/>
      <c r="E3" s="344"/>
      <c r="F3" s="344"/>
      <c r="G3" s="344"/>
      <c r="H3" s="344"/>
      <c r="I3" s="1816" t="s">
        <v>1</v>
      </c>
      <c r="J3" s="1816"/>
      <c r="K3" s="1816"/>
    </row>
    <row r="4" spans="1:11" s="294" customFormat="1" ht="24" customHeight="1" thickTop="1">
      <c r="A4" s="1830" t="s">
        <v>327</v>
      </c>
      <c r="B4" s="461">
        <v>2016</v>
      </c>
      <c r="C4" s="461">
        <v>2017</v>
      </c>
      <c r="D4" s="461">
        <v>2017</v>
      </c>
      <c r="E4" s="461">
        <v>2018</v>
      </c>
      <c r="F4" s="1838" t="s">
        <v>287</v>
      </c>
      <c r="G4" s="1839"/>
      <c r="H4" s="1839"/>
      <c r="I4" s="1839"/>
      <c r="J4" s="1839"/>
      <c r="K4" s="1840"/>
    </row>
    <row r="5" spans="1:11" s="294" customFormat="1" ht="24" customHeight="1">
      <c r="A5" s="1831"/>
      <c r="B5" s="456" t="s">
        <v>289</v>
      </c>
      <c r="C5" s="456" t="s">
        <v>290</v>
      </c>
      <c r="D5" s="456" t="s">
        <v>291</v>
      </c>
      <c r="E5" s="456" t="s">
        <v>292</v>
      </c>
      <c r="F5" s="1819" t="s">
        <v>6</v>
      </c>
      <c r="G5" s="1820"/>
      <c r="H5" s="1821"/>
      <c r="I5" s="1820" t="s">
        <v>48</v>
      </c>
      <c r="J5" s="1820"/>
      <c r="K5" s="1822"/>
    </row>
    <row r="6" spans="1:11" s="294" customFormat="1" ht="24" customHeight="1">
      <c r="A6" s="1832"/>
      <c r="B6" s="456"/>
      <c r="C6" s="456"/>
      <c r="D6" s="456"/>
      <c r="E6" s="456"/>
      <c r="F6" s="418" t="s">
        <v>3</v>
      </c>
      <c r="G6" s="419" t="s">
        <v>141</v>
      </c>
      <c r="H6" s="420" t="s">
        <v>293</v>
      </c>
      <c r="I6" s="421" t="s">
        <v>3</v>
      </c>
      <c r="J6" s="419" t="s">
        <v>141</v>
      </c>
      <c r="K6" s="422" t="s">
        <v>293</v>
      </c>
    </row>
    <row r="7" spans="1:11" s="294" customFormat="1" ht="24" customHeight="1">
      <c r="A7" s="346" t="s">
        <v>374</v>
      </c>
      <c r="B7" s="347">
        <v>268895.39120110672</v>
      </c>
      <c r="C7" s="347">
        <v>268605.94170895201</v>
      </c>
      <c r="D7" s="347">
        <v>221028.05011192398</v>
      </c>
      <c r="E7" s="347">
        <v>256213.46440518307</v>
      </c>
      <c r="F7" s="349">
        <v>-289.44949215470115</v>
      </c>
      <c r="G7" s="423"/>
      <c r="H7" s="348">
        <v>-0.10764390228548842</v>
      </c>
      <c r="I7" s="351">
        <v>35185.414293259091</v>
      </c>
      <c r="J7" s="424"/>
      <c r="K7" s="353">
        <v>15.918981448482189</v>
      </c>
    </row>
    <row r="8" spans="1:11" s="294" customFormat="1" ht="24" customHeight="1">
      <c r="A8" s="354" t="s">
        <v>375</v>
      </c>
      <c r="B8" s="355">
        <v>7238.3446196574696</v>
      </c>
      <c r="C8" s="355">
        <v>5905.4087692728917</v>
      </c>
      <c r="D8" s="355">
        <v>5588.4626733444893</v>
      </c>
      <c r="E8" s="355">
        <v>5474.0580428431986</v>
      </c>
      <c r="F8" s="357">
        <v>-1332.9358503845779</v>
      </c>
      <c r="G8" s="425"/>
      <c r="H8" s="356">
        <v>-18.414926622375361</v>
      </c>
      <c r="I8" s="359">
        <v>-114.40463050129074</v>
      </c>
      <c r="J8" s="356"/>
      <c r="K8" s="360">
        <v>-2.0471574597244966</v>
      </c>
    </row>
    <row r="9" spans="1:11" s="294" customFormat="1" ht="24" customHeight="1">
      <c r="A9" s="354" t="s">
        <v>376</v>
      </c>
      <c r="B9" s="355">
        <v>7185.5054103074699</v>
      </c>
      <c r="C9" s="355">
        <v>5845.0629718128921</v>
      </c>
      <c r="D9" s="355">
        <v>5537.1644933344896</v>
      </c>
      <c r="E9" s="355">
        <v>5417.6431394831989</v>
      </c>
      <c r="F9" s="357">
        <v>-1340.4424384945778</v>
      </c>
      <c r="G9" s="425"/>
      <c r="H9" s="356">
        <v>-18.654810788559686</v>
      </c>
      <c r="I9" s="359">
        <v>-119.52135385129077</v>
      </c>
      <c r="J9" s="356"/>
      <c r="K9" s="360">
        <v>-2.1585299478671405</v>
      </c>
    </row>
    <row r="10" spans="1:11" s="294" customFormat="1" ht="24" customHeight="1">
      <c r="A10" s="354" t="s">
        <v>377</v>
      </c>
      <c r="B10" s="355">
        <v>52.839209350000004</v>
      </c>
      <c r="C10" s="355">
        <v>60.34579746</v>
      </c>
      <c r="D10" s="355">
        <v>51.29818001000001</v>
      </c>
      <c r="E10" s="355">
        <v>56.414903360000011</v>
      </c>
      <c r="F10" s="357">
        <v>7.5065881099999956</v>
      </c>
      <c r="G10" s="425"/>
      <c r="H10" s="356">
        <v>14.206473189780979</v>
      </c>
      <c r="I10" s="359">
        <v>5.1167233500000009</v>
      </c>
      <c r="J10" s="356"/>
      <c r="K10" s="360">
        <v>9.9744734589074167</v>
      </c>
    </row>
    <row r="11" spans="1:11" s="294" customFormat="1" ht="24" customHeight="1">
      <c r="A11" s="354" t="s">
        <v>378</v>
      </c>
      <c r="B11" s="355">
        <v>143419.26116404336</v>
      </c>
      <c r="C11" s="355">
        <v>118661.9787556072</v>
      </c>
      <c r="D11" s="355">
        <v>92788.125347221503</v>
      </c>
      <c r="E11" s="355">
        <v>108624.45706960688</v>
      </c>
      <c r="F11" s="357">
        <v>-24757.282408436164</v>
      </c>
      <c r="G11" s="425"/>
      <c r="H11" s="356">
        <v>-17.262173997758023</v>
      </c>
      <c r="I11" s="359">
        <v>15836.331722385381</v>
      </c>
      <c r="J11" s="356"/>
      <c r="K11" s="360">
        <v>17.067196543872836</v>
      </c>
    </row>
    <row r="12" spans="1:11" s="294" customFormat="1" ht="24" customHeight="1">
      <c r="A12" s="354" t="s">
        <v>376</v>
      </c>
      <c r="B12" s="355">
        <v>143392.19525063335</v>
      </c>
      <c r="C12" s="355">
        <v>118638.91388696335</v>
      </c>
      <c r="D12" s="355">
        <v>92758.015931981499</v>
      </c>
      <c r="E12" s="355">
        <v>108619.87181330689</v>
      </c>
      <c r="F12" s="357">
        <v>-24753.281363670001</v>
      </c>
      <c r="G12" s="425"/>
      <c r="H12" s="356">
        <v>-17.262642029019826</v>
      </c>
      <c r="I12" s="359">
        <v>15861.855881325391</v>
      </c>
      <c r="J12" s="356"/>
      <c r="K12" s="360">
        <v>17.100253516587426</v>
      </c>
    </row>
    <row r="13" spans="1:11" s="294" customFormat="1" ht="24" customHeight="1">
      <c r="A13" s="354" t="s">
        <v>377</v>
      </c>
      <c r="B13" s="355">
        <v>27.065913409999993</v>
      </c>
      <c r="C13" s="355">
        <v>23.06486864385057</v>
      </c>
      <c r="D13" s="355">
        <v>30.109415240000001</v>
      </c>
      <c r="E13" s="355">
        <v>4.5852563000000002</v>
      </c>
      <c r="F13" s="357">
        <v>-4.0010447661494233</v>
      </c>
      <c r="G13" s="425"/>
      <c r="H13" s="356">
        <v>-14.782596491538188</v>
      </c>
      <c r="I13" s="359">
        <v>-25.52415894</v>
      </c>
      <c r="J13" s="356"/>
      <c r="K13" s="360">
        <v>-84.771353865721892</v>
      </c>
    </row>
    <row r="14" spans="1:11" s="294" customFormat="1" ht="24" customHeight="1">
      <c r="A14" s="354" t="s">
        <v>379</v>
      </c>
      <c r="B14" s="355">
        <v>68222.084073120001</v>
      </c>
      <c r="C14" s="355">
        <v>94754.217155450009</v>
      </c>
      <c r="D14" s="355">
        <v>88672.974029399993</v>
      </c>
      <c r="E14" s="355">
        <v>111051.62480371002</v>
      </c>
      <c r="F14" s="357">
        <v>26532.133082330009</v>
      </c>
      <c r="G14" s="425"/>
      <c r="H14" s="356">
        <v>38.890827571161616</v>
      </c>
      <c r="I14" s="359">
        <v>22378.650774310023</v>
      </c>
      <c r="J14" s="356"/>
      <c r="K14" s="360">
        <v>25.237284549506889</v>
      </c>
    </row>
    <row r="15" spans="1:11" s="294" customFormat="1" ht="24" customHeight="1">
      <c r="A15" s="354" t="s">
        <v>376</v>
      </c>
      <c r="B15" s="355">
        <v>68221.017073120005</v>
      </c>
      <c r="C15" s="355">
        <v>94753.154655450009</v>
      </c>
      <c r="D15" s="355">
        <v>88671.945529399993</v>
      </c>
      <c r="E15" s="355">
        <v>111050.79560371002</v>
      </c>
      <c r="F15" s="357">
        <v>26532.137582330004</v>
      </c>
      <c r="G15" s="425"/>
      <c r="H15" s="356">
        <v>38.891442433191195</v>
      </c>
      <c r="I15" s="359">
        <v>22378.85007431003</v>
      </c>
      <c r="J15" s="356"/>
      <c r="K15" s="360">
        <v>25.237802036146956</v>
      </c>
    </row>
    <row r="16" spans="1:11" s="294" customFormat="1" ht="24" customHeight="1">
      <c r="A16" s="354" t="s">
        <v>377</v>
      </c>
      <c r="B16" s="355">
        <v>1.0669999999999999</v>
      </c>
      <c r="C16" s="355">
        <v>1.0625</v>
      </c>
      <c r="D16" s="355">
        <v>1.0285</v>
      </c>
      <c r="E16" s="355">
        <v>0.82920000000000005</v>
      </c>
      <c r="F16" s="357">
        <v>-4.4999999999999485E-3</v>
      </c>
      <c r="G16" s="425"/>
      <c r="H16" s="356">
        <v>-0.42174320524835507</v>
      </c>
      <c r="I16" s="359">
        <v>-0.19929999999999992</v>
      </c>
      <c r="J16" s="356"/>
      <c r="K16" s="360">
        <v>-19.377734564900333</v>
      </c>
    </row>
    <row r="17" spans="1:11" s="294" customFormat="1" ht="24" customHeight="1">
      <c r="A17" s="354" t="s">
        <v>380</v>
      </c>
      <c r="B17" s="355">
        <v>49807.393956635882</v>
      </c>
      <c r="C17" s="355">
        <v>49028.653292731913</v>
      </c>
      <c r="D17" s="355">
        <v>33757.240330098</v>
      </c>
      <c r="E17" s="355">
        <v>30788.432792618009</v>
      </c>
      <c r="F17" s="357">
        <v>-778.74066390396911</v>
      </c>
      <c r="G17" s="425"/>
      <c r="H17" s="356">
        <v>-1.5635041347113421</v>
      </c>
      <c r="I17" s="359">
        <v>-2968.8075374799919</v>
      </c>
      <c r="J17" s="356"/>
      <c r="K17" s="360">
        <v>-8.7945800914093049</v>
      </c>
    </row>
    <row r="18" spans="1:11" s="294" customFormat="1" ht="24" customHeight="1">
      <c r="A18" s="354" t="s">
        <v>376</v>
      </c>
      <c r="B18" s="355">
        <v>49586.519796905879</v>
      </c>
      <c r="C18" s="355">
        <v>48810.494381661912</v>
      </c>
      <c r="D18" s="355">
        <v>33544.562746308002</v>
      </c>
      <c r="E18" s="355">
        <v>30780.249078378009</v>
      </c>
      <c r="F18" s="357">
        <v>-776.02541524396656</v>
      </c>
      <c r="G18" s="425"/>
      <c r="H18" s="356">
        <v>-1.5649927004806441</v>
      </c>
      <c r="I18" s="359">
        <v>-2764.3136679299932</v>
      </c>
      <c r="J18" s="356"/>
      <c r="K18" s="360">
        <v>-8.2407205270077366</v>
      </c>
    </row>
    <row r="19" spans="1:11" s="294" customFormat="1" ht="24" customHeight="1">
      <c r="A19" s="354" t="s">
        <v>377</v>
      </c>
      <c r="B19" s="355">
        <v>220.87415972999997</v>
      </c>
      <c r="C19" s="355">
        <v>218.15891106999999</v>
      </c>
      <c r="D19" s="355">
        <v>212.67758379</v>
      </c>
      <c r="E19" s="355">
        <v>8.1837142399999987</v>
      </c>
      <c r="F19" s="357">
        <v>-2.7152486599999861</v>
      </c>
      <c r="G19" s="425"/>
      <c r="H19" s="356">
        <v>-1.2293192935376183</v>
      </c>
      <c r="I19" s="359">
        <v>-204.49386955</v>
      </c>
      <c r="J19" s="356"/>
      <c r="K19" s="360">
        <v>-96.152056039868924</v>
      </c>
    </row>
    <row r="20" spans="1:11" s="294" customFormat="1" ht="24" customHeight="1">
      <c r="A20" s="354" t="s">
        <v>381</v>
      </c>
      <c r="B20" s="355">
        <v>208.30738765000001</v>
      </c>
      <c r="C20" s="355">
        <v>255.68373589000001</v>
      </c>
      <c r="D20" s="355">
        <v>221.24773185999999</v>
      </c>
      <c r="E20" s="355">
        <v>274.891696405</v>
      </c>
      <c r="F20" s="357">
        <v>47.376348239999999</v>
      </c>
      <c r="G20" s="425"/>
      <c r="H20" s="356">
        <v>22.743479611775545</v>
      </c>
      <c r="I20" s="359">
        <v>53.643964545000017</v>
      </c>
      <c r="J20" s="356"/>
      <c r="K20" s="360">
        <v>24.246108239855118</v>
      </c>
    </row>
    <row r="21" spans="1:11" s="294" customFormat="1" ht="24" customHeight="1">
      <c r="A21" s="346" t="s">
        <v>382</v>
      </c>
      <c r="B21" s="347">
        <v>5</v>
      </c>
      <c r="C21" s="347">
        <v>895.09777169999995</v>
      </c>
      <c r="D21" s="347">
        <v>181.4</v>
      </c>
      <c r="E21" s="347">
        <v>829.95533795000006</v>
      </c>
      <c r="F21" s="349">
        <v>890.09777169999995</v>
      </c>
      <c r="G21" s="423"/>
      <c r="H21" s="348">
        <v>17801.955434</v>
      </c>
      <c r="I21" s="351">
        <v>648.55533795000008</v>
      </c>
      <c r="J21" s="348"/>
      <c r="K21" s="353">
        <v>357.52774969680269</v>
      </c>
    </row>
    <row r="22" spans="1:11" s="294" customFormat="1" ht="24" customHeight="1">
      <c r="A22" s="346" t="s">
        <v>383</v>
      </c>
      <c r="B22" s="347">
        <v>0</v>
      </c>
      <c r="C22" s="347">
        <v>0</v>
      </c>
      <c r="D22" s="347">
        <v>0</v>
      </c>
      <c r="E22" s="347">
        <v>0</v>
      </c>
      <c r="F22" s="349">
        <v>0</v>
      </c>
      <c r="G22" s="423"/>
      <c r="H22" s="348"/>
      <c r="I22" s="351">
        <v>0</v>
      </c>
      <c r="J22" s="348"/>
      <c r="K22" s="353"/>
    </row>
    <row r="23" spans="1:11" s="294" customFormat="1" ht="24" customHeight="1">
      <c r="A23" s="442" t="s">
        <v>384</v>
      </c>
      <c r="B23" s="347">
        <v>62786.073413223901</v>
      </c>
      <c r="C23" s="347">
        <v>69783.600545257883</v>
      </c>
      <c r="D23" s="347">
        <v>57246.027867661556</v>
      </c>
      <c r="E23" s="347">
        <v>73720.477850798052</v>
      </c>
      <c r="F23" s="349">
        <v>6997.5271320339816</v>
      </c>
      <c r="G23" s="423"/>
      <c r="H23" s="348">
        <v>11.145030659872694</v>
      </c>
      <c r="I23" s="351">
        <v>16474.449983136496</v>
      </c>
      <c r="J23" s="348"/>
      <c r="K23" s="353">
        <v>28.778328552718609</v>
      </c>
    </row>
    <row r="24" spans="1:11" s="294" customFormat="1" ht="24" customHeight="1">
      <c r="A24" s="443" t="s">
        <v>385</v>
      </c>
      <c r="B24" s="355">
        <v>29278.220210750002</v>
      </c>
      <c r="C24" s="355">
        <v>32766.282769780002</v>
      </c>
      <c r="D24" s="355">
        <v>29699.492332189995</v>
      </c>
      <c r="E24" s="355">
        <v>36111.15975761001</v>
      </c>
      <c r="F24" s="357">
        <v>3488.0625590300006</v>
      </c>
      <c r="G24" s="425"/>
      <c r="H24" s="356">
        <v>11.9135061281809</v>
      </c>
      <c r="I24" s="359">
        <v>6411.6674254200152</v>
      </c>
      <c r="J24" s="356"/>
      <c r="K24" s="360">
        <v>21.588474825445708</v>
      </c>
    </row>
    <row r="25" spans="1:11" s="294" customFormat="1" ht="24" customHeight="1">
      <c r="A25" s="443" t="s">
        <v>386</v>
      </c>
      <c r="B25" s="355">
        <v>12137.73240106091</v>
      </c>
      <c r="C25" s="355">
        <v>16212.189153120009</v>
      </c>
      <c r="D25" s="355">
        <v>12282.186413422542</v>
      </c>
      <c r="E25" s="355">
        <v>18463.625218031135</v>
      </c>
      <c r="F25" s="357">
        <v>4074.456752059099</v>
      </c>
      <c r="G25" s="425"/>
      <c r="H25" s="356">
        <v>33.568516897793586</v>
      </c>
      <c r="I25" s="359">
        <v>6181.4388046085933</v>
      </c>
      <c r="J25" s="356"/>
      <c r="K25" s="360">
        <v>50.328488727815035</v>
      </c>
    </row>
    <row r="26" spans="1:11" s="294" customFormat="1" ht="24" customHeight="1">
      <c r="A26" s="443" t="s">
        <v>387</v>
      </c>
      <c r="B26" s="355">
        <v>21370.120801412992</v>
      </c>
      <c r="C26" s="355">
        <v>20805.128622357872</v>
      </c>
      <c r="D26" s="355">
        <v>15264.349122049021</v>
      </c>
      <c r="E26" s="355">
        <v>19145.692875156907</v>
      </c>
      <c r="F26" s="357">
        <v>-564.99217905511978</v>
      </c>
      <c r="G26" s="425"/>
      <c r="H26" s="356">
        <v>-2.643841765357557</v>
      </c>
      <c r="I26" s="359">
        <v>3881.3437531078853</v>
      </c>
      <c r="J26" s="356"/>
      <c r="K26" s="360">
        <v>25.427509041321443</v>
      </c>
    </row>
    <row r="27" spans="1:11" s="294" customFormat="1" ht="24" customHeight="1">
      <c r="A27" s="444" t="s">
        <v>388</v>
      </c>
      <c r="B27" s="445">
        <v>331686.46461433062</v>
      </c>
      <c r="C27" s="445">
        <v>339284.64002590987</v>
      </c>
      <c r="D27" s="445">
        <v>278455.47797958553</v>
      </c>
      <c r="E27" s="445">
        <v>330763.89759393112</v>
      </c>
      <c r="F27" s="446">
        <v>7598.1754115792573</v>
      </c>
      <c r="G27" s="447"/>
      <c r="H27" s="448">
        <v>2.2907704179047697</v>
      </c>
      <c r="I27" s="449">
        <v>52308.419614345592</v>
      </c>
      <c r="J27" s="448"/>
      <c r="K27" s="450">
        <v>18.785200418352154</v>
      </c>
    </row>
    <row r="28" spans="1:11" s="294" customFormat="1" ht="24" customHeight="1">
      <c r="A28" s="346" t="s">
        <v>389</v>
      </c>
      <c r="B28" s="347">
        <v>21923.102081426001</v>
      </c>
      <c r="C28" s="347">
        <v>20866.761804367998</v>
      </c>
      <c r="D28" s="347">
        <v>19078.460297303998</v>
      </c>
      <c r="E28" s="347">
        <v>19471.799503386101</v>
      </c>
      <c r="F28" s="349">
        <v>-1056.3402770580033</v>
      </c>
      <c r="G28" s="423"/>
      <c r="H28" s="348">
        <v>-4.8183887167727546</v>
      </c>
      <c r="I28" s="351">
        <v>393.33920608210246</v>
      </c>
      <c r="J28" s="348"/>
      <c r="K28" s="353">
        <v>2.0616926101614483</v>
      </c>
    </row>
    <row r="29" spans="1:11" s="294" customFormat="1" ht="24" customHeight="1">
      <c r="A29" s="354" t="s">
        <v>390</v>
      </c>
      <c r="B29" s="355">
        <v>7819.6807671499992</v>
      </c>
      <c r="C29" s="355">
        <v>7259.9487200899985</v>
      </c>
      <c r="D29" s="355">
        <v>6519.2494668899981</v>
      </c>
      <c r="E29" s="355">
        <v>7036.2210116220995</v>
      </c>
      <c r="F29" s="357">
        <v>-559.7320470600007</v>
      </c>
      <c r="G29" s="425"/>
      <c r="H29" s="356">
        <v>-7.1579910194211616</v>
      </c>
      <c r="I29" s="359">
        <v>516.97154473210139</v>
      </c>
      <c r="J29" s="356"/>
      <c r="K29" s="360">
        <v>7.9299242552029874</v>
      </c>
    </row>
    <row r="30" spans="1:11" s="294" customFormat="1" ht="24" customHeight="1">
      <c r="A30" s="354" t="s">
        <v>391</v>
      </c>
      <c r="B30" s="355">
        <v>13738.88305825</v>
      </c>
      <c r="C30" s="355">
        <v>13324.468086069999</v>
      </c>
      <c r="D30" s="355">
        <v>12364.73573455</v>
      </c>
      <c r="E30" s="355">
        <v>12191.489336049999</v>
      </c>
      <c r="F30" s="357">
        <v>-414.4149721800004</v>
      </c>
      <c r="G30" s="425"/>
      <c r="H30" s="356">
        <v>-3.0163658168059757</v>
      </c>
      <c r="I30" s="359">
        <v>-173.24639850000131</v>
      </c>
      <c r="J30" s="356"/>
      <c r="K30" s="360">
        <v>-1.4011330465875613</v>
      </c>
    </row>
    <row r="31" spans="1:11" s="294" customFormat="1" ht="24" customHeight="1">
      <c r="A31" s="354" t="s">
        <v>392</v>
      </c>
      <c r="B31" s="355">
        <v>71.680997069999975</v>
      </c>
      <c r="C31" s="355">
        <v>125.30273505999999</v>
      </c>
      <c r="D31" s="355">
        <v>95.982125290000027</v>
      </c>
      <c r="E31" s="355">
        <v>201.34136975999994</v>
      </c>
      <c r="F31" s="357">
        <v>53.621737990000014</v>
      </c>
      <c r="G31" s="425"/>
      <c r="H31" s="356">
        <v>74.806071597519463</v>
      </c>
      <c r="I31" s="359">
        <v>105.35924446999991</v>
      </c>
      <c r="J31" s="356"/>
      <c r="K31" s="360">
        <v>109.76965153841707</v>
      </c>
    </row>
    <row r="32" spans="1:11" s="294" customFormat="1" ht="24" customHeight="1">
      <c r="A32" s="354" t="s">
        <v>393</v>
      </c>
      <c r="B32" s="355">
        <v>292.59525895600007</v>
      </c>
      <c r="C32" s="355">
        <v>119.51385695800001</v>
      </c>
      <c r="D32" s="355">
        <v>98.230970573999997</v>
      </c>
      <c r="E32" s="355">
        <v>34.303551433999999</v>
      </c>
      <c r="F32" s="357">
        <v>-173.08140199800005</v>
      </c>
      <c r="G32" s="425"/>
      <c r="H32" s="356">
        <v>-59.153864151991506</v>
      </c>
      <c r="I32" s="359">
        <v>-63.927419139999998</v>
      </c>
      <c r="J32" s="356"/>
      <c r="K32" s="360">
        <v>-65.078680141760159</v>
      </c>
    </row>
    <row r="33" spans="1:11" s="294" customFormat="1" ht="24" customHeight="1">
      <c r="A33" s="354" t="s">
        <v>394</v>
      </c>
      <c r="B33" s="355">
        <v>0.26200000000000001</v>
      </c>
      <c r="C33" s="355">
        <v>37.528406189999998</v>
      </c>
      <c r="D33" s="355">
        <v>0.26200000000000001</v>
      </c>
      <c r="E33" s="355">
        <v>8.4442345200000002</v>
      </c>
      <c r="F33" s="357">
        <v>37.266406189999998</v>
      </c>
      <c r="G33" s="425"/>
      <c r="H33" s="356">
        <v>14223.819156488549</v>
      </c>
      <c r="I33" s="359">
        <v>8.1822345199999997</v>
      </c>
      <c r="J33" s="356"/>
      <c r="K33" s="360">
        <v>3122.9902748091599</v>
      </c>
    </row>
    <row r="34" spans="1:11" s="294" customFormat="1" ht="24" customHeight="1">
      <c r="A34" s="426" t="s">
        <v>395</v>
      </c>
      <c r="B34" s="347">
        <v>294699.9861287151</v>
      </c>
      <c r="C34" s="347">
        <v>305204.6578272137</v>
      </c>
      <c r="D34" s="347">
        <v>251801.03352306486</v>
      </c>
      <c r="E34" s="347">
        <v>296870.78097045911</v>
      </c>
      <c r="F34" s="349">
        <v>10504.671698498598</v>
      </c>
      <c r="G34" s="423"/>
      <c r="H34" s="348">
        <v>3.564530774667396</v>
      </c>
      <c r="I34" s="351">
        <v>45069.747447394242</v>
      </c>
      <c r="J34" s="348"/>
      <c r="K34" s="353">
        <v>17.898952524857638</v>
      </c>
    </row>
    <row r="35" spans="1:11" s="294" customFormat="1" ht="24" customHeight="1">
      <c r="A35" s="354" t="s">
        <v>396</v>
      </c>
      <c r="B35" s="355">
        <v>5561.0999999999995</v>
      </c>
      <c r="C35" s="355">
        <v>5680.5</v>
      </c>
      <c r="D35" s="355">
        <v>6814.8</v>
      </c>
      <c r="E35" s="355">
        <v>7974.4</v>
      </c>
      <c r="F35" s="357">
        <v>119.40000000000055</v>
      </c>
      <c r="G35" s="425"/>
      <c r="H35" s="356">
        <v>2.1470572368776062</v>
      </c>
      <c r="I35" s="359">
        <v>1159.5999999999995</v>
      </c>
      <c r="J35" s="356"/>
      <c r="K35" s="360">
        <v>17.015906556318591</v>
      </c>
    </row>
    <row r="36" spans="1:11" s="294" customFormat="1" ht="24" customHeight="1">
      <c r="A36" s="354" t="s">
        <v>397</v>
      </c>
      <c r="B36" s="355">
        <v>188.23284962165576</v>
      </c>
      <c r="C36" s="355">
        <v>232.43763722</v>
      </c>
      <c r="D36" s="355">
        <v>170.10310785999999</v>
      </c>
      <c r="E36" s="355">
        <v>137.86058943</v>
      </c>
      <c r="F36" s="357">
        <v>44.20478759834424</v>
      </c>
      <c r="G36" s="425"/>
      <c r="H36" s="356">
        <v>23.484098385162298</v>
      </c>
      <c r="I36" s="359">
        <v>-32.24251842999999</v>
      </c>
      <c r="J36" s="356"/>
      <c r="K36" s="360">
        <v>-18.954690972804894</v>
      </c>
    </row>
    <row r="37" spans="1:11" s="294" customFormat="1" ht="24" customHeight="1">
      <c r="A37" s="361" t="s">
        <v>398</v>
      </c>
      <c r="B37" s="355">
        <v>54167.327470207412</v>
      </c>
      <c r="C37" s="355">
        <v>47334.540538214365</v>
      </c>
      <c r="D37" s="355">
        <v>41999.851472388393</v>
      </c>
      <c r="E37" s="355">
        <v>40979.939280153107</v>
      </c>
      <c r="F37" s="357">
        <v>-6832.7869319930469</v>
      </c>
      <c r="G37" s="425"/>
      <c r="H37" s="356">
        <v>-12.614221987878487</v>
      </c>
      <c r="I37" s="359">
        <v>-1019.9121922352861</v>
      </c>
      <c r="J37" s="356"/>
      <c r="K37" s="360">
        <v>-2.4283709500872837</v>
      </c>
    </row>
    <row r="38" spans="1:11" s="294" customFormat="1" ht="24" customHeight="1">
      <c r="A38" s="451" t="s">
        <v>399</v>
      </c>
      <c r="B38" s="355">
        <v>0</v>
      </c>
      <c r="C38" s="355">
        <v>0</v>
      </c>
      <c r="D38" s="355">
        <v>0</v>
      </c>
      <c r="E38" s="355">
        <v>0</v>
      </c>
      <c r="F38" s="357">
        <v>0</v>
      </c>
      <c r="G38" s="425"/>
      <c r="H38" s="356"/>
      <c r="I38" s="359">
        <v>0</v>
      </c>
      <c r="J38" s="356"/>
      <c r="K38" s="360"/>
    </row>
    <row r="39" spans="1:11" s="294" customFormat="1" ht="24" customHeight="1">
      <c r="A39" s="451" t="s">
        <v>400</v>
      </c>
      <c r="B39" s="355">
        <v>54167.327470207412</v>
      </c>
      <c r="C39" s="355">
        <v>47334.540538214365</v>
      </c>
      <c r="D39" s="355">
        <v>41999.851472388393</v>
      </c>
      <c r="E39" s="355">
        <v>40979.939280153107</v>
      </c>
      <c r="F39" s="357">
        <v>-6832.7869319930469</v>
      </c>
      <c r="G39" s="425"/>
      <c r="H39" s="356">
        <v>-12.614221987878487</v>
      </c>
      <c r="I39" s="359">
        <v>-1019.9121922352861</v>
      </c>
      <c r="J39" s="356"/>
      <c r="K39" s="360">
        <v>-2.4283709500872837</v>
      </c>
    </row>
    <row r="40" spans="1:11" s="294" customFormat="1" ht="24" customHeight="1">
      <c r="A40" s="354" t="s">
        <v>401</v>
      </c>
      <c r="B40" s="355">
        <v>234783.325808886</v>
      </c>
      <c r="C40" s="355">
        <v>251957.17965177936</v>
      </c>
      <c r="D40" s="355">
        <v>202816.27894281648</v>
      </c>
      <c r="E40" s="355">
        <v>247778.58110087598</v>
      </c>
      <c r="F40" s="357">
        <v>17173.853842893353</v>
      </c>
      <c r="G40" s="425"/>
      <c r="H40" s="356">
        <v>7.3147672577365634</v>
      </c>
      <c r="I40" s="359">
        <v>44962.302158059494</v>
      </c>
      <c r="J40" s="356"/>
      <c r="K40" s="360">
        <v>22.168980908448923</v>
      </c>
    </row>
    <row r="41" spans="1:11" s="294" customFormat="1" ht="24" customHeight="1">
      <c r="A41" s="361" t="s">
        <v>402</v>
      </c>
      <c r="B41" s="355">
        <v>232698.82148765077</v>
      </c>
      <c r="C41" s="355">
        <v>247781.63046748555</v>
      </c>
      <c r="D41" s="355">
        <v>200735.94992329748</v>
      </c>
      <c r="E41" s="355">
        <v>243329.33597071096</v>
      </c>
      <c r="F41" s="357">
        <v>15082.808979834779</v>
      </c>
      <c r="G41" s="425"/>
      <c r="H41" s="356">
        <v>6.4816868789493274</v>
      </c>
      <c r="I41" s="359">
        <v>42593.386047413485</v>
      </c>
      <c r="J41" s="356"/>
      <c r="K41" s="360">
        <v>21.218613837575532</v>
      </c>
    </row>
    <row r="42" spans="1:11" s="294" customFormat="1" ht="24" customHeight="1">
      <c r="A42" s="361" t="s">
        <v>403</v>
      </c>
      <c r="B42" s="355">
        <v>2084.5043212352234</v>
      </c>
      <c r="C42" s="355">
        <v>4175.5491842938</v>
      </c>
      <c r="D42" s="355">
        <v>2080.3290195190002</v>
      </c>
      <c r="E42" s="355">
        <v>4449.2451301650008</v>
      </c>
      <c r="F42" s="357">
        <v>2091.0448630585765</v>
      </c>
      <c r="G42" s="425"/>
      <c r="H42" s="356">
        <v>100.31376964570057</v>
      </c>
      <c r="I42" s="359">
        <v>2368.9161106460006</v>
      </c>
      <c r="J42" s="356"/>
      <c r="K42" s="360">
        <v>113.87218504473515</v>
      </c>
    </row>
    <row r="43" spans="1:11" s="294" customFormat="1" ht="24" customHeight="1">
      <c r="A43" s="374" t="s">
        <v>404</v>
      </c>
      <c r="B43" s="375">
        <v>0</v>
      </c>
      <c r="C43" s="375">
        <v>0</v>
      </c>
      <c r="D43" s="375">
        <v>0</v>
      </c>
      <c r="E43" s="375">
        <v>0</v>
      </c>
      <c r="F43" s="377">
        <v>0</v>
      </c>
      <c r="G43" s="460"/>
      <c r="H43" s="376"/>
      <c r="I43" s="378">
        <v>0</v>
      </c>
      <c r="J43" s="376"/>
      <c r="K43" s="379"/>
    </row>
    <row r="44" spans="1:11" s="294" customFormat="1" ht="24" customHeight="1">
      <c r="A44" s="452" t="s">
        <v>405</v>
      </c>
      <c r="B44" s="375">
        <v>60</v>
      </c>
      <c r="C44" s="375">
        <v>60</v>
      </c>
      <c r="D44" s="375">
        <v>0</v>
      </c>
      <c r="E44" s="375">
        <v>0</v>
      </c>
      <c r="F44" s="377">
        <v>0</v>
      </c>
      <c r="G44" s="423"/>
      <c r="H44" s="347"/>
      <c r="I44" s="378">
        <v>0</v>
      </c>
      <c r="J44" s="348"/>
      <c r="K44" s="353"/>
    </row>
    <row r="45" spans="1:11" s="294" customFormat="1" ht="24" customHeight="1" thickBot="1">
      <c r="A45" s="453" t="s">
        <v>406</v>
      </c>
      <c r="B45" s="381">
        <v>15003.376400557077</v>
      </c>
      <c r="C45" s="381">
        <v>13153.220388708054</v>
      </c>
      <c r="D45" s="381">
        <v>7575.9841577602047</v>
      </c>
      <c r="E45" s="381">
        <v>14421.317125994337</v>
      </c>
      <c r="F45" s="383">
        <v>-1850.1560118490233</v>
      </c>
      <c r="G45" s="435"/>
      <c r="H45" s="382">
        <v>-12.331597651448154</v>
      </c>
      <c r="I45" s="384">
        <v>6845.3329682341327</v>
      </c>
      <c r="J45" s="382"/>
      <c r="K45" s="385">
        <v>90.355692748147405</v>
      </c>
    </row>
    <row r="46" spans="1:11" s="294" customFormat="1" ht="24" customHeight="1" thickTop="1">
      <c r="A46" s="392" t="s">
        <v>321</v>
      </c>
      <c r="B46" s="455"/>
      <c r="C46" s="344"/>
      <c r="D46" s="388"/>
      <c r="E46" s="388"/>
      <c r="F46" s="359"/>
      <c r="G46" s="359"/>
      <c r="H46" s="359"/>
      <c r="I46" s="359"/>
      <c r="J46" s="359"/>
      <c r="K46" s="359"/>
    </row>
  </sheetData>
  <mergeCells count="7">
    <mergeCell ref="A1:K1"/>
    <mergeCell ref="A2:K2"/>
    <mergeCell ref="I3:K3"/>
    <mergeCell ref="F4:K4"/>
    <mergeCell ref="F5:H5"/>
    <mergeCell ref="I5:K5"/>
    <mergeCell ref="A4:A6"/>
  </mergeCells>
  <pageMargins left="0.5" right="0.5" top="0.75" bottom="0.75" header="0.3" footer="0.3"/>
  <pageSetup scale="57"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I24"/>
  <sheetViews>
    <sheetView workbookViewId="0">
      <selection activeCell="L5" sqref="L5"/>
    </sheetView>
  </sheetViews>
  <sheetFormatPr defaultRowHeight="15.75"/>
  <cols>
    <col min="1" max="1" width="12.5703125" style="96" bestFit="1" customWidth="1"/>
    <col min="2" max="2" width="12.7109375" style="96" customWidth="1"/>
    <col min="3" max="3" width="16.28515625" style="96" bestFit="1" customWidth="1"/>
    <col min="4" max="4" width="12.7109375" style="146" customWidth="1"/>
    <col min="5" max="5" width="16.28515625" style="96" bestFit="1" customWidth="1"/>
    <col min="6" max="6" width="12.7109375" style="96" customWidth="1"/>
    <col min="7" max="7" width="16.28515625" style="96" bestFit="1" customWidth="1"/>
    <col min="8" max="8" width="12.7109375" style="96" customWidth="1"/>
    <col min="9" max="9" width="16.28515625" style="96" bestFit="1" customWidth="1"/>
    <col min="10" max="10" width="13.7109375" style="96" bestFit="1" customWidth="1"/>
    <col min="11" max="11" width="14.42578125" style="96" customWidth="1"/>
    <col min="12" max="12" width="9.140625" style="96"/>
    <col min="13" max="13" width="13.7109375" style="96" bestFit="1" customWidth="1"/>
    <col min="14" max="256" width="9.140625" style="96"/>
    <col min="257" max="257" width="11.42578125" style="96" customWidth="1"/>
    <col min="258" max="259" width="0" style="96" hidden="1" customWidth="1"/>
    <col min="260" max="260" width="12.7109375" style="96" customWidth="1"/>
    <col min="261" max="261" width="13.7109375" style="96" bestFit="1" customWidth="1"/>
    <col min="262" max="262" width="12.7109375" style="96" customWidth="1"/>
    <col min="263" max="263" width="13.7109375" style="96" bestFit="1" customWidth="1"/>
    <col min="264" max="264" width="10.28515625" style="96" customWidth="1"/>
    <col min="265" max="265" width="14.85546875" style="96" customWidth="1"/>
    <col min="266" max="266" width="13.7109375" style="96" bestFit="1" customWidth="1"/>
    <col min="267" max="267" width="14.42578125" style="96" customWidth="1"/>
    <col min="268" max="268" width="9.140625" style="96"/>
    <col min="269" max="269" width="13.7109375" style="96" bestFit="1" customWidth="1"/>
    <col min="270" max="512" width="9.140625" style="96"/>
    <col min="513" max="513" width="11.42578125" style="96" customWidth="1"/>
    <col min="514" max="515" width="0" style="96" hidden="1" customWidth="1"/>
    <col min="516" max="516" width="12.7109375" style="96" customWidth="1"/>
    <col min="517" max="517" width="13.7109375" style="96" bestFit="1" customWidth="1"/>
    <col min="518" max="518" width="12.7109375" style="96" customWidth="1"/>
    <col min="519" max="519" width="13.7109375" style="96" bestFit="1" customWidth="1"/>
    <col min="520" max="520" width="10.28515625" style="96" customWidth="1"/>
    <col min="521" max="521" width="14.85546875" style="96" customWidth="1"/>
    <col min="522" max="522" width="13.7109375" style="96" bestFit="1" customWidth="1"/>
    <col min="523" max="523" width="14.42578125" style="96" customWidth="1"/>
    <col min="524" max="524" width="9.140625" style="96"/>
    <col min="525" max="525" width="13.7109375" style="96" bestFit="1" customWidth="1"/>
    <col min="526" max="768" width="9.140625" style="96"/>
    <col min="769" max="769" width="11.42578125" style="96" customWidth="1"/>
    <col min="770" max="771" width="0" style="96" hidden="1" customWidth="1"/>
    <col min="772" max="772" width="12.7109375" style="96" customWidth="1"/>
    <col min="773" max="773" width="13.7109375" style="96" bestFit="1" customWidth="1"/>
    <col min="774" max="774" width="12.7109375" style="96" customWidth="1"/>
    <col min="775" max="775" width="13.7109375" style="96" bestFit="1" customWidth="1"/>
    <col min="776" max="776" width="10.28515625" style="96" customWidth="1"/>
    <col min="777" max="777" width="14.85546875" style="96" customWidth="1"/>
    <col min="778" max="778" width="13.7109375" style="96" bestFit="1" customWidth="1"/>
    <col min="779" max="779" width="14.42578125" style="96" customWidth="1"/>
    <col min="780" max="780" width="9.140625" style="96"/>
    <col min="781" max="781" width="13.7109375" style="96" bestFit="1" customWidth="1"/>
    <col min="782" max="1024" width="9.140625" style="96"/>
    <col min="1025" max="1025" width="11.42578125" style="96" customWidth="1"/>
    <col min="1026" max="1027" width="0" style="96" hidden="1" customWidth="1"/>
    <col min="1028" max="1028" width="12.7109375" style="96" customWidth="1"/>
    <col min="1029" max="1029" width="13.7109375" style="96" bestFit="1" customWidth="1"/>
    <col min="1030" max="1030" width="12.7109375" style="96" customWidth="1"/>
    <col min="1031" max="1031" width="13.7109375" style="96" bestFit="1" customWidth="1"/>
    <col min="1032" max="1032" width="10.28515625" style="96" customWidth="1"/>
    <col min="1033" max="1033" width="14.85546875" style="96" customWidth="1"/>
    <col min="1034" max="1034" width="13.7109375" style="96" bestFit="1" customWidth="1"/>
    <col min="1035" max="1035" width="14.42578125" style="96" customWidth="1"/>
    <col min="1036" max="1036" width="9.140625" style="96"/>
    <col min="1037" max="1037" width="13.7109375" style="96" bestFit="1" customWidth="1"/>
    <col min="1038" max="1280" width="9.140625" style="96"/>
    <col min="1281" max="1281" width="11.42578125" style="96" customWidth="1"/>
    <col min="1282" max="1283" width="0" style="96" hidden="1" customWidth="1"/>
    <col min="1284" max="1284" width="12.7109375" style="96" customWidth="1"/>
    <col min="1285" max="1285" width="13.7109375" style="96" bestFit="1" customWidth="1"/>
    <col min="1286" max="1286" width="12.7109375" style="96" customWidth="1"/>
    <col min="1287" max="1287" width="13.7109375" style="96" bestFit="1" customWidth="1"/>
    <col min="1288" max="1288" width="10.28515625" style="96" customWidth="1"/>
    <col min="1289" max="1289" width="14.85546875" style="96" customWidth="1"/>
    <col min="1290" max="1290" width="13.7109375" style="96" bestFit="1" customWidth="1"/>
    <col min="1291" max="1291" width="14.42578125" style="96" customWidth="1"/>
    <col min="1292" max="1292" width="9.140625" style="96"/>
    <col min="1293" max="1293" width="13.7109375" style="96" bestFit="1" customWidth="1"/>
    <col min="1294" max="1536" width="9.140625" style="96"/>
    <col min="1537" max="1537" width="11.42578125" style="96" customWidth="1"/>
    <col min="1538" max="1539" width="0" style="96" hidden="1" customWidth="1"/>
    <col min="1540" max="1540" width="12.7109375" style="96" customWidth="1"/>
    <col min="1541" max="1541" width="13.7109375" style="96" bestFit="1" customWidth="1"/>
    <col min="1542" max="1542" width="12.7109375" style="96" customWidth="1"/>
    <col min="1543" max="1543" width="13.7109375" style="96" bestFit="1" customWidth="1"/>
    <col min="1544" max="1544" width="10.28515625" style="96" customWidth="1"/>
    <col min="1545" max="1545" width="14.85546875" style="96" customWidth="1"/>
    <col min="1546" max="1546" width="13.7109375" style="96" bestFit="1" customWidth="1"/>
    <col min="1547" max="1547" width="14.42578125" style="96" customWidth="1"/>
    <col min="1548" max="1548" width="9.140625" style="96"/>
    <col min="1549" max="1549" width="13.7109375" style="96" bestFit="1" customWidth="1"/>
    <col min="1550" max="1792" width="9.140625" style="96"/>
    <col min="1793" max="1793" width="11.42578125" style="96" customWidth="1"/>
    <col min="1794" max="1795" width="0" style="96" hidden="1" customWidth="1"/>
    <col min="1796" max="1796" width="12.7109375" style="96" customWidth="1"/>
    <col min="1797" max="1797" width="13.7109375" style="96" bestFit="1" customWidth="1"/>
    <col min="1798" max="1798" width="12.7109375" style="96" customWidth="1"/>
    <col min="1799" max="1799" width="13.7109375" style="96" bestFit="1" customWidth="1"/>
    <col min="1800" max="1800" width="10.28515625" style="96" customWidth="1"/>
    <col min="1801" max="1801" width="14.85546875" style="96" customWidth="1"/>
    <col min="1802" max="1802" width="13.7109375" style="96" bestFit="1" customWidth="1"/>
    <col min="1803" max="1803" width="14.42578125" style="96" customWidth="1"/>
    <col min="1804" max="1804" width="9.140625" style="96"/>
    <col min="1805" max="1805" width="13.7109375" style="96" bestFit="1" customWidth="1"/>
    <col min="1806" max="2048" width="9.140625" style="96"/>
    <col min="2049" max="2049" width="11.42578125" style="96" customWidth="1"/>
    <col min="2050" max="2051" width="0" style="96" hidden="1" customWidth="1"/>
    <col min="2052" max="2052" width="12.7109375" style="96" customWidth="1"/>
    <col min="2053" max="2053" width="13.7109375" style="96" bestFit="1" customWidth="1"/>
    <col min="2054" max="2054" width="12.7109375" style="96" customWidth="1"/>
    <col min="2055" max="2055" width="13.7109375" style="96" bestFit="1" customWidth="1"/>
    <col min="2056" max="2056" width="10.28515625" style="96" customWidth="1"/>
    <col min="2057" max="2057" width="14.85546875" style="96" customWidth="1"/>
    <col min="2058" max="2058" width="13.7109375" style="96" bestFit="1" customWidth="1"/>
    <col min="2059" max="2059" width="14.42578125" style="96" customWidth="1"/>
    <col min="2060" max="2060" width="9.140625" style="96"/>
    <col min="2061" max="2061" width="13.7109375" style="96" bestFit="1" customWidth="1"/>
    <col min="2062" max="2304" width="9.140625" style="96"/>
    <col min="2305" max="2305" width="11.42578125" style="96" customWidth="1"/>
    <col min="2306" max="2307" width="0" style="96" hidden="1" customWidth="1"/>
    <col min="2308" max="2308" width="12.7109375" style="96" customWidth="1"/>
    <col min="2309" max="2309" width="13.7109375" style="96" bestFit="1" customWidth="1"/>
    <col min="2310" max="2310" width="12.7109375" style="96" customWidth="1"/>
    <col min="2311" max="2311" width="13.7109375" style="96" bestFit="1" customWidth="1"/>
    <col min="2312" max="2312" width="10.28515625" style="96" customWidth="1"/>
    <col min="2313" max="2313" width="14.85546875" style="96" customWidth="1"/>
    <col min="2314" max="2314" width="13.7109375" style="96" bestFit="1" customWidth="1"/>
    <col min="2315" max="2315" width="14.42578125" style="96" customWidth="1"/>
    <col min="2316" max="2316" width="9.140625" style="96"/>
    <col min="2317" max="2317" width="13.7109375" style="96" bestFit="1" customWidth="1"/>
    <col min="2318" max="2560" width="9.140625" style="96"/>
    <col min="2561" max="2561" width="11.42578125" style="96" customWidth="1"/>
    <col min="2562" max="2563" width="0" style="96" hidden="1" customWidth="1"/>
    <col min="2564" max="2564" width="12.7109375" style="96" customWidth="1"/>
    <col min="2565" max="2565" width="13.7109375" style="96" bestFit="1" customWidth="1"/>
    <col min="2566" max="2566" width="12.7109375" style="96" customWidth="1"/>
    <col min="2567" max="2567" width="13.7109375" style="96" bestFit="1" customWidth="1"/>
    <col min="2568" max="2568" width="10.28515625" style="96" customWidth="1"/>
    <col min="2569" max="2569" width="14.85546875" style="96" customWidth="1"/>
    <col min="2570" max="2570" width="13.7109375" style="96" bestFit="1" customWidth="1"/>
    <col min="2571" max="2571" width="14.42578125" style="96" customWidth="1"/>
    <col min="2572" max="2572" width="9.140625" style="96"/>
    <col min="2573" max="2573" width="13.7109375" style="96" bestFit="1" customWidth="1"/>
    <col min="2574" max="2816" width="9.140625" style="96"/>
    <col min="2817" max="2817" width="11.42578125" style="96" customWidth="1"/>
    <col min="2818" max="2819" width="0" style="96" hidden="1" customWidth="1"/>
    <col min="2820" max="2820" width="12.7109375" style="96" customWidth="1"/>
    <col min="2821" max="2821" width="13.7109375" style="96" bestFit="1" customWidth="1"/>
    <col min="2822" max="2822" width="12.7109375" style="96" customWidth="1"/>
    <col min="2823" max="2823" width="13.7109375" style="96" bestFit="1" customWidth="1"/>
    <col min="2824" max="2824" width="10.28515625" style="96" customWidth="1"/>
    <col min="2825" max="2825" width="14.85546875" style="96" customWidth="1"/>
    <col min="2826" max="2826" width="13.7109375" style="96" bestFit="1" customWidth="1"/>
    <col min="2827" max="2827" width="14.42578125" style="96" customWidth="1"/>
    <col min="2828" max="2828" width="9.140625" style="96"/>
    <col min="2829" max="2829" width="13.7109375" style="96" bestFit="1" customWidth="1"/>
    <col min="2830" max="3072" width="9.140625" style="96"/>
    <col min="3073" max="3073" width="11.42578125" style="96" customWidth="1"/>
    <col min="3074" max="3075" width="0" style="96" hidden="1" customWidth="1"/>
    <col min="3076" max="3076" width="12.7109375" style="96" customWidth="1"/>
    <col min="3077" max="3077" width="13.7109375" style="96" bestFit="1" customWidth="1"/>
    <col min="3078" max="3078" width="12.7109375" style="96" customWidth="1"/>
    <col min="3079" max="3079" width="13.7109375" style="96" bestFit="1" customWidth="1"/>
    <col min="3080" max="3080" width="10.28515625" style="96" customWidth="1"/>
    <col min="3081" max="3081" width="14.85546875" style="96" customWidth="1"/>
    <col min="3082" max="3082" width="13.7109375" style="96" bestFit="1" customWidth="1"/>
    <col min="3083" max="3083" width="14.42578125" style="96" customWidth="1"/>
    <col min="3084" max="3084" width="9.140625" style="96"/>
    <col min="3085" max="3085" width="13.7109375" style="96" bestFit="1" customWidth="1"/>
    <col min="3086" max="3328" width="9.140625" style="96"/>
    <col min="3329" max="3329" width="11.42578125" style="96" customWidth="1"/>
    <col min="3330" max="3331" width="0" style="96" hidden="1" customWidth="1"/>
    <col min="3332" max="3332" width="12.7109375" style="96" customWidth="1"/>
    <col min="3333" max="3333" width="13.7109375" style="96" bestFit="1" customWidth="1"/>
    <col min="3334" max="3334" width="12.7109375" style="96" customWidth="1"/>
    <col min="3335" max="3335" width="13.7109375" style="96" bestFit="1" customWidth="1"/>
    <col min="3336" max="3336" width="10.28515625" style="96" customWidth="1"/>
    <col min="3337" max="3337" width="14.85546875" style="96" customWidth="1"/>
    <col min="3338" max="3338" width="13.7109375" style="96" bestFit="1" customWidth="1"/>
    <col min="3339" max="3339" width="14.42578125" style="96" customWidth="1"/>
    <col min="3340" max="3340" width="9.140625" style="96"/>
    <col min="3341" max="3341" width="13.7109375" style="96" bestFit="1" customWidth="1"/>
    <col min="3342" max="3584" width="9.140625" style="96"/>
    <col min="3585" max="3585" width="11.42578125" style="96" customWidth="1"/>
    <col min="3586" max="3587" width="0" style="96" hidden="1" customWidth="1"/>
    <col min="3588" max="3588" width="12.7109375" style="96" customWidth="1"/>
    <col min="3589" max="3589" width="13.7109375" style="96" bestFit="1" customWidth="1"/>
    <col min="3590" max="3590" width="12.7109375" style="96" customWidth="1"/>
    <col min="3591" max="3591" width="13.7109375" style="96" bestFit="1" customWidth="1"/>
    <col min="3592" max="3592" width="10.28515625" style="96" customWidth="1"/>
    <col min="3593" max="3593" width="14.85546875" style="96" customWidth="1"/>
    <col min="3594" max="3594" width="13.7109375" style="96" bestFit="1" customWidth="1"/>
    <col min="3595" max="3595" width="14.42578125" style="96" customWidth="1"/>
    <col min="3596" max="3596" width="9.140625" style="96"/>
    <col min="3597" max="3597" width="13.7109375" style="96" bestFit="1" customWidth="1"/>
    <col min="3598" max="3840" width="9.140625" style="96"/>
    <col min="3841" max="3841" width="11.42578125" style="96" customWidth="1"/>
    <col min="3842" max="3843" width="0" style="96" hidden="1" customWidth="1"/>
    <col min="3844" max="3844" width="12.7109375" style="96" customWidth="1"/>
    <col min="3845" max="3845" width="13.7109375" style="96" bestFit="1" customWidth="1"/>
    <col min="3846" max="3846" width="12.7109375" style="96" customWidth="1"/>
    <col min="3847" max="3847" width="13.7109375" style="96" bestFit="1" customWidth="1"/>
    <col min="3848" max="3848" width="10.28515625" style="96" customWidth="1"/>
    <col min="3849" max="3849" width="14.85546875" style="96" customWidth="1"/>
    <col min="3850" max="3850" width="13.7109375" style="96" bestFit="1" customWidth="1"/>
    <col min="3851" max="3851" width="14.42578125" style="96" customWidth="1"/>
    <col min="3852" max="3852" width="9.140625" style="96"/>
    <col min="3853" max="3853" width="13.7109375" style="96" bestFit="1" customWidth="1"/>
    <col min="3854" max="4096" width="9.140625" style="96"/>
    <col min="4097" max="4097" width="11.42578125" style="96" customWidth="1"/>
    <col min="4098" max="4099" width="0" style="96" hidden="1" customWidth="1"/>
    <col min="4100" max="4100" width="12.7109375" style="96" customWidth="1"/>
    <col min="4101" max="4101" width="13.7109375" style="96" bestFit="1" customWidth="1"/>
    <col min="4102" max="4102" width="12.7109375" style="96" customWidth="1"/>
    <col min="4103" max="4103" width="13.7109375" style="96" bestFit="1" customWidth="1"/>
    <col min="4104" max="4104" width="10.28515625" style="96" customWidth="1"/>
    <col min="4105" max="4105" width="14.85546875" style="96" customWidth="1"/>
    <col min="4106" max="4106" width="13.7109375" style="96" bestFit="1" customWidth="1"/>
    <col min="4107" max="4107" width="14.42578125" style="96" customWidth="1"/>
    <col min="4108" max="4108" width="9.140625" style="96"/>
    <col min="4109" max="4109" width="13.7109375" style="96" bestFit="1" customWidth="1"/>
    <col min="4110" max="4352" width="9.140625" style="96"/>
    <col min="4353" max="4353" width="11.42578125" style="96" customWidth="1"/>
    <col min="4354" max="4355" width="0" style="96" hidden="1" customWidth="1"/>
    <col min="4356" max="4356" width="12.7109375" style="96" customWidth="1"/>
    <col min="4357" max="4357" width="13.7109375" style="96" bestFit="1" customWidth="1"/>
    <col min="4358" max="4358" width="12.7109375" style="96" customWidth="1"/>
    <col min="4359" max="4359" width="13.7109375" style="96" bestFit="1" customWidth="1"/>
    <col min="4360" max="4360" width="10.28515625" style="96" customWidth="1"/>
    <col min="4361" max="4361" width="14.85546875" style="96" customWidth="1"/>
    <col min="4362" max="4362" width="13.7109375" style="96" bestFit="1" customWidth="1"/>
    <col min="4363" max="4363" width="14.42578125" style="96" customWidth="1"/>
    <col min="4364" max="4364" width="9.140625" style="96"/>
    <col min="4365" max="4365" width="13.7109375" style="96" bestFit="1" customWidth="1"/>
    <col min="4366" max="4608" width="9.140625" style="96"/>
    <col min="4609" max="4609" width="11.42578125" style="96" customWidth="1"/>
    <col min="4610" max="4611" width="0" style="96" hidden="1" customWidth="1"/>
    <col min="4612" max="4612" width="12.7109375" style="96" customWidth="1"/>
    <col min="4613" max="4613" width="13.7109375" style="96" bestFit="1" customWidth="1"/>
    <col min="4614" max="4614" width="12.7109375" style="96" customWidth="1"/>
    <col min="4615" max="4615" width="13.7109375" style="96" bestFit="1" customWidth="1"/>
    <col min="4616" max="4616" width="10.28515625" style="96" customWidth="1"/>
    <col min="4617" max="4617" width="14.85546875" style="96" customWidth="1"/>
    <col min="4618" max="4618" width="13.7109375" style="96" bestFit="1" customWidth="1"/>
    <col min="4619" max="4619" width="14.42578125" style="96" customWidth="1"/>
    <col min="4620" max="4620" width="9.140625" style="96"/>
    <col min="4621" max="4621" width="13.7109375" style="96" bestFit="1" customWidth="1"/>
    <col min="4622" max="4864" width="9.140625" style="96"/>
    <col min="4865" max="4865" width="11.42578125" style="96" customWidth="1"/>
    <col min="4866" max="4867" width="0" style="96" hidden="1" customWidth="1"/>
    <col min="4868" max="4868" width="12.7109375" style="96" customWidth="1"/>
    <col min="4869" max="4869" width="13.7109375" style="96" bestFit="1" customWidth="1"/>
    <col min="4870" max="4870" width="12.7109375" style="96" customWidth="1"/>
    <col min="4871" max="4871" width="13.7109375" style="96" bestFit="1" customWidth="1"/>
    <col min="4872" max="4872" width="10.28515625" style="96" customWidth="1"/>
    <col min="4873" max="4873" width="14.85546875" style="96" customWidth="1"/>
    <col min="4874" max="4874" width="13.7109375" style="96" bestFit="1" customWidth="1"/>
    <col min="4875" max="4875" width="14.42578125" style="96" customWidth="1"/>
    <col min="4876" max="4876" width="9.140625" style="96"/>
    <col min="4877" max="4877" width="13.7109375" style="96" bestFit="1" customWidth="1"/>
    <col min="4878" max="5120" width="9.140625" style="96"/>
    <col min="5121" max="5121" width="11.42578125" style="96" customWidth="1"/>
    <col min="5122" max="5123" width="0" style="96" hidden="1" customWidth="1"/>
    <col min="5124" max="5124" width="12.7109375" style="96" customWidth="1"/>
    <col min="5125" max="5125" width="13.7109375" style="96" bestFit="1" customWidth="1"/>
    <col min="5126" max="5126" width="12.7109375" style="96" customWidth="1"/>
    <col min="5127" max="5127" width="13.7109375" style="96" bestFit="1" customWidth="1"/>
    <col min="5128" max="5128" width="10.28515625" style="96" customWidth="1"/>
    <col min="5129" max="5129" width="14.85546875" style="96" customWidth="1"/>
    <col min="5130" max="5130" width="13.7109375" style="96" bestFit="1" customWidth="1"/>
    <col min="5131" max="5131" width="14.42578125" style="96" customWidth="1"/>
    <col min="5132" max="5132" width="9.140625" style="96"/>
    <col min="5133" max="5133" width="13.7109375" style="96" bestFit="1" customWidth="1"/>
    <col min="5134" max="5376" width="9.140625" style="96"/>
    <col min="5377" max="5377" width="11.42578125" style="96" customWidth="1"/>
    <col min="5378" max="5379" width="0" style="96" hidden="1" customWidth="1"/>
    <col min="5380" max="5380" width="12.7109375" style="96" customWidth="1"/>
    <col min="5381" max="5381" width="13.7109375" style="96" bestFit="1" customWidth="1"/>
    <col min="5382" max="5382" width="12.7109375" style="96" customWidth="1"/>
    <col min="5383" max="5383" width="13.7109375" style="96" bestFit="1" customWidth="1"/>
    <col min="5384" max="5384" width="10.28515625" style="96" customWidth="1"/>
    <col min="5385" max="5385" width="14.85546875" style="96" customWidth="1"/>
    <col min="5386" max="5386" width="13.7109375" style="96" bestFit="1" customWidth="1"/>
    <col min="5387" max="5387" width="14.42578125" style="96" customWidth="1"/>
    <col min="5388" max="5388" width="9.140625" style="96"/>
    <col min="5389" max="5389" width="13.7109375" style="96" bestFit="1" customWidth="1"/>
    <col min="5390" max="5632" width="9.140625" style="96"/>
    <col min="5633" max="5633" width="11.42578125" style="96" customWidth="1"/>
    <col min="5634" max="5635" width="0" style="96" hidden="1" customWidth="1"/>
    <col min="5636" max="5636" width="12.7109375" style="96" customWidth="1"/>
    <col min="5637" max="5637" width="13.7109375" style="96" bestFit="1" customWidth="1"/>
    <col min="5638" max="5638" width="12.7109375" style="96" customWidth="1"/>
    <col min="5639" max="5639" width="13.7109375" style="96" bestFit="1" customWidth="1"/>
    <col min="5640" max="5640" width="10.28515625" style="96" customWidth="1"/>
    <col min="5641" max="5641" width="14.85546875" style="96" customWidth="1"/>
    <col min="5642" max="5642" width="13.7109375" style="96" bestFit="1" customWidth="1"/>
    <col min="5643" max="5643" width="14.42578125" style="96" customWidth="1"/>
    <col min="5644" max="5644" width="9.140625" style="96"/>
    <col min="5645" max="5645" width="13.7109375" style="96" bestFit="1" customWidth="1"/>
    <col min="5646" max="5888" width="9.140625" style="96"/>
    <col min="5889" max="5889" width="11.42578125" style="96" customWidth="1"/>
    <col min="5890" max="5891" width="0" style="96" hidden="1" customWidth="1"/>
    <col min="5892" max="5892" width="12.7109375" style="96" customWidth="1"/>
    <col min="5893" max="5893" width="13.7109375" style="96" bestFit="1" customWidth="1"/>
    <col min="5894" max="5894" width="12.7109375" style="96" customWidth="1"/>
    <col min="5895" max="5895" width="13.7109375" style="96" bestFit="1" customWidth="1"/>
    <col min="5896" max="5896" width="10.28515625" style="96" customWidth="1"/>
    <col min="5897" max="5897" width="14.85546875" style="96" customWidth="1"/>
    <col min="5898" max="5898" width="13.7109375" style="96" bestFit="1" customWidth="1"/>
    <col min="5899" max="5899" width="14.42578125" style="96" customWidth="1"/>
    <col min="5900" max="5900" width="9.140625" style="96"/>
    <col min="5901" max="5901" width="13.7109375" style="96" bestFit="1" customWidth="1"/>
    <col min="5902" max="6144" width="9.140625" style="96"/>
    <col min="6145" max="6145" width="11.42578125" style="96" customWidth="1"/>
    <col min="6146" max="6147" width="0" style="96" hidden="1" customWidth="1"/>
    <col min="6148" max="6148" width="12.7109375" style="96" customWidth="1"/>
    <col min="6149" max="6149" width="13.7109375" style="96" bestFit="1" customWidth="1"/>
    <col min="6150" max="6150" width="12.7109375" style="96" customWidth="1"/>
    <col min="6151" max="6151" width="13.7109375" style="96" bestFit="1" customWidth="1"/>
    <col min="6152" max="6152" width="10.28515625" style="96" customWidth="1"/>
    <col min="6153" max="6153" width="14.85546875" style="96" customWidth="1"/>
    <col min="6154" max="6154" width="13.7109375" style="96" bestFit="1" customWidth="1"/>
    <col min="6155" max="6155" width="14.42578125" style="96" customWidth="1"/>
    <col min="6156" max="6156" width="9.140625" style="96"/>
    <col min="6157" max="6157" width="13.7109375" style="96" bestFit="1" customWidth="1"/>
    <col min="6158" max="6400" width="9.140625" style="96"/>
    <col min="6401" max="6401" width="11.42578125" style="96" customWidth="1"/>
    <col min="6402" max="6403" width="0" style="96" hidden="1" customWidth="1"/>
    <col min="6404" max="6404" width="12.7109375" style="96" customWidth="1"/>
    <col min="6405" max="6405" width="13.7109375" style="96" bestFit="1" customWidth="1"/>
    <col min="6406" max="6406" width="12.7109375" style="96" customWidth="1"/>
    <col min="6407" max="6407" width="13.7109375" style="96" bestFit="1" customWidth="1"/>
    <col min="6408" max="6408" width="10.28515625" style="96" customWidth="1"/>
    <col min="6409" max="6409" width="14.85546875" style="96" customWidth="1"/>
    <col min="6410" max="6410" width="13.7109375" style="96" bestFit="1" customWidth="1"/>
    <col min="6411" max="6411" width="14.42578125" style="96" customWidth="1"/>
    <col min="6412" max="6412" width="9.140625" style="96"/>
    <col min="6413" max="6413" width="13.7109375" style="96" bestFit="1" customWidth="1"/>
    <col min="6414" max="6656" width="9.140625" style="96"/>
    <col min="6657" max="6657" width="11.42578125" style="96" customWidth="1"/>
    <col min="6658" max="6659" width="0" style="96" hidden="1" customWidth="1"/>
    <col min="6660" max="6660" width="12.7109375" style="96" customWidth="1"/>
    <col min="6661" max="6661" width="13.7109375" style="96" bestFit="1" customWidth="1"/>
    <col min="6662" max="6662" width="12.7109375" style="96" customWidth="1"/>
    <col min="6663" max="6663" width="13.7109375" style="96" bestFit="1" customWidth="1"/>
    <col min="6664" max="6664" width="10.28515625" style="96" customWidth="1"/>
    <col min="6665" max="6665" width="14.85546875" style="96" customWidth="1"/>
    <col min="6666" max="6666" width="13.7109375" style="96" bestFit="1" customWidth="1"/>
    <col min="6667" max="6667" width="14.42578125" style="96" customWidth="1"/>
    <col min="6668" max="6668" width="9.140625" style="96"/>
    <col min="6669" max="6669" width="13.7109375" style="96" bestFit="1" customWidth="1"/>
    <col min="6670" max="6912" width="9.140625" style="96"/>
    <col min="6913" max="6913" width="11.42578125" style="96" customWidth="1"/>
    <col min="6914" max="6915" width="0" style="96" hidden="1" customWidth="1"/>
    <col min="6916" max="6916" width="12.7109375" style="96" customWidth="1"/>
    <col min="6917" max="6917" width="13.7109375" style="96" bestFit="1" customWidth="1"/>
    <col min="6918" max="6918" width="12.7109375" style="96" customWidth="1"/>
    <col min="6919" max="6919" width="13.7109375" style="96" bestFit="1" customWidth="1"/>
    <col min="6920" max="6920" width="10.28515625" style="96" customWidth="1"/>
    <col min="6921" max="6921" width="14.85546875" style="96" customWidth="1"/>
    <col min="6922" max="6922" width="13.7109375" style="96" bestFit="1" customWidth="1"/>
    <col min="6923" max="6923" width="14.42578125" style="96" customWidth="1"/>
    <col min="6924" max="6924" width="9.140625" style="96"/>
    <col min="6925" max="6925" width="13.7109375" style="96" bestFit="1" customWidth="1"/>
    <col min="6926" max="7168" width="9.140625" style="96"/>
    <col min="7169" max="7169" width="11.42578125" style="96" customWidth="1"/>
    <col min="7170" max="7171" width="0" style="96" hidden="1" customWidth="1"/>
    <col min="7172" max="7172" width="12.7109375" style="96" customWidth="1"/>
    <col min="7173" max="7173" width="13.7109375" style="96" bestFit="1" customWidth="1"/>
    <col min="7174" max="7174" width="12.7109375" style="96" customWidth="1"/>
    <col min="7175" max="7175" width="13.7109375" style="96" bestFit="1" customWidth="1"/>
    <col min="7176" max="7176" width="10.28515625" style="96" customWidth="1"/>
    <col min="7177" max="7177" width="14.85546875" style="96" customWidth="1"/>
    <col min="7178" max="7178" width="13.7109375" style="96" bestFit="1" customWidth="1"/>
    <col min="7179" max="7179" width="14.42578125" style="96" customWidth="1"/>
    <col min="7180" max="7180" width="9.140625" style="96"/>
    <col min="7181" max="7181" width="13.7109375" style="96" bestFit="1" customWidth="1"/>
    <col min="7182" max="7424" width="9.140625" style="96"/>
    <col min="7425" max="7425" width="11.42578125" style="96" customWidth="1"/>
    <col min="7426" max="7427" width="0" style="96" hidden="1" customWidth="1"/>
    <col min="7428" max="7428" width="12.7109375" style="96" customWidth="1"/>
    <col min="7429" max="7429" width="13.7109375" style="96" bestFit="1" customWidth="1"/>
    <col min="7430" max="7430" width="12.7109375" style="96" customWidth="1"/>
    <col min="7431" max="7431" width="13.7109375" style="96" bestFit="1" customWidth="1"/>
    <col min="7432" max="7432" width="10.28515625" style="96" customWidth="1"/>
    <col min="7433" max="7433" width="14.85546875" style="96" customWidth="1"/>
    <col min="7434" max="7434" width="13.7109375" style="96" bestFit="1" customWidth="1"/>
    <col min="7435" max="7435" width="14.42578125" style="96" customWidth="1"/>
    <col min="7436" max="7436" width="9.140625" style="96"/>
    <col min="7437" max="7437" width="13.7109375" style="96" bestFit="1" customWidth="1"/>
    <col min="7438" max="7680" width="9.140625" style="96"/>
    <col min="7681" max="7681" width="11.42578125" style="96" customWidth="1"/>
    <col min="7682" max="7683" width="0" style="96" hidden="1" customWidth="1"/>
    <col min="7684" max="7684" width="12.7109375" style="96" customWidth="1"/>
    <col min="7685" max="7685" width="13.7109375" style="96" bestFit="1" customWidth="1"/>
    <col min="7686" max="7686" width="12.7109375" style="96" customWidth="1"/>
    <col min="7687" max="7687" width="13.7109375" style="96" bestFit="1" customWidth="1"/>
    <col min="7688" max="7688" width="10.28515625" style="96" customWidth="1"/>
    <col min="7689" max="7689" width="14.85546875" style="96" customWidth="1"/>
    <col min="7690" max="7690" width="13.7109375" style="96" bestFit="1" customWidth="1"/>
    <col min="7691" max="7691" width="14.42578125" style="96" customWidth="1"/>
    <col min="7692" max="7692" width="9.140625" style="96"/>
    <col min="7693" max="7693" width="13.7109375" style="96" bestFit="1" customWidth="1"/>
    <col min="7694" max="7936" width="9.140625" style="96"/>
    <col min="7937" max="7937" width="11.42578125" style="96" customWidth="1"/>
    <col min="7938" max="7939" width="0" style="96" hidden="1" customWidth="1"/>
    <col min="7940" max="7940" width="12.7109375" style="96" customWidth="1"/>
    <col min="7941" max="7941" width="13.7109375" style="96" bestFit="1" customWidth="1"/>
    <col min="7942" max="7942" width="12.7109375" style="96" customWidth="1"/>
    <col min="7943" max="7943" width="13.7109375" style="96" bestFit="1" customWidth="1"/>
    <col min="7944" max="7944" width="10.28515625" style="96" customWidth="1"/>
    <col min="7945" max="7945" width="14.85546875" style="96" customWidth="1"/>
    <col min="7946" max="7946" width="13.7109375" style="96" bestFit="1" customWidth="1"/>
    <col min="7947" max="7947" width="14.42578125" style="96" customWidth="1"/>
    <col min="7948" max="7948" width="9.140625" style="96"/>
    <col min="7949" max="7949" width="13.7109375" style="96" bestFit="1" customWidth="1"/>
    <col min="7950" max="8192" width="9.140625" style="96"/>
    <col min="8193" max="8193" width="11.42578125" style="96" customWidth="1"/>
    <col min="8194" max="8195" width="0" style="96" hidden="1" customWidth="1"/>
    <col min="8196" max="8196" width="12.7109375" style="96" customWidth="1"/>
    <col min="8197" max="8197" width="13.7109375" style="96" bestFit="1" customWidth="1"/>
    <col min="8198" max="8198" width="12.7109375" style="96" customWidth="1"/>
    <col min="8199" max="8199" width="13.7109375" style="96" bestFit="1" customWidth="1"/>
    <col min="8200" max="8200" width="10.28515625" style="96" customWidth="1"/>
    <col min="8201" max="8201" width="14.85546875" style="96" customWidth="1"/>
    <col min="8202" max="8202" width="13.7109375" style="96" bestFit="1" customWidth="1"/>
    <col min="8203" max="8203" width="14.42578125" style="96" customWidth="1"/>
    <col min="8204" max="8204" width="9.140625" style="96"/>
    <col min="8205" max="8205" width="13.7109375" style="96" bestFit="1" customWidth="1"/>
    <col min="8206" max="8448" width="9.140625" style="96"/>
    <col min="8449" max="8449" width="11.42578125" style="96" customWidth="1"/>
    <col min="8450" max="8451" width="0" style="96" hidden="1" customWidth="1"/>
    <col min="8452" max="8452" width="12.7109375" style="96" customWidth="1"/>
    <col min="8453" max="8453" width="13.7109375" style="96" bestFit="1" customWidth="1"/>
    <col min="8454" max="8454" width="12.7109375" style="96" customWidth="1"/>
    <col min="8455" max="8455" width="13.7109375" style="96" bestFit="1" customWidth="1"/>
    <col min="8456" max="8456" width="10.28515625" style="96" customWidth="1"/>
    <col min="8457" max="8457" width="14.85546875" style="96" customWidth="1"/>
    <col min="8458" max="8458" width="13.7109375" style="96" bestFit="1" customWidth="1"/>
    <col min="8459" max="8459" width="14.42578125" style="96" customWidth="1"/>
    <col min="8460" max="8460" width="9.140625" style="96"/>
    <col min="8461" max="8461" width="13.7109375" style="96" bestFit="1" customWidth="1"/>
    <col min="8462" max="8704" width="9.140625" style="96"/>
    <col min="8705" max="8705" width="11.42578125" style="96" customWidth="1"/>
    <col min="8706" max="8707" width="0" style="96" hidden="1" customWidth="1"/>
    <col min="8708" max="8708" width="12.7109375" style="96" customWidth="1"/>
    <col min="8709" max="8709" width="13.7109375" style="96" bestFit="1" customWidth="1"/>
    <col min="8710" max="8710" width="12.7109375" style="96" customWidth="1"/>
    <col min="8711" max="8711" width="13.7109375" style="96" bestFit="1" customWidth="1"/>
    <col min="8712" max="8712" width="10.28515625" style="96" customWidth="1"/>
    <col min="8713" max="8713" width="14.85546875" style="96" customWidth="1"/>
    <col min="8714" max="8714" width="13.7109375" style="96" bestFit="1" customWidth="1"/>
    <col min="8715" max="8715" width="14.42578125" style="96" customWidth="1"/>
    <col min="8716" max="8716" width="9.140625" style="96"/>
    <col min="8717" max="8717" width="13.7109375" style="96" bestFit="1" customWidth="1"/>
    <col min="8718" max="8960" width="9.140625" style="96"/>
    <col min="8961" max="8961" width="11.42578125" style="96" customWidth="1"/>
    <col min="8962" max="8963" width="0" style="96" hidden="1" customWidth="1"/>
    <col min="8964" max="8964" width="12.7109375" style="96" customWidth="1"/>
    <col min="8965" max="8965" width="13.7109375" style="96" bestFit="1" customWidth="1"/>
    <col min="8966" max="8966" width="12.7109375" style="96" customWidth="1"/>
    <col min="8967" max="8967" width="13.7109375" style="96" bestFit="1" customWidth="1"/>
    <col min="8968" max="8968" width="10.28515625" style="96" customWidth="1"/>
    <col min="8969" max="8969" width="14.85546875" style="96" customWidth="1"/>
    <col min="8970" max="8970" width="13.7109375" style="96" bestFit="1" customWidth="1"/>
    <col min="8971" max="8971" width="14.42578125" style="96" customWidth="1"/>
    <col min="8972" max="8972" width="9.140625" style="96"/>
    <col min="8973" max="8973" width="13.7109375" style="96" bestFit="1" customWidth="1"/>
    <col min="8974" max="9216" width="9.140625" style="96"/>
    <col min="9217" max="9217" width="11.42578125" style="96" customWidth="1"/>
    <col min="9218" max="9219" width="0" style="96" hidden="1" customWidth="1"/>
    <col min="9220" max="9220" width="12.7109375" style="96" customWidth="1"/>
    <col min="9221" max="9221" width="13.7109375" style="96" bestFit="1" customWidth="1"/>
    <col min="9222" max="9222" width="12.7109375" style="96" customWidth="1"/>
    <col min="9223" max="9223" width="13.7109375" style="96" bestFit="1" customWidth="1"/>
    <col min="9224" max="9224" width="10.28515625" style="96" customWidth="1"/>
    <col min="9225" max="9225" width="14.85546875" style="96" customWidth="1"/>
    <col min="9226" max="9226" width="13.7109375" style="96" bestFit="1" customWidth="1"/>
    <col min="9227" max="9227" width="14.42578125" style="96" customWidth="1"/>
    <col min="9228" max="9228" width="9.140625" style="96"/>
    <col min="9229" max="9229" width="13.7109375" style="96" bestFit="1" customWidth="1"/>
    <col min="9230" max="9472" width="9.140625" style="96"/>
    <col min="9473" max="9473" width="11.42578125" style="96" customWidth="1"/>
    <col min="9474" max="9475" width="0" style="96" hidden="1" customWidth="1"/>
    <col min="9476" max="9476" width="12.7109375" style="96" customWidth="1"/>
    <col min="9477" max="9477" width="13.7109375" style="96" bestFit="1" customWidth="1"/>
    <col min="9478" max="9478" width="12.7109375" style="96" customWidth="1"/>
    <col min="9479" max="9479" width="13.7109375" style="96" bestFit="1" customWidth="1"/>
    <col min="9480" max="9480" width="10.28515625" style="96" customWidth="1"/>
    <col min="9481" max="9481" width="14.85546875" style="96" customWidth="1"/>
    <col min="9482" max="9482" width="13.7109375" style="96" bestFit="1" customWidth="1"/>
    <col min="9483" max="9483" width="14.42578125" style="96" customWidth="1"/>
    <col min="9484" max="9484" width="9.140625" style="96"/>
    <col min="9485" max="9485" width="13.7109375" style="96" bestFit="1" customWidth="1"/>
    <col min="9486" max="9728" width="9.140625" style="96"/>
    <col min="9729" max="9729" width="11.42578125" style="96" customWidth="1"/>
    <col min="9730" max="9731" width="0" style="96" hidden="1" customWidth="1"/>
    <col min="9732" max="9732" width="12.7109375" style="96" customWidth="1"/>
    <col min="9733" max="9733" width="13.7109375" style="96" bestFit="1" customWidth="1"/>
    <col min="9734" max="9734" width="12.7109375" style="96" customWidth="1"/>
    <col min="9735" max="9735" width="13.7109375" style="96" bestFit="1" customWidth="1"/>
    <col min="9736" max="9736" width="10.28515625" style="96" customWidth="1"/>
    <col min="9737" max="9737" width="14.85546875" style="96" customWidth="1"/>
    <col min="9738" max="9738" width="13.7109375" style="96" bestFit="1" customWidth="1"/>
    <col min="9739" max="9739" width="14.42578125" style="96" customWidth="1"/>
    <col min="9740" max="9740" width="9.140625" style="96"/>
    <col min="9741" max="9741" width="13.7109375" style="96" bestFit="1" customWidth="1"/>
    <col min="9742" max="9984" width="9.140625" style="96"/>
    <col min="9985" max="9985" width="11.42578125" style="96" customWidth="1"/>
    <col min="9986" max="9987" width="0" style="96" hidden="1" customWidth="1"/>
    <col min="9988" max="9988" width="12.7109375" style="96" customWidth="1"/>
    <col min="9989" max="9989" width="13.7109375" style="96" bestFit="1" customWidth="1"/>
    <col min="9990" max="9990" width="12.7109375" style="96" customWidth="1"/>
    <col min="9991" max="9991" width="13.7109375" style="96" bestFit="1" customWidth="1"/>
    <col min="9992" max="9992" width="10.28515625" style="96" customWidth="1"/>
    <col min="9993" max="9993" width="14.85546875" style="96" customWidth="1"/>
    <col min="9994" max="9994" width="13.7109375" style="96" bestFit="1" customWidth="1"/>
    <col min="9995" max="9995" width="14.42578125" style="96" customWidth="1"/>
    <col min="9996" max="9996" width="9.140625" style="96"/>
    <col min="9997" max="9997" width="13.7109375" style="96" bestFit="1" customWidth="1"/>
    <col min="9998" max="10240" width="9.140625" style="96"/>
    <col min="10241" max="10241" width="11.42578125" style="96" customWidth="1"/>
    <col min="10242" max="10243" width="0" style="96" hidden="1" customWidth="1"/>
    <col min="10244" max="10244" width="12.7109375" style="96" customWidth="1"/>
    <col min="10245" max="10245" width="13.7109375" style="96" bestFit="1" customWidth="1"/>
    <col min="10246" max="10246" width="12.7109375" style="96" customWidth="1"/>
    <col min="10247" max="10247" width="13.7109375" style="96" bestFit="1" customWidth="1"/>
    <col min="10248" max="10248" width="10.28515625" style="96" customWidth="1"/>
    <col min="10249" max="10249" width="14.85546875" style="96" customWidth="1"/>
    <col min="10250" max="10250" width="13.7109375" style="96" bestFit="1" customWidth="1"/>
    <col min="10251" max="10251" width="14.42578125" style="96" customWidth="1"/>
    <col min="10252" max="10252" width="9.140625" style="96"/>
    <col min="10253" max="10253" width="13.7109375" style="96" bestFit="1" customWidth="1"/>
    <col min="10254" max="10496" width="9.140625" style="96"/>
    <col min="10497" max="10497" width="11.42578125" style="96" customWidth="1"/>
    <col min="10498" max="10499" width="0" style="96" hidden="1" customWidth="1"/>
    <col min="10500" max="10500" width="12.7109375" style="96" customWidth="1"/>
    <col min="10501" max="10501" width="13.7109375" style="96" bestFit="1" customWidth="1"/>
    <col min="10502" max="10502" width="12.7109375" style="96" customWidth="1"/>
    <col min="10503" max="10503" width="13.7109375" style="96" bestFit="1" customWidth="1"/>
    <col min="10504" max="10504" width="10.28515625" style="96" customWidth="1"/>
    <col min="10505" max="10505" width="14.85546875" style="96" customWidth="1"/>
    <col min="10506" max="10506" width="13.7109375" style="96" bestFit="1" customWidth="1"/>
    <col min="10507" max="10507" width="14.42578125" style="96" customWidth="1"/>
    <col min="10508" max="10508" width="9.140625" style="96"/>
    <col min="10509" max="10509" width="13.7109375" style="96" bestFit="1" customWidth="1"/>
    <col min="10510" max="10752" width="9.140625" style="96"/>
    <col min="10753" max="10753" width="11.42578125" style="96" customWidth="1"/>
    <col min="10754" max="10755" width="0" style="96" hidden="1" customWidth="1"/>
    <col min="10756" max="10756" width="12.7109375" style="96" customWidth="1"/>
    <col min="10757" max="10757" width="13.7109375" style="96" bestFit="1" customWidth="1"/>
    <col min="10758" max="10758" width="12.7109375" style="96" customWidth="1"/>
    <col min="10759" max="10759" width="13.7109375" style="96" bestFit="1" customWidth="1"/>
    <col min="10760" max="10760" width="10.28515625" style="96" customWidth="1"/>
    <col min="10761" max="10761" width="14.85546875" style="96" customWidth="1"/>
    <col min="10762" max="10762" width="13.7109375" style="96" bestFit="1" customWidth="1"/>
    <col min="10763" max="10763" width="14.42578125" style="96" customWidth="1"/>
    <col min="10764" max="10764" width="9.140625" style="96"/>
    <col min="10765" max="10765" width="13.7109375" style="96" bestFit="1" customWidth="1"/>
    <col min="10766" max="11008" width="9.140625" style="96"/>
    <col min="11009" max="11009" width="11.42578125" style="96" customWidth="1"/>
    <col min="11010" max="11011" width="0" style="96" hidden="1" customWidth="1"/>
    <col min="11012" max="11012" width="12.7109375" style="96" customWidth="1"/>
    <col min="11013" max="11013" width="13.7109375" style="96" bestFit="1" customWidth="1"/>
    <col min="11014" max="11014" width="12.7109375" style="96" customWidth="1"/>
    <col min="11015" max="11015" width="13.7109375" style="96" bestFit="1" customWidth="1"/>
    <col min="11016" max="11016" width="10.28515625" style="96" customWidth="1"/>
    <col min="11017" max="11017" width="14.85546875" style="96" customWidth="1"/>
    <col min="11018" max="11018" width="13.7109375" style="96" bestFit="1" customWidth="1"/>
    <col min="11019" max="11019" width="14.42578125" style="96" customWidth="1"/>
    <col min="11020" max="11020" width="9.140625" style="96"/>
    <col min="11021" max="11021" width="13.7109375" style="96" bestFit="1" customWidth="1"/>
    <col min="11022" max="11264" width="9.140625" style="96"/>
    <col min="11265" max="11265" width="11.42578125" style="96" customWidth="1"/>
    <col min="11266" max="11267" width="0" style="96" hidden="1" customWidth="1"/>
    <col min="11268" max="11268" width="12.7109375" style="96" customWidth="1"/>
    <col min="11269" max="11269" width="13.7109375" style="96" bestFit="1" customWidth="1"/>
    <col min="11270" max="11270" width="12.7109375" style="96" customWidth="1"/>
    <col min="11271" max="11271" width="13.7109375" style="96" bestFit="1" customWidth="1"/>
    <col min="11272" max="11272" width="10.28515625" style="96" customWidth="1"/>
    <col min="11273" max="11273" width="14.85546875" style="96" customWidth="1"/>
    <col min="11274" max="11274" width="13.7109375" style="96" bestFit="1" customWidth="1"/>
    <col min="11275" max="11275" width="14.42578125" style="96" customWidth="1"/>
    <col min="11276" max="11276" width="9.140625" style="96"/>
    <col min="11277" max="11277" width="13.7109375" style="96" bestFit="1" customWidth="1"/>
    <col min="11278" max="11520" width="9.140625" style="96"/>
    <col min="11521" max="11521" width="11.42578125" style="96" customWidth="1"/>
    <col min="11522" max="11523" width="0" style="96" hidden="1" customWidth="1"/>
    <col min="11524" max="11524" width="12.7109375" style="96" customWidth="1"/>
    <col min="11525" max="11525" width="13.7109375" style="96" bestFit="1" customWidth="1"/>
    <col min="11526" max="11526" width="12.7109375" style="96" customWidth="1"/>
    <col min="11527" max="11527" width="13.7109375" style="96" bestFit="1" customWidth="1"/>
    <col min="11528" max="11528" width="10.28515625" style="96" customWidth="1"/>
    <col min="11529" max="11529" width="14.85546875" style="96" customWidth="1"/>
    <col min="11530" max="11530" width="13.7109375" style="96" bestFit="1" customWidth="1"/>
    <col min="11531" max="11531" width="14.42578125" style="96" customWidth="1"/>
    <col min="11532" max="11532" width="9.140625" style="96"/>
    <col min="11533" max="11533" width="13.7109375" style="96" bestFit="1" customWidth="1"/>
    <col min="11534" max="11776" width="9.140625" style="96"/>
    <col min="11777" max="11777" width="11.42578125" style="96" customWidth="1"/>
    <col min="11778" max="11779" width="0" style="96" hidden="1" customWidth="1"/>
    <col min="11780" max="11780" width="12.7109375" style="96" customWidth="1"/>
    <col min="11781" max="11781" width="13.7109375" style="96" bestFit="1" customWidth="1"/>
    <col min="11782" max="11782" width="12.7109375" style="96" customWidth="1"/>
    <col min="11783" max="11783" width="13.7109375" style="96" bestFit="1" customWidth="1"/>
    <col min="11784" max="11784" width="10.28515625" style="96" customWidth="1"/>
    <col min="11785" max="11785" width="14.85546875" style="96" customWidth="1"/>
    <col min="11786" max="11786" width="13.7109375" style="96" bestFit="1" customWidth="1"/>
    <col min="11787" max="11787" width="14.42578125" style="96" customWidth="1"/>
    <col min="11788" max="11788" width="9.140625" style="96"/>
    <col min="11789" max="11789" width="13.7109375" style="96" bestFit="1" customWidth="1"/>
    <col min="11790" max="12032" width="9.140625" style="96"/>
    <col min="12033" max="12033" width="11.42578125" style="96" customWidth="1"/>
    <col min="12034" max="12035" width="0" style="96" hidden="1" customWidth="1"/>
    <col min="12036" max="12036" width="12.7109375" style="96" customWidth="1"/>
    <col min="12037" max="12037" width="13.7109375" style="96" bestFit="1" customWidth="1"/>
    <col min="12038" max="12038" width="12.7109375" style="96" customWidth="1"/>
    <col min="12039" max="12039" width="13.7109375" style="96" bestFit="1" customWidth="1"/>
    <col min="12040" max="12040" width="10.28515625" style="96" customWidth="1"/>
    <col min="12041" max="12041" width="14.85546875" style="96" customWidth="1"/>
    <col min="12042" max="12042" width="13.7109375" style="96" bestFit="1" customWidth="1"/>
    <col min="12043" max="12043" width="14.42578125" style="96" customWidth="1"/>
    <col min="12044" max="12044" width="9.140625" style="96"/>
    <col min="12045" max="12045" width="13.7109375" style="96" bestFit="1" customWidth="1"/>
    <col min="12046" max="12288" width="9.140625" style="96"/>
    <col min="12289" max="12289" width="11.42578125" style="96" customWidth="1"/>
    <col min="12290" max="12291" width="0" style="96" hidden="1" customWidth="1"/>
    <col min="12292" max="12292" width="12.7109375" style="96" customWidth="1"/>
    <col min="12293" max="12293" width="13.7109375" style="96" bestFit="1" customWidth="1"/>
    <col min="12294" max="12294" width="12.7109375" style="96" customWidth="1"/>
    <col min="12295" max="12295" width="13.7109375" style="96" bestFit="1" customWidth="1"/>
    <col min="12296" max="12296" width="10.28515625" style="96" customWidth="1"/>
    <col min="12297" max="12297" width="14.85546875" style="96" customWidth="1"/>
    <col min="12298" max="12298" width="13.7109375" style="96" bestFit="1" customWidth="1"/>
    <col min="12299" max="12299" width="14.42578125" style="96" customWidth="1"/>
    <col min="12300" max="12300" width="9.140625" style="96"/>
    <col min="12301" max="12301" width="13.7109375" style="96" bestFit="1" customWidth="1"/>
    <col min="12302" max="12544" width="9.140625" style="96"/>
    <col min="12545" max="12545" width="11.42578125" style="96" customWidth="1"/>
    <col min="12546" max="12547" width="0" style="96" hidden="1" customWidth="1"/>
    <col min="12548" max="12548" width="12.7109375" style="96" customWidth="1"/>
    <col min="12549" max="12549" width="13.7109375" style="96" bestFit="1" customWidth="1"/>
    <col min="12550" max="12550" width="12.7109375" style="96" customWidth="1"/>
    <col min="12551" max="12551" width="13.7109375" style="96" bestFit="1" customWidth="1"/>
    <col min="12552" max="12552" width="10.28515625" style="96" customWidth="1"/>
    <col min="12553" max="12553" width="14.85546875" style="96" customWidth="1"/>
    <col min="12554" max="12554" width="13.7109375" style="96" bestFit="1" customWidth="1"/>
    <col min="12555" max="12555" width="14.42578125" style="96" customWidth="1"/>
    <col min="12556" max="12556" width="9.140625" style="96"/>
    <col min="12557" max="12557" width="13.7109375" style="96" bestFit="1" customWidth="1"/>
    <col min="12558" max="12800" width="9.140625" style="96"/>
    <col min="12801" max="12801" width="11.42578125" style="96" customWidth="1"/>
    <col min="12802" max="12803" width="0" style="96" hidden="1" customWidth="1"/>
    <col min="12804" max="12804" width="12.7109375" style="96" customWidth="1"/>
    <col min="12805" max="12805" width="13.7109375" style="96" bestFit="1" customWidth="1"/>
    <col min="12806" max="12806" width="12.7109375" style="96" customWidth="1"/>
    <col min="12807" max="12807" width="13.7109375" style="96" bestFit="1" customWidth="1"/>
    <col min="12808" max="12808" width="10.28515625" style="96" customWidth="1"/>
    <col min="12809" max="12809" width="14.85546875" style="96" customWidth="1"/>
    <col min="12810" max="12810" width="13.7109375" style="96" bestFit="1" customWidth="1"/>
    <col min="12811" max="12811" width="14.42578125" style="96" customWidth="1"/>
    <col min="12812" max="12812" width="9.140625" style="96"/>
    <col min="12813" max="12813" width="13.7109375" style="96" bestFit="1" customWidth="1"/>
    <col min="12814" max="13056" width="9.140625" style="96"/>
    <col min="13057" max="13057" width="11.42578125" style="96" customWidth="1"/>
    <col min="13058" max="13059" width="0" style="96" hidden="1" customWidth="1"/>
    <col min="13060" max="13060" width="12.7109375" style="96" customWidth="1"/>
    <col min="13061" max="13061" width="13.7109375" style="96" bestFit="1" customWidth="1"/>
    <col min="13062" max="13062" width="12.7109375" style="96" customWidth="1"/>
    <col min="13063" max="13063" width="13.7109375" style="96" bestFit="1" customWidth="1"/>
    <col min="13064" max="13064" width="10.28515625" style="96" customWidth="1"/>
    <col min="13065" max="13065" width="14.85546875" style="96" customWidth="1"/>
    <col min="13066" max="13066" width="13.7109375" style="96" bestFit="1" customWidth="1"/>
    <col min="13067" max="13067" width="14.42578125" style="96" customWidth="1"/>
    <col min="13068" max="13068" width="9.140625" style="96"/>
    <col min="13069" max="13069" width="13.7109375" style="96" bestFit="1" customWidth="1"/>
    <col min="13070" max="13312" width="9.140625" style="96"/>
    <col min="13313" max="13313" width="11.42578125" style="96" customWidth="1"/>
    <col min="13314" max="13315" width="0" style="96" hidden="1" customWidth="1"/>
    <col min="13316" max="13316" width="12.7109375" style="96" customWidth="1"/>
    <col min="13317" max="13317" width="13.7109375" style="96" bestFit="1" customWidth="1"/>
    <col min="13318" max="13318" width="12.7109375" style="96" customWidth="1"/>
    <col min="13319" max="13319" width="13.7109375" style="96" bestFit="1" customWidth="1"/>
    <col min="13320" max="13320" width="10.28515625" style="96" customWidth="1"/>
    <col min="13321" max="13321" width="14.85546875" style="96" customWidth="1"/>
    <col min="13322" max="13322" width="13.7109375" style="96" bestFit="1" customWidth="1"/>
    <col min="13323" max="13323" width="14.42578125" style="96" customWidth="1"/>
    <col min="13324" max="13324" width="9.140625" style="96"/>
    <col min="13325" max="13325" width="13.7109375" style="96" bestFit="1" customWidth="1"/>
    <col min="13326" max="13568" width="9.140625" style="96"/>
    <col min="13569" max="13569" width="11.42578125" style="96" customWidth="1"/>
    <col min="13570" max="13571" width="0" style="96" hidden="1" customWidth="1"/>
    <col min="13572" max="13572" width="12.7109375" style="96" customWidth="1"/>
    <col min="13573" max="13573" width="13.7109375" style="96" bestFit="1" customWidth="1"/>
    <col min="13574" max="13574" width="12.7109375" style="96" customWidth="1"/>
    <col min="13575" max="13575" width="13.7109375" style="96" bestFit="1" customWidth="1"/>
    <col min="13576" max="13576" width="10.28515625" style="96" customWidth="1"/>
    <col min="13577" max="13577" width="14.85546875" style="96" customWidth="1"/>
    <col min="13578" max="13578" width="13.7109375" style="96" bestFit="1" customWidth="1"/>
    <col min="13579" max="13579" width="14.42578125" style="96" customWidth="1"/>
    <col min="13580" max="13580" width="9.140625" style="96"/>
    <col min="13581" max="13581" width="13.7109375" style="96" bestFit="1" customWidth="1"/>
    <col min="13582" max="13824" width="9.140625" style="96"/>
    <col min="13825" max="13825" width="11.42578125" style="96" customWidth="1"/>
    <col min="13826" max="13827" width="0" style="96" hidden="1" customWidth="1"/>
    <col min="13828" max="13828" width="12.7109375" style="96" customWidth="1"/>
    <col min="13829" max="13829" width="13.7109375" style="96" bestFit="1" customWidth="1"/>
    <col min="13830" max="13830" width="12.7109375" style="96" customWidth="1"/>
    <col min="13831" max="13831" width="13.7109375" style="96" bestFit="1" customWidth="1"/>
    <col min="13832" max="13832" width="10.28515625" style="96" customWidth="1"/>
    <col min="13833" max="13833" width="14.85546875" style="96" customWidth="1"/>
    <col min="13834" max="13834" width="13.7109375" style="96" bestFit="1" customWidth="1"/>
    <col min="13835" max="13835" width="14.42578125" style="96" customWidth="1"/>
    <col min="13836" max="13836" width="9.140625" style="96"/>
    <col min="13837" max="13837" width="13.7109375" style="96" bestFit="1" customWidth="1"/>
    <col min="13838" max="14080" width="9.140625" style="96"/>
    <col min="14081" max="14081" width="11.42578125" style="96" customWidth="1"/>
    <col min="14082" max="14083" width="0" style="96" hidden="1" customWidth="1"/>
    <col min="14084" max="14084" width="12.7109375" style="96" customWidth="1"/>
    <col min="14085" max="14085" width="13.7109375" style="96" bestFit="1" customWidth="1"/>
    <col min="14086" max="14086" width="12.7109375" style="96" customWidth="1"/>
    <col min="14087" max="14087" width="13.7109375" style="96" bestFit="1" customWidth="1"/>
    <col min="14088" max="14088" width="10.28515625" style="96" customWidth="1"/>
    <col min="14089" max="14089" width="14.85546875" style="96" customWidth="1"/>
    <col min="14090" max="14090" width="13.7109375" style="96" bestFit="1" customWidth="1"/>
    <col min="14091" max="14091" width="14.42578125" style="96" customWidth="1"/>
    <col min="14092" max="14092" width="9.140625" style="96"/>
    <col min="14093" max="14093" width="13.7109375" style="96" bestFit="1" customWidth="1"/>
    <col min="14094" max="14336" width="9.140625" style="96"/>
    <col min="14337" max="14337" width="11.42578125" style="96" customWidth="1"/>
    <col min="14338" max="14339" width="0" style="96" hidden="1" customWidth="1"/>
    <col min="14340" max="14340" width="12.7109375" style="96" customWidth="1"/>
    <col min="14341" max="14341" width="13.7109375" style="96" bestFit="1" customWidth="1"/>
    <col min="14342" max="14342" width="12.7109375" style="96" customWidth="1"/>
    <col min="14343" max="14343" width="13.7109375" style="96" bestFit="1" customWidth="1"/>
    <col min="14344" max="14344" width="10.28515625" style="96" customWidth="1"/>
    <col min="14345" max="14345" width="14.85546875" style="96" customWidth="1"/>
    <col min="14346" max="14346" width="13.7109375" style="96" bestFit="1" customWidth="1"/>
    <col min="14347" max="14347" width="14.42578125" style="96" customWidth="1"/>
    <col min="14348" max="14348" width="9.140625" style="96"/>
    <col min="14349" max="14349" width="13.7109375" style="96" bestFit="1" customWidth="1"/>
    <col min="14350" max="14592" width="9.140625" style="96"/>
    <col min="14593" max="14593" width="11.42578125" style="96" customWidth="1"/>
    <col min="14594" max="14595" width="0" style="96" hidden="1" customWidth="1"/>
    <col min="14596" max="14596" width="12.7109375" style="96" customWidth="1"/>
    <col min="14597" max="14597" width="13.7109375" style="96" bestFit="1" customWidth="1"/>
    <col min="14598" max="14598" width="12.7109375" style="96" customWidth="1"/>
    <col min="14599" max="14599" width="13.7109375" style="96" bestFit="1" customWidth="1"/>
    <col min="14600" max="14600" width="10.28515625" style="96" customWidth="1"/>
    <col min="14601" max="14601" width="14.85546875" style="96" customWidth="1"/>
    <col min="14602" max="14602" width="13.7109375" style="96" bestFit="1" customWidth="1"/>
    <col min="14603" max="14603" width="14.42578125" style="96" customWidth="1"/>
    <col min="14604" max="14604" width="9.140625" style="96"/>
    <col min="14605" max="14605" width="13.7109375" style="96" bestFit="1" customWidth="1"/>
    <col min="14606" max="14848" width="9.140625" style="96"/>
    <col min="14849" max="14849" width="11.42578125" style="96" customWidth="1"/>
    <col min="14850" max="14851" width="0" style="96" hidden="1" customWidth="1"/>
    <col min="14852" max="14852" width="12.7109375" style="96" customWidth="1"/>
    <col min="14853" max="14853" width="13.7109375" style="96" bestFit="1" customWidth="1"/>
    <col min="14854" max="14854" width="12.7109375" style="96" customWidth="1"/>
    <col min="14855" max="14855" width="13.7109375" style="96" bestFit="1" customWidth="1"/>
    <col min="14856" max="14856" width="10.28515625" style="96" customWidth="1"/>
    <col min="14857" max="14857" width="14.85546875" style="96" customWidth="1"/>
    <col min="14858" max="14858" width="13.7109375" style="96" bestFit="1" customWidth="1"/>
    <col min="14859" max="14859" width="14.42578125" style="96" customWidth="1"/>
    <col min="14860" max="14860" width="9.140625" style="96"/>
    <col min="14861" max="14861" width="13.7109375" style="96" bestFit="1" customWidth="1"/>
    <col min="14862" max="15104" width="9.140625" style="96"/>
    <col min="15105" max="15105" width="11.42578125" style="96" customWidth="1"/>
    <col min="15106" max="15107" width="0" style="96" hidden="1" customWidth="1"/>
    <col min="15108" max="15108" width="12.7109375" style="96" customWidth="1"/>
    <col min="15109" max="15109" width="13.7109375" style="96" bestFit="1" customWidth="1"/>
    <col min="15110" max="15110" width="12.7109375" style="96" customWidth="1"/>
    <col min="15111" max="15111" width="13.7109375" style="96" bestFit="1" customWidth="1"/>
    <col min="15112" max="15112" width="10.28515625" style="96" customWidth="1"/>
    <col min="15113" max="15113" width="14.85546875" style="96" customWidth="1"/>
    <col min="15114" max="15114" width="13.7109375" style="96" bestFit="1" customWidth="1"/>
    <col min="15115" max="15115" width="14.42578125" style="96" customWidth="1"/>
    <col min="15116" max="15116" width="9.140625" style="96"/>
    <col min="15117" max="15117" width="13.7109375" style="96" bestFit="1" customWidth="1"/>
    <col min="15118" max="15360" width="9.140625" style="96"/>
    <col min="15361" max="15361" width="11.42578125" style="96" customWidth="1"/>
    <col min="15362" max="15363" width="0" style="96" hidden="1" customWidth="1"/>
    <col min="15364" max="15364" width="12.7109375" style="96" customWidth="1"/>
    <col min="15365" max="15365" width="13.7109375" style="96" bestFit="1" customWidth="1"/>
    <col min="15366" max="15366" width="12.7109375" style="96" customWidth="1"/>
    <col min="15367" max="15367" width="13.7109375" style="96" bestFit="1" customWidth="1"/>
    <col min="15368" max="15368" width="10.28515625" style="96" customWidth="1"/>
    <col min="15369" max="15369" width="14.85546875" style="96" customWidth="1"/>
    <col min="15370" max="15370" width="13.7109375" style="96" bestFit="1" customWidth="1"/>
    <col min="15371" max="15371" width="14.42578125" style="96" customWidth="1"/>
    <col min="15372" max="15372" width="9.140625" style="96"/>
    <col min="15373" max="15373" width="13.7109375" style="96" bestFit="1" customWidth="1"/>
    <col min="15374" max="15616" width="9.140625" style="96"/>
    <col min="15617" max="15617" width="11.42578125" style="96" customWidth="1"/>
    <col min="15618" max="15619" width="0" style="96" hidden="1" customWidth="1"/>
    <col min="15620" max="15620" width="12.7109375" style="96" customWidth="1"/>
    <col min="15621" max="15621" width="13.7109375" style="96" bestFit="1" customWidth="1"/>
    <col min="15622" max="15622" width="12.7109375" style="96" customWidth="1"/>
    <col min="15623" max="15623" width="13.7109375" style="96" bestFit="1" customWidth="1"/>
    <col min="15624" max="15624" width="10.28515625" style="96" customWidth="1"/>
    <col min="15625" max="15625" width="14.85546875" style="96" customWidth="1"/>
    <col min="15626" max="15626" width="13.7109375" style="96" bestFit="1" customWidth="1"/>
    <col min="15627" max="15627" width="14.42578125" style="96" customWidth="1"/>
    <col min="15628" max="15628" width="9.140625" style="96"/>
    <col min="15629" max="15629" width="13.7109375" style="96" bestFit="1" customWidth="1"/>
    <col min="15630" max="15872" width="9.140625" style="96"/>
    <col min="15873" max="15873" width="11.42578125" style="96" customWidth="1"/>
    <col min="15874" max="15875" width="0" style="96" hidden="1" customWidth="1"/>
    <col min="15876" max="15876" width="12.7109375" style="96" customWidth="1"/>
    <col min="15877" max="15877" width="13.7109375" style="96" bestFit="1" customWidth="1"/>
    <col min="15878" max="15878" width="12.7109375" style="96" customWidth="1"/>
    <col min="15879" max="15879" width="13.7109375" style="96" bestFit="1" customWidth="1"/>
    <col min="15880" max="15880" width="10.28515625" style="96" customWidth="1"/>
    <col min="15881" max="15881" width="14.85546875" style="96" customWidth="1"/>
    <col min="15882" max="15882" width="13.7109375" style="96" bestFit="1" customWidth="1"/>
    <col min="15883" max="15883" width="14.42578125" style="96" customWidth="1"/>
    <col min="15884" max="15884" width="9.140625" style="96"/>
    <col min="15885" max="15885" width="13.7109375" style="96" bestFit="1" customWidth="1"/>
    <col min="15886" max="16128" width="9.140625" style="96"/>
    <col min="16129" max="16129" width="11.42578125" style="96" customWidth="1"/>
    <col min="16130" max="16131" width="0" style="96" hidden="1" customWidth="1"/>
    <col min="16132" max="16132" width="12.7109375" style="96" customWidth="1"/>
    <col min="16133" max="16133" width="13.7109375" style="96" bestFit="1" customWidth="1"/>
    <col min="16134" max="16134" width="12.7109375" style="96" customWidth="1"/>
    <col min="16135" max="16135" width="13.7109375" style="96" bestFit="1" customWidth="1"/>
    <col min="16136" max="16136" width="10.28515625" style="96" customWidth="1"/>
    <col min="16137" max="16137" width="14.85546875" style="96" customWidth="1"/>
    <col min="16138" max="16138" width="13.7109375" style="96" bestFit="1" customWidth="1"/>
    <col min="16139" max="16139" width="14.42578125" style="96" customWidth="1"/>
    <col min="16140" max="16140" width="9.140625" style="96"/>
    <col min="16141" max="16141" width="13.7109375" style="96" bestFit="1" customWidth="1"/>
    <col min="16142" max="16384" width="9.140625" style="96"/>
  </cols>
  <sheetData>
    <row r="1" spans="1:9" ht="22.5" customHeight="1">
      <c r="A1" s="1579" t="s">
        <v>284</v>
      </c>
      <c r="B1" s="1579"/>
      <c r="C1" s="1579"/>
      <c r="D1" s="1579"/>
      <c r="E1" s="1579"/>
      <c r="F1" s="1579"/>
      <c r="G1" s="1579"/>
      <c r="H1" s="1579"/>
      <c r="I1" s="1579"/>
    </row>
    <row r="2" spans="1:9" ht="22.5" customHeight="1">
      <c r="A2" s="1580" t="s">
        <v>143</v>
      </c>
      <c r="B2" s="1580"/>
      <c r="C2" s="1580"/>
      <c r="D2" s="1580"/>
      <c r="E2" s="1580"/>
      <c r="F2" s="1580"/>
      <c r="G2" s="1580"/>
      <c r="H2" s="1580"/>
      <c r="I2" s="1580"/>
    </row>
    <row r="3" spans="1:9" ht="22.5" customHeight="1">
      <c r="A3" s="1580" t="s">
        <v>144</v>
      </c>
      <c r="B3" s="1580"/>
      <c r="C3" s="1580"/>
      <c r="D3" s="1580"/>
      <c r="E3" s="1580"/>
      <c r="F3" s="1580"/>
      <c r="G3" s="1580"/>
      <c r="H3" s="1580"/>
      <c r="I3" s="1580"/>
    </row>
    <row r="4" spans="1:9" ht="22.5" customHeight="1">
      <c r="A4" s="1581" t="s">
        <v>145</v>
      </c>
      <c r="B4" s="1581"/>
      <c r="C4" s="1581"/>
      <c r="D4" s="1581"/>
      <c r="E4" s="1581"/>
      <c r="F4" s="1581"/>
      <c r="G4" s="1581"/>
      <c r="H4" s="1581"/>
      <c r="I4" s="1581"/>
    </row>
    <row r="5" spans="1:9" ht="16.5" thickBot="1">
      <c r="A5" s="149"/>
      <c r="B5" s="149"/>
      <c r="C5" s="149"/>
      <c r="D5" s="149"/>
      <c r="E5" s="149"/>
      <c r="F5" s="149"/>
      <c r="G5" s="149"/>
      <c r="H5" s="149"/>
      <c r="I5" s="149"/>
    </row>
    <row r="6" spans="1:9" ht="27.75" customHeight="1" thickTop="1">
      <c r="A6" s="1582" t="s">
        <v>146</v>
      </c>
      <c r="B6" s="1584" t="s">
        <v>147</v>
      </c>
      <c r="C6" s="1584"/>
      <c r="D6" s="1585" t="s">
        <v>5</v>
      </c>
      <c r="E6" s="1586"/>
      <c r="F6" s="1584" t="s">
        <v>6</v>
      </c>
      <c r="G6" s="1584"/>
      <c r="H6" s="1586" t="s">
        <v>48</v>
      </c>
      <c r="I6" s="1587"/>
    </row>
    <row r="7" spans="1:9" ht="27.75" customHeight="1">
      <c r="A7" s="1583"/>
      <c r="B7" s="118" t="s">
        <v>148</v>
      </c>
      <c r="C7" s="118" t="s">
        <v>4</v>
      </c>
      <c r="D7" s="119" t="s">
        <v>148</v>
      </c>
      <c r="E7" s="119" t="s">
        <v>4</v>
      </c>
      <c r="F7" s="119" t="s">
        <v>148</v>
      </c>
      <c r="G7" s="119" t="s">
        <v>4</v>
      </c>
      <c r="H7" s="120" t="s">
        <v>148</v>
      </c>
      <c r="I7" s="121" t="s">
        <v>4</v>
      </c>
    </row>
    <row r="8" spans="1:9" ht="27.75" customHeight="1">
      <c r="A8" s="122" t="s">
        <v>149</v>
      </c>
      <c r="B8" s="123">
        <v>99.64</v>
      </c>
      <c r="C8" s="124">
        <v>7.5</v>
      </c>
      <c r="D8" s="124">
        <v>106.52</v>
      </c>
      <c r="E8" s="125">
        <v>6.9</v>
      </c>
      <c r="F8" s="124">
        <v>115.7</v>
      </c>
      <c r="G8" s="124">
        <v>8.61</v>
      </c>
      <c r="H8" s="126">
        <v>118.34</v>
      </c>
      <c r="I8" s="127">
        <v>2.29</v>
      </c>
    </row>
    <row r="9" spans="1:9" ht="27.75" customHeight="1">
      <c r="A9" s="122" t="s">
        <v>150</v>
      </c>
      <c r="B9" s="128">
        <v>99.87</v>
      </c>
      <c r="C9" s="129">
        <v>7.6</v>
      </c>
      <c r="D9" s="130">
        <v>107.05</v>
      </c>
      <c r="E9" s="129">
        <v>7.2</v>
      </c>
      <c r="F9" s="130">
        <v>115.5</v>
      </c>
      <c r="G9" s="129">
        <v>7.9</v>
      </c>
      <c r="H9" s="131">
        <v>119.41</v>
      </c>
      <c r="I9" s="127">
        <v>3.39</v>
      </c>
    </row>
    <row r="10" spans="1:9" ht="27.75" customHeight="1">
      <c r="A10" s="122" t="s">
        <v>151</v>
      </c>
      <c r="B10" s="132">
        <v>100.17</v>
      </c>
      <c r="C10" s="124">
        <v>7.5</v>
      </c>
      <c r="D10" s="133">
        <v>108.37</v>
      </c>
      <c r="E10" s="124">
        <v>8.1999999999999993</v>
      </c>
      <c r="F10" s="133">
        <v>115.66</v>
      </c>
      <c r="G10" s="124">
        <v>6.73</v>
      </c>
      <c r="H10" s="134">
        <v>119.24</v>
      </c>
      <c r="I10" s="127">
        <v>3.1</v>
      </c>
    </row>
    <row r="11" spans="1:9" ht="27.75" customHeight="1">
      <c r="A11" s="122" t="s">
        <v>152</v>
      </c>
      <c r="B11" s="132">
        <v>100.37</v>
      </c>
      <c r="C11" s="124">
        <v>7.2</v>
      </c>
      <c r="D11" s="133">
        <v>110.85</v>
      </c>
      <c r="E11" s="124">
        <v>10.44</v>
      </c>
      <c r="F11" s="133">
        <v>116.12</v>
      </c>
      <c r="G11" s="124">
        <v>4.75</v>
      </c>
      <c r="H11" s="134">
        <v>120.59</v>
      </c>
      <c r="I11" s="127">
        <v>3.85</v>
      </c>
    </row>
    <row r="12" spans="1:9" ht="27.75" customHeight="1">
      <c r="A12" s="122" t="s">
        <v>153</v>
      </c>
      <c r="B12" s="132">
        <v>99.38</v>
      </c>
      <c r="C12" s="124">
        <v>7</v>
      </c>
      <c r="D12" s="133">
        <v>110.88</v>
      </c>
      <c r="E12" s="124">
        <v>11.58</v>
      </c>
      <c r="F12" s="133">
        <v>115.1</v>
      </c>
      <c r="G12" s="124">
        <v>3.8</v>
      </c>
      <c r="H12" s="134">
        <v>119.92</v>
      </c>
      <c r="I12" s="127">
        <v>4.16</v>
      </c>
    </row>
    <row r="13" spans="1:9" ht="27.75" customHeight="1">
      <c r="A13" s="122" t="s">
        <v>154</v>
      </c>
      <c r="B13" s="132">
        <v>98.58</v>
      </c>
      <c r="C13" s="124">
        <v>6.8</v>
      </c>
      <c r="D13" s="133">
        <v>110.5</v>
      </c>
      <c r="E13" s="124">
        <v>12.1</v>
      </c>
      <c r="F13" s="133">
        <v>113.9</v>
      </c>
      <c r="G13" s="133">
        <v>3.2</v>
      </c>
      <c r="H13" s="134">
        <v>118.5</v>
      </c>
      <c r="I13" s="135">
        <v>4</v>
      </c>
    </row>
    <row r="14" spans="1:9" ht="27.75" customHeight="1">
      <c r="A14" s="122" t="s">
        <v>155</v>
      </c>
      <c r="B14" s="132">
        <v>98.67</v>
      </c>
      <c r="C14" s="133">
        <v>7</v>
      </c>
      <c r="D14" s="133">
        <v>109.8</v>
      </c>
      <c r="E14" s="133">
        <v>11.3</v>
      </c>
      <c r="F14" s="133">
        <v>113.38</v>
      </c>
      <c r="G14" s="133">
        <v>3.26</v>
      </c>
      <c r="H14" s="134">
        <v>119.04</v>
      </c>
      <c r="I14" s="135">
        <v>4.99</v>
      </c>
    </row>
    <row r="15" spans="1:9" ht="27.75" customHeight="1">
      <c r="A15" s="122" t="s">
        <v>156</v>
      </c>
      <c r="B15" s="132">
        <v>99.05</v>
      </c>
      <c r="C15" s="124">
        <v>7</v>
      </c>
      <c r="D15" s="133">
        <v>109.18</v>
      </c>
      <c r="E15" s="124">
        <v>10.24</v>
      </c>
      <c r="F15" s="133">
        <v>112.4</v>
      </c>
      <c r="G15" s="133">
        <v>2.9</v>
      </c>
      <c r="H15" s="134">
        <v>119.09</v>
      </c>
      <c r="I15" s="135">
        <v>5.96</v>
      </c>
    </row>
    <row r="16" spans="1:9" ht="27.75" customHeight="1">
      <c r="A16" s="122" t="s">
        <v>157</v>
      </c>
      <c r="B16" s="132">
        <v>99.68</v>
      </c>
      <c r="C16" s="124">
        <v>6.9</v>
      </c>
      <c r="D16" s="133">
        <v>109.35</v>
      </c>
      <c r="E16" s="124">
        <v>9.7100000000000009</v>
      </c>
      <c r="F16" s="133">
        <v>113.5</v>
      </c>
      <c r="G16" s="133">
        <v>3.8</v>
      </c>
      <c r="H16" s="134"/>
      <c r="I16" s="135"/>
    </row>
    <row r="17" spans="1:9" ht="27.75" customHeight="1">
      <c r="A17" s="122" t="s">
        <v>158</v>
      </c>
      <c r="B17" s="132">
        <v>101.29</v>
      </c>
      <c r="C17" s="124">
        <v>7.1</v>
      </c>
      <c r="D17" s="133">
        <v>111.48</v>
      </c>
      <c r="E17" s="124">
        <v>10.039999999999999</v>
      </c>
      <c r="F17" s="133">
        <v>115.22</v>
      </c>
      <c r="G17" s="134">
        <v>3.36</v>
      </c>
      <c r="H17" s="134"/>
      <c r="I17" s="136"/>
    </row>
    <row r="18" spans="1:9" ht="27.75" customHeight="1">
      <c r="A18" s="122" t="s">
        <v>159</v>
      </c>
      <c r="B18" s="132">
        <v>101.17</v>
      </c>
      <c r="C18" s="124">
        <v>7.4</v>
      </c>
      <c r="D18" s="133">
        <v>112.44</v>
      </c>
      <c r="E18" s="124">
        <v>11.12</v>
      </c>
      <c r="F18" s="133">
        <v>115.57</v>
      </c>
      <c r="G18" s="134">
        <v>2.78</v>
      </c>
      <c r="H18" s="134"/>
      <c r="I18" s="136"/>
    </row>
    <row r="19" spans="1:9" ht="27.75" customHeight="1">
      <c r="A19" s="122" t="s">
        <v>160</v>
      </c>
      <c r="B19" s="132">
        <v>102.2</v>
      </c>
      <c r="C19" s="124">
        <v>7.6</v>
      </c>
      <c r="D19" s="133">
        <v>112.88</v>
      </c>
      <c r="E19" s="137">
        <v>10.44</v>
      </c>
      <c r="F19" s="138">
        <v>115.94</v>
      </c>
      <c r="G19" s="134">
        <v>2.71</v>
      </c>
      <c r="H19" s="139"/>
      <c r="I19" s="136"/>
    </row>
    <row r="20" spans="1:9" ht="27.75" customHeight="1" thickBot="1">
      <c r="A20" s="140" t="s">
        <v>161</v>
      </c>
      <c r="B20" s="141">
        <v>100</v>
      </c>
      <c r="C20" s="142">
        <f t="shared" ref="C20:I20" si="0">AVERAGE(C8:C19)</f>
        <v>7.2166666666666659</v>
      </c>
      <c r="D20" s="141">
        <f t="shared" si="0"/>
        <v>109.94166666666665</v>
      </c>
      <c r="E20" s="142">
        <f t="shared" si="0"/>
        <v>9.9391666666666652</v>
      </c>
      <c r="F20" s="141">
        <f t="shared" si="0"/>
        <v>114.8325</v>
      </c>
      <c r="G20" s="141">
        <f t="shared" si="0"/>
        <v>4.4833333333333334</v>
      </c>
      <c r="H20" s="143">
        <f t="shared" si="0"/>
        <v>119.26625</v>
      </c>
      <c r="I20" s="144">
        <f t="shared" si="0"/>
        <v>3.9675000000000002</v>
      </c>
    </row>
    <row r="21" spans="1:9" ht="16.5" thickTop="1">
      <c r="A21" s="145"/>
    </row>
    <row r="22" spans="1:9">
      <c r="A22" s="147"/>
      <c r="G22" s="148"/>
    </row>
    <row r="24" spans="1:9">
      <c r="F24" s="67"/>
      <c r="G24" s="67"/>
      <c r="H24" s="67"/>
    </row>
  </sheetData>
  <mergeCells count="9">
    <mergeCell ref="A1:I1"/>
    <mergeCell ref="A2:I2"/>
    <mergeCell ref="A3:I3"/>
    <mergeCell ref="A4:I4"/>
    <mergeCell ref="A6:A7"/>
    <mergeCell ref="B6:C6"/>
    <mergeCell ref="D6:E6"/>
    <mergeCell ref="F6:G6"/>
    <mergeCell ref="H6:I6"/>
  </mergeCells>
  <printOptions horizontalCentered="1"/>
  <pageMargins left="0.5" right="0.5" top="0.75" bottom="0.75" header="0.3" footer="0.3"/>
  <pageSetup paperSize="9" scale="71" orientation="portrait" r:id="rId1"/>
</worksheet>
</file>

<file path=xl/worksheets/sheet30.xml><?xml version="1.0" encoding="utf-8"?>
<worksheet xmlns="http://schemas.openxmlformats.org/spreadsheetml/2006/main" xmlns:r="http://schemas.openxmlformats.org/officeDocument/2006/relationships">
  <sheetPr>
    <pageSetUpPr fitToPage="1"/>
  </sheetPr>
  <dimension ref="A1:K46"/>
  <sheetViews>
    <sheetView topLeftCell="A28" zoomScale="90" zoomScaleNormal="90" workbookViewId="0">
      <selection activeCell="N14" sqref="N14"/>
    </sheetView>
  </sheetViews>
  <sheetFormatPr defaultColWidth="11" defaultRowHeight="17.100000000000001" customHeight="1"/>
  <cols>
    <col min="1" max="1" width="53.5703125" style="342" bestFit="1" customWidth="1"/>
    <col min="2" max="6" width="14.7109375" style="342" customWidth="1"/>
    <col min="7" max="7" width="1.7109375" style="342" bestFit="1" customWidth="1"/>
    <col min="8" max="8" width="8.5703125" style="342" customWidth="1"/>
    <col min="9" max="9" width="14.7109375" style="342" customWidth="1"/>
    <col min="10" max="10" width="1.7109375" style="342" bestFit="1" customWidth="1"/>
    <col min="11" max="11" width="8.5703125" style="342" bestFit="1" customWidth="1"/>
    <col min="12" max="256" width="11" style="343"/>
    <col min="257" max="257" width="47.42578125" style="343" bestFit="1" customWidth="1"/>
    <col min="258" max="258" width="11.85546875" style="343" customWidth="1"/>
    <col min="259" max="259" width="12.42578125" style="343" customWidth="1"/>
    <col min="260" max="260" width="12.5703125" style="343" customWidth="1"/>
    <col min="261" max="261" width="11.7109375" style="343" customWidth="1"/>
    <col min="262" max="262" width="10.7109375" style="343" customWidth="1"/>
    <col min="263" max="263" width="2.42578125" style="343" bestFit="1" customWidth="1"/>
    <col min="264" max="264" width="8.5703125" style="343" customWidth="1"/>
    <col min="265" max="265" width="12.42578125" style="343" customWidth="1"/>
    <col min="266" max="266" width="2.140625" style="343" customWidth="1"/>
    <col min="267" max="267" width="9.42578125" style="343" customWidth="1"/>
    <col min="268" max="512" width="11" style="343"/>
    <col min="513" max="513" width="47.42578125" style="343" bestFit="1" customWidth="1"/>
    <col min="514" max="514" width="11.85546875" style="343" customWidth="1"/>
    <col min="515" max="515" width="12.42578125" style="343" customWidth="1"/>
    <col min="516" max="516" width="12.5703125" style="343" customWidth="1"/>
    <col min="517" max="517" width="11.7109375" style="343" customWidth="1"/>
    <col min="518" max="518" width="10.7109375" style="343" customWidth="1"/>
    <col min="519" max="519" width="2.42578125" style="343" bestFit="1" customWidth="1"/>
    <col min="520" max="520" width="8.5703125" style="343" customWidth="1"/>
    <col min="521" max="521" width="12.42578125" style="343" customWidth="1"/>
    <col min="522" max="522" width="2.140625" style="343" customWidth="1"/>
    <col min="523" max="523" width="9.42578125" style="343" customWidth="1"/>
    <col min="524" max="768" width="11" style="343"/>
    <col min="769" max="769" width="47.42578125" style="343" bestFit="1" customWidth="1"/>
    <col min="770" max="770" width="11.85546875" style="343" customWidth="1"/>
    <col min="771" max="771" width="12.42578125" style="343" customWidth="1"/>
    <col min="772" max="772" width="12.5703125" style="343" customWidth="1"/>
    <col min="773" max="773" width="11.7109375" style="343" customWidth="1"/>
    <col min="774" max="774" width="10.7109375" style="343" customWidth="1"/>
    <col min="775" max="775" width="2.42578125" style="343" bestFit="1" customWidth="1"/>
    <col min="776" max="776" width="8.5703125" style="343" customWidth="1"/>
    <col min="777" max="777" width="12.42578125" style="343" customWidth="1"/>
    <col min="778" max="778" width="2.140625" style="343" customWidth="1"/>
    <col min="779" max="779" width="9.42578125" style="343" customWidth="1"/>
    <col min="780" max="1024" width="11" style="343"/>
    <col min="1025" max="1025" width="47.42578125" style="343" bestFit="1" customWidth="1"/>
    <col min="1026" max="1026" width="11.85546875" style="343" customWidth="1"/>
    <col min="1027" max="1027" width="12.42578125" style="343" customWidth="1"/>
    <col min="1028" max="1028" width="12.5703125" style="343" customWidth="1"/>
    <col min="1029" max="1029" width="11.7109375" style="343" customWidth="1"/>
    <col min="1030" max="1030" width="10.7109375" style="343" customWidth="1"/>
    <col min="1031" max="1031" width="2.42578125" style="343" bestFit="1" customWidth="1"/>
    <col min="1032" max="1032" width="8.5703125" style="343" customWidth="1"/>
    <col min="1033" max="1033" width="12.42578125" style="343" customWidth="1"/>
    <col min="1034" max="1034" width="2.140625" style="343" customWidth="1"/>
    <col min="1035" max="1035" width="9.42578125" style="343" customWidth="1"/>
    <col min="1036" max="1280" width="11" style="343"/>
    <col min="1281" max="1281" width="47.42578125" style="343" bestFit="1" customWidth="1"/>
    <col min="1282" max="1282" width="11.85546875" style="343" customWidth="1"/>
    <col min="1283" max="1283" width="12.42578125" style="343" customWidth="1"/>
    <col min="1284" max="1284" width="12.5703125" style="343" customWidth="1"/>
    <col min="1285" max="1285" width="11.7109375" style="343" customWidth="1"/>
    <col min="1286" max="1286" width="10.7109375" style="343" customWidth="1"/>
    <col min="1287" max="1287" width="2.42578125" style="343" bestFit="1" customWidth="1"/>
    <col min="1288" max="1288" width="8.5703125" style="343" customWidth="1"/>
    <col min="1289" max="1289" width="12.42578125" style="343" customWidth="1"/>
    <col min="1290" max="1290" width="2.140625" style="343" customWidth="1"/>
    <col min="1291" max="1291" width="9.42578125" style="343" customWidth="1"/>
    <col min="1292" max="1536" width="11" style="343"/>
    <col min="1537" max="1537" width="47.42578125" style="343" bestFit="1" customWidth="1"/>
    <col min="1538" max="1538" width="11.85546875" style="343" customWidth="1"/>
    <col min="1539" max="1539" width="12.42578125" style="343" customWidth="1"/>
    <col min="1540" max="1540" width="12.5703125" style="343" customWidth="1"/>
    <col min="1541" max="1541" width="11.7109375" style="343" customWidth="1"/>
    <col min="1542" max="1542" width="10.7109375" style="343" customWidth="1"/>
    <col min="1543" max="1543" width="2.42578125" style="343" bestFit="1" customWidth="1"/>
    <col min="1544" max="1544" width="8.5703125" style="343" customWidth="1"/>
    <col min="1545" max="1545" width="12.42578125" style="343" customWidth="1"/>
    <col min="1546" max="1546" width="2.140625" style="343" customWidth="1"/>
    <col min="1547" max="1547" width="9.42578125" style="343" customWidth="1"/>
    <col min="1548" max="1792" width="11" style="343"/>
    <col min="1793" max="1793" width="47.42578125" style="343" bestFit="1" customWidth="1"/>
    <col min="1794" max="1794" width="11.85546875" style="343" customWidth="1"/>
    <col min="1795" max="1795" width="12.42578125" style="343" customWidth="1"/>
    <col min="1796" max="1796" width="12.5703125" style="343" customWidth="1"/>
    <col min="1797" max="1797" width="11.7109375" style="343" customWidth="1"/>
    <col min="1798" max="1798" width="10.7109375" style="343" customWidth="1"/>
    <col min="1799" max="1799" width="2.42578125" style="343" bestFit="1" customWidth="1"/>
    <col min="1800" max="1800" width="8.5703125" style="343" customWidth="1"/>
    <col min="1801" max="1801" width="12.42578125" style="343" customWidth="1"/>
    <col min="1802" max="1802" width="2.140625" style="343" customWidth="1"/>
    <col min="1803" max="1803" width="9.42578125" style="343" customWidth="1"/>
    <col min="1804" max="2048" width="11" style="343"/>
    <col min="2049" max="2049" width="47.42578125" style="343" bestFit="1" customWidth="1"/>
    <col min="2050" max="2050" width="11.85546875" style="343" customWidth="1"/>
    <col min="2051" max="2051" width="12.42578125" style="343" customWidth="1"/>
    <col min="2052" max="2052" width="12.5703125" style="343" customWidth="1"/>
    <col min="2053" max="2053" width="11.7109375" style="343" customWidth="1"/>
    <col min="2054" max="2054" width="10.7109375" style="343" customWidth="1"/>
    <col min="2055" max="2055" width="2.42578125" style="343" bestFit="1" customWidth="1"/>
    <col min="2056" max="2056" width="8.5703125" style="343" customWidth="1"/>
    <col min="2057" max="2057" width="12.42578125" style="343" customWidth="1"/>
    <col min="2058" max="2058" width="2.140625" style="343" customWidth="1"/>
    <col min="2059" max="2059" width="9.42578125" style="343" customWidth="1"/>
    <col min="2060" max="2304" width="11" style="343"/>
    <col min="2305" max="2305" width="47.42578125" style="343" bestFit="1" customWidth="1"/>
    <col min="2306" max="2306" width="11.85546875" style="343" customWidth="1"/>
    <col min="2307" max="2307" width="12.42578125" style="343" customWidth="1"/>
    <col min="2308" max="2308" width="12.5703125" style="343" customWidth="1"/>
    <col min="2309" max="2309" width="11.7109375" style="343" customWidth="1"/>
    <col min="2310" max="2310" width="10.7109375" style="343" customWidth="1"/>
    <col min="2311" max="2311" width="2.42578125" style="343" bestFit="1" customWidth="1"/>
    <col min="2312" max="2312" width="8.5703125" style="343" customWidth="1"/>
    <col min="2313" max="2313" width="12.42578125" style="343" customWidth="1"/>
    <col min="2314" max="2314" width="2.140625" style="343" customWidth="1"/>
    <col min="2315" max="2315" width="9.42578125" style="343" customWidth="1"/>
    <col min="2316" max="2560" width="11" style="343"/>
    <col min="2561" max="2561" width="47.42578125" style="343" bestFit="1" customWidth="1"/>
    <col min="2562" max="2562" width="11.85546875" style="343" customWidth="1"/>
    <col min="2563" max="2563" width="12.42578125" style="343" customWidth="1"/>
    <col min="2564" max="2564" width="12.5703125" style="343" customWidth="1"/>
    <col min="2565" max="2565" width="11.7109375" style="343" customWidth="1"/>
    <col min="2566" max="2566" width="10.7109375" style="343" customWidth="1"/>
    <col min="2567" max="2567" width="2.42578125" style="343" bestFit="1" customWidth="1"/>
    <col min="2568" max="2568" width="8.5703125" style="343" customWidth="1"/>
    <col min="2569" max="2569" width="12.42578125" style="343" customWidth="1"/>
    <col min="2570" max="2570" width="2.140625" style="343" customWidth="1"/>
    <col min="2571" max="2571" width="9.42578125" style="343" customWidth="1"/>
    <col min="2572" max="2816" width="11" style="343"/>
    <col min="2817" max="2817" width="47.42578125" style="343" bestFit="1" customWidth="1"/>
    <col min="2818" max="2818" width="11.85546875" style="343" customWidth="1"/>
    <col min="2819" max="2819" width="12.42578125" style="343" customWidth="1"/>
    <col min="2820" max="2820" width="12.5703125" style="343" customWidth="1"/>
    <col min="2821" max="2821" width="11.7109375" style="343" customWidth="1"/>
    <col min="2822" max="2822" width="10.7109375" style="343" customWidth="1"/>
    <col min="2823" max="2823" width="2.42578125" style="343" bestFit="1" customWidth="1"/>
    <col min="2824" max="2824" width="8.5703125" style="343" customWidth="1"/>
    <col min="2825" max="2825" width="12.42578125" style="343" customWidth="1"/>
    <col min="2826" max="2826" width="2.140625" style="343" customWidth="1"/>
    <col min="2827" max="2827" width="9.42578125" style="343" customWidth="1"/>
    <col min="2828" max="3072" width="11" style="343"/>
    <col min="3073" max="3073" width="47.42578125" style="343" bestFit="1" customWidth="1"/>
    <col min="3074" max="3074" width="11.85546875" style="343" customWidth="1"/>
    <col min="3075" max="3075" width="12.42578125" style="343" customWidth="1"/>
    <col min="3076" max="3076" width="12.5703125" style="343" customWidth="1"/>
    <col min="3077" max="3077" width="11.7109375" style="343" customWidth="1"/>
    <col min="3078" max="3078" width="10.7109375" style="343" customWidth="1"/>
    <col min="3079" max="3079" width="2.42578125" style="343" bestFit="1" customWidth="1"/>
    <col min="3080" max="3080" width="8.5703125" style="343" customWidth="1"/>
    <col min="3081" max="3081" width="12.42578125" style="343" customWidth="1"/>
    <col min="3082" max="3082" width="2.140625" style="343" customWidth="1"/>
    <col min="3083" max="3083" width="9.42578125" style="343" customWidth="1"/>
    <col min="3084" max="3328" width="11" style="343"/>
    <col min="3329" max="3329" width="47.42578125" style="343" bestFit="1" customWidth="1"/>
    <col min="3330" max="3330" width="11.85546875" style="343" customWidth="1"/>
    <col min="3331" max="3331" width="12.42578125" style="343" customWidth="1"/>
    <col min="3332" max="3332" width="12.5703125" style="343" customWidth="1"/>
    <col min="3333" max="3333" width="11.7109375" style="343" customWidth="1"/>
    <col min="3334" max="3334" width="10.7109375" style="343" customWidth="1"/>
    <col min="3335" max="3335" width="2.42578125" style="343" bestFit="1" customWidth="1"/>
    <col min="3336" max="3336" width="8.5703125" style="343" customWidth="1"/>
    <col min="3337" max="3337" width="12.42578125" style="343" customWidth="1"/>
    <col min="3338" max="3338" width="2.140625" style="343" customWidth="1"/>
    <col min="3339" max="3339" width="9.42578125" style="343" customWidth="1"/>
    <col min="3340" max="3584" width="11" style="343"/>
    <col min="3585" max="3585" width="47.42578125" style="343" bestFit="1" customWidth="1"/>
    <col min="3586" max="3586" width="11.85546875" style="343" customWidth="1"/>
    <col min="3587" max="3587" width="12.42578125" style="343" customWidth="1"/>
    <col min="3588" max="3588" width="12.5703125" style="343" customWidth="1"/>
    <col min="3589" max="3589" width="11.7109375" style="343" customWidth="1"/>
    <col min="3590" max="3590" width="10.7109375" style="343" customWidth="1"/>
    <col min="3591" max="3591" width="2.42578125" style="343" bestFit="1" customWidth="1"/>
    <col min="3592" max="3592" width="8.5703125" style="343" customWidth="1"/>
    <col min="3593" max="3593" width="12.42578125" style="343" customWidth="1"/>
    <col min="3594" max="3594" width="2.140625" style="343" customWidth="1"/>
    <col min="3595" max="3595" width="9.42578125" style="343" customWidth="1"/>
    <col min="3596" max="3840" width="11" style="343"/>
    <col min="3841" max="3841" width="47.42578125" style="343" bestFit="1" customWidth="1"/>
    <col min="3842" max="3842" width="11.85546875" style="343" customWidth="1"/>
    <col min="3843" max="3843" width="12.42578125" style="343" customWidth="1"/>
    <col min="3844" max="3844" width="12.5703125" style="343" customWidth="1"/>
    <col min="3845" max="3845" width="11.7109375" style="343" customWidth="1"/>
    <col min="3846" max="3846" width="10.7109375" style="343" customWidth="1"/>
    <col min="3847" max="3847" width="2.42578125" style="343" bestFit="1" customWidth="1"/>
    <col min="3848" max="3848" width="8.5703125" style="343" customWidth="1"/>
    <col min="3849" max="3849" width="12.42578125" style="343" customWidth="1"/>
    <col min="3850" max="3850" width="2.140625" style="343" customWidth="1"/>
    <col min="3851" max="3851" width="9.42578125" style="343" customWidth="1"/>
    <col min="3852" max="4096" width="11" style="343"/>
    <col min="4097" max="4097" width="47.42578125" style="343" bestFit="1" customWidth="1"/>
    <col min="4098" max="4098" width="11.85546875" style="343" customWidth="1"/>
    <col min="4099" max="4099" width="12.42578125" style="343" customWidth="1"/>
    <col min="4100" max="4100" width="12.5703125" style="343" customWidth="1"/>
    <col min="4101" max="4101" width="11.7109375" style="343" customWidth="1"/>
    <col min="4102" max="4102" width="10.7109375" style="343" customWidth="1"/>
    <col min="4103" max="4103" width="2.42578125" style="343" bestFit="1" customWidth="1"/>
    <col min="4104" max="4104" width="8.5703125" style="343" customWidth="1"/>
    <col min="4105" max="4105" width="12.42578125" style="343" customWidth="1"/>
    <col min="4106" max="4106" width="2.140625" style="343" customWidth="1"/>
    <col min="4107" max="4107" width="9.42578125" style="343" customWidth="1"/>
    <col min="4108" max="4352" width="11" style="343"/>
    <col min="4353" max="4353" width="47.42578125" style="343" bestFit="1" customWidth="1"/>
    <col min="4354" max="4354" width="11.85546875" style="343" customWidth="1"/>
    <col min="4355" max="4355" width="12.42578125" style="343" customWidth="1"/>
    <col min="4356" max="4356" width="12.5703125" style="343" customWidth="1"/>
    <col min="4357" max="4357" width="11.7109375" style="343" customWidth="1"/>
    <col min="4358" max="4358" width="10.7109375" style="343" customWidth="1"/>
    <col min="4359" max="4359" width="2.42578125" style="343" bestFit="1" customWidth="1"/>
    <col min="4360" max="4360" width="8.5703125" style="343" customWidth="1"/>
    <col min="4361" max="4361" width="12.42578125" style="343" customWidth="1"/>
    <col min="4362" max="4362" width="2.140625" style="343" customWidth="1"/>
    <col min="4363" max="4363" width="9.42578125" style="343" customWidth="1"/>
    <col min="4364" max="4608" width="11" style="343"/>
    <col min="4609" max="4609" width="47.42578125" style="343" bestFit="1" customWidth="1"/>
    <col min="4610" max="4610" width="11.85546875" style="343" customWidth="1"/>
    <col min="4611" max="4611" width="12.42578125" style="343" customWidth="1"/>
    <col min="4612" max="4612" width="12.5703125" style="343" customWidth="1"/>
    <col min="4613" max="4613" width="11.7109375" style="343" customWidth="1"/>
    <col min="4614" max="4614" width="10.7109375" style="343" customWidth="1"/>
    <col min="4615" max="4615" width="2.42578125" style="343" bestFit="1" customWidth="1"/>
    <col min="4616" max="4616" width="8.5703125" style="343" customWidth="1"/>
    <col min="4617" max="4617" width="12.42578125" style="343" customWidth="1"/>
    <col min="4618" max="4618" width="2.140625" style="343" customWidth="1"/>
    <col min="4619" max="4619" width="9.42578125" style="343" customWidth="1"/>
    <col min="4620" max="4864" width="11" style="343"/>
    <col min="4865" max="4865" width="47.42578125" style="343" bestFit="1" customWidth="1"/>
    <col min="4866" max="4866" width="11.85546875" style="343" customWidth="1"/>
    <col min="4867" max="4867" width="12.42578125" style="343" customWidth="1"/>
    <col min="4868" max="4868" width="12.5703125" style="343" customWidth="1"/>
    <col min="4869" max="4869" width="11.7109375" style="343" customWidth="1"/>
    <col min="4870" max="4870" width="10.7109375" style="343" customWidth="1"/>
    <col min="4871" max="4871" width="2.42578125" style="343" bestFit="1" customWidth="1"/>
    <col min="4872" max="4872" width="8.5703125" style="343" customWidth="1"/>
    <col min="4873" max="4873" width="12.42578125" style="343" customWidth="1"/>
    <col min="4874" max="4874" width="2.140625" style="343" customWidth="1"/>
    <col min="4875" max="4875" width="9.42578125" style="343" customWidth="1"/>
    <col min="4876" max="5120" width="11" style="343"/>
    <col min="5121" max="5121" width="47.42578125" style="343" bestFit="1" customWidth="1"/>
    <col min="5122" max="5122" width="11.85546875" style="343" customWidth="1"/>
    <col min="5123" max="5123" width="12.42578125" style="343" customWidth="1"/>
    <col min="5124" max="5124" width="12.5703125" style="343" customWidth="1"/>
    <col min="5125" max="5125" width="11.7109375" style="343" customWidth="1"/>
    <col min="5126" max="5126" width="10.7109375" style="343" customWidth="1"/>
    <col min="5127" max="5127" width="2.42578125" style="343" bestFit="1" customWidth="1"/>
    <col min="5128" max="5128" width="8.5703125" style="343" customWidth="1"/>
    <col min="5129" max="5129" width="12.42578125" style="343" customWidth="1"/>
    <col min="5130" max="5130" width="2.140625" style="343" customWidth="1"/>
    <col min="5131" max="5131" width="9.42578125" style="343" customWidth="1"/>
    <col min="5132" max="5376" width="11" style="343"/>
    <col min="5377" max="5377" width="47.42578125" style="343" bestFit="1" customWidth="1"/>
    <col min="5378" max="5378" width="11.85546875" style="343" customWidth="1"/>
    <col min="5379" max="5379" width="12.42578125" style="343" customWidth="1"/>
    <col min="5380" max="5380" width="12.5703125" style="343" customWidth="1"/>
    <col min="5381" max="5381" width="11.7109375" style="343" customWidth="1"/>
    <col min="5382" max="5382" width="10.7109375" style="343" customWidth="1"/>
    <col min="5383" max="5383" width="2.42578125" style="343" bestFit="1" customWidth="1"/>
    <col min="5384" max="5384" width="8.5703125" style="343" customWidth="1"/>
    <col min="5385" max="5385" width="12.42578125" style="343" customWidth="1"/>
    <col min="5386" max="5386" width="2.140625" style="343" customWidth="1"/>
    <col min="5387" max="5387" width="9.42578125" style="343" customWidth="1"/>
    <col min="5388" max="5632" width="11" style="343"/>
    <col min="5633" max="5633" width="47.42578125" style="343" bestFit="1" customWidth="1"/>
    <col min="5634" max="5634" width="11.85546875" style="343" customWidth="1"/>
    <col min="5635" max="5635" width="12.42578125" style="343" customWidth="1"/>
    <col min="5636" max="5636" width="12.5703125" style="343" customWidth="1"/>
    <col min="5637" max="5637" width="11.7109375" style="343" customWidth="1"/>
    <col min="5638" max="5638" width="10.7109375" style="343" customWidth="1"/>
    <col min="5639" max="5639" width="2.42578125" style="343" bestFit="1" customWidth="1"/>
    <col min="5640" max="5640" width="8.5703125" style="343" customWidth="1"/>
    <col min="5641" max="5641" width="12.42578125" style="343" customWidth="1"/>
    <col min="5642" max="5642" width="2.140625" style="343" customWidth="1"/>
    <col min="5643" max="5643" width="9.42578125" style="343" customWidth="1"/>
    <col min="5644" max="5888" width="11" style="343"/>
    <col min="5889" max="5889" width="47.42578125" style="343" bestFit="1" customWidth="1"/>
    <col min="5890" max="5890" width="11.85546875" style="343" customWidth="1"/>
    <col min="5891" max="5891" width="12.42578125" style="343" customWidth="1"/>
    <col min="5892" max="5892" width="12.5703125" style="343" customWidth="1"/>
    <col min="5893" max="5893" width="11.7109375" style="343" customWidth="1"/>
    <col min="5894" max="5894" width="10.7109375" style="343" customWidth="1"/>
    <col min="5895" max="5895" width="2.42578125" style="343" bestFit="1" customWidth="1"/>
    <col min="5896" max="5896" width="8.5703125" style="343" customWidth="1"/>
    <col min="5897" max="5897" width="12.42578125" style="343" customWidth="1"/>
    <col min="5898" max="5898" width="2.140625" style="343" customWidth="1"/>
    <col min="5899" max="5899" width="9.42578125" style="343" customWidth="1"/>
    <col min="5900" max="6144" width="11" style="343"/>
    <col min="6145" max="6145" width="47.42578125" style="343" bestFit="1" customWidth="1"/>
    <col min="6146" max="6146" width="11.85546875" style="343" customWidth="1"/>
    <col min="6147" max="6147" width="12.42578125" style="343" customWidth="1"/>
    <col min="6148" max="6148" width="12.5703125" style="343" customWidth="1"/>
    <col min="6149" max="6149" width="11.7109375" style="343" customWidth="1"/>
    <col min="6150" max="6150" width="10.7109375" style="343" customWidth="1"/>
    <col min="6151" max="6151" width="2.42578125" style="343" bestFit="1" customWidth="1"/>
    <col min="6152" max="6152" width="8.5703125" style="343" customWidth="1"/>
    <col min="6153" max="6153" width="12.42578125" style="343" customWidth="1"/>
    <col min="6154" max="6154" width="2.140625" style="343" customWidth="1"/>
    <col min="6155" max="6155" width="9.42578125" style="343" customWidth="1"/>
    <col min="6156" max="6400" width="11" style="343"/>
    <col min="6401" max="6401" width="47.42578125" style="343" bestFit="1" customWidth="1"/>
    <col min="6402" max="6402" width="11.85546875" style="343" customWidth="1"/>
    <col min="6403" max="6403" width="12.42578125" style="343" customWidth="1"/>
    <col min="6404" max="6404" width="12.5703125" style="343" customWidth="1"/>
    <col min="6405" max="6405" width="11.7109375" style="343" customWidth="1"/>
    <col min="6406" max="6406" width="10.7109375" style="343" customWidth="1"/>
    <col min="6407" max="6407" width="2.42578125" style="343" bestFit="1" customWidth="1"/>
    <col min="6408" max="6408" width="8.5703125" style="343" customWidth="1"/>
    <col min="6409" max="6409" width="12.42578125" style="343" customWidth="1"/>
    <col min="6410" max="6410" width="2.140625" style="343" customWidth="1"/>
    <col min="6411" max="6411" width="9.42578125" style="343" customWidth="1"/>
    <col min="6412" max="6656" width="11" style="343"/>
    <col min="6657" max="6657" width="47.42578125" style="343" bestFit="1" customWidth="1"/>
    <col min="6658" max="6658" width="11.85546875" style="343" customWidth="1"/>
    <col min="6659" max="6659" width="12.42578125" style="343" customWidth="1"/>
    <col min="6660" max="6660" width="12.5703125" style="343" customWidth="1"/>
    <col min="6661" max="6661" width="11.7109375" style="343" customWidth="1"/>
    <col min="6662" max="6662" width="10.7109375" style="343" customWidth="1"/>
    <col min="6663" max="6663" width="2.42578125" style="343" bestFit="1" customWidth="1"/>
    <col min="6664" max="6664" width="8.5703125" style="343" customWidth="1"/>
    <col min="6665" max="6665" width="12.42578125" style="343" customWidth="1"/>
    <col min="6666" max="6666" width="2.140625" style="343" customWidth="1"/>
    <col min="6667" max="6667" width="9.42578125" style="343" customWidth="1"/>
    <col min="6668" max="6912" width="11" style="343"/>
    <col min="6913" max="6913" width="47.42578125" style="343" bestFit="1" customWidth="1"/>
    <col min="6914" max="6914" width="11.85546875" style="343" customWidth="1"/>
    <col min="6915" max="6915" width="12.42578125" style="343" customWidth="1"/>
    <col min="6916" max="6916" width="12.5703125" style="343" customWidth="1"/>
    <col min="6917" max="6917" width="11.7109375" style="343" customWidth="1"/>
    <col min="6918" max="6918" width="10.7109375" style="343" customWidth="1"/>
    <col min="6919" max="6919" width="2.42578125" style="343" bestFit="1" customWidth="1"/>
    <col min="6920" max="6920" width="8.5703125" style="343" customWidth="1"/>
    <col min="6921" max="6921" width="12.42578125" style="343" customWidth="1"/>
    <col min="6922" max="6922" width="2.140625" style="343" customWidth="1"/>
    <col min="6923" max="6923" width="9.42578125" style="343" customWidth="1"/>
    <col min="6924" max="7168" width="11" style="343"/>
    <col min="7169" max="7169" width="47.42578125" style="343" bestFit="1" customWidth="1"/>
    <col min="7170" max="7170" width="11.85546875" style="343" customWidth="1"/>
    <col min="7171" max="7171" width="12.42578125" style="343" customWidth="1"/>
    <col min="7172" max="7172" width="12.5703125" style="343" customWidth="1"/>
    <col min="7173" max="7173" width="11.7109375" style="343" customWidth="1"/>
    <col min="7174" max="7174" width="10.7109375" style="343" customWidth="1"/>
    <col min="7175" max="7175" width="2.42578125" style="343" bestFit="1" customWidth="1"/>
    <col min="7176" max="7176" width="8.5703125" style="343" customWidth="1"/>
    <col min="7177" max="7177" width="12.42578125" style="343" customWidth="1"/>
    <col min="7178" max="7178" width="2.140625" style="343" customWidth="1"/>
    <col min="7179" max="7179" width="9.42578125" style="343" customWidth="1"/>
    <col min="7180" max="7424" width="11" style="343"/>
    <col min="7425" max="7425" width="47.42578125" style="343" bestFit="1" customWidth="1"/>
    <col min="7426" max="7426" width="11.85546875" style="343" customWidth="1"/>
    <col min="7427" max="7427" width="12.42578125" style="343" customWidth="1"/>
    <col min="7428" max="7428" width="12.5703125" style="343" customWidth="1"/>
    <col min="7429" max="7429" width="11.7109375" style="343" customWidth="1"/>
    <col min="7430" max="7430" width="10.7109375" style="343" customWidth="1"/>
    <col min="7431" max="7431" width="2.42578125" style="343" bestFit="1" customWidth="1"/>
    <col min="7432" max="7432" width="8.5703125" style="343" customWidth="1"/>
    <col min="7433" max="7433" width="12.42578125" style="343" customWidth="1"/>
    <col min="7434" max="7434" width="2.140625" style="343" customWidth="1"/>
    <col min="7435" max="7435" width="9.42578125" style="343" customWidth="1"/>
    <col min="7436" max="7680" width="11" style="343"/>
    <col min="7681" max="7681" width="47.42578125" style="343" bestFit="1" customWidth="1"/>
    <col min="7682" max="7682" width="11.85546875" style="343" customWidth="1"/>
    <col min="7683" max="7683" width="12.42578125" style="343" customWidth="1"/>
    <col min="7684" max="7684" width="12.5703125" style="343" customWidth="1"/>
    <col min="7685" max="7685" width="11.7109375" style="343" customWidth="1"/>
    <col min="7686" max="7686" width="10.7109375" style="343" customWidth="1"/>
    <col min="7687" max="7687" width="2.42578125" style="343" bestFit="1" customWidth="1"/>
    <col min="7688" max="7688" width="8.5703125" style="343" customWidth="1"/>
    <col min="7689" max="7689" width="12.42578125" style="343" customWidth="1"/>
    <col min="7690" max="7690" width="2.140625" style="343" customWidth="1"/>
    <col min="7691" max="7691" width="9.42578125" style="343" customWidth="1"/>
    <col min="7692" max="7936" width="11" style="343"/>
    <col min="7937" max="7937" width="47.42578125" style="343" bestFit="1" customWidth="1"/>
    <col min="7938" max="7938" width="11.85546875" style="343" customWidth="1"/>
    <col min="7939" max="7939" width="12.42578125" style="343" customWidth="1"/>
    <col min="7940" max="7940" width="12.5703125" style="343" customWidth="1"/>
    <col min="7941" max="7941" width="11.7109375" style="343" customWidth="1"/>
    <col min="7942" max="7942" width="10.7109375" style="343" customWidth="1"/>
    <col min="7943" max="7943" width="2.42578125" style="343" bestFit="1" customWidth="1"/>
    <col min="7944" max="7944" width="8.5703125" style="343" customWidth="1"/>
    <col min="7945" max="7945" width="12.42578125" style="343" customWidth="1"/>
    <col min="7946" max="7946" width="2.140625" style="343" customWidth="1"/>
    <col min="7947" max="7947" width="9.42578125" style="343" customWidth="1"/>
    <col min="7948" max="8192" width="11" style="343"/>
    <col min="8193" max="8193" width="47.42578125" style="343" bestFit="1" customWidth="1"/>
    <col min="8194" max="8194" width="11.85546875" style="343" customWidth="1"/>
    <col min="8195" max="8195" width="12.42578125" style="343" customWidth="1"/>
    <col min="8196" max="8196" width="12.5703125" style="343" customWidth="1"/>
    <col min="8197" max="8197" width="11.7109375" style="343" customWidth="1"/>
    <col min="8198" max="8198" width="10.7109375" style="343" customWidth="1"/>
    <col min="8199" max="8199" width="2.42578125" style="343" bestFit="1" customWidth="1"/>
    <col min="8200" max="8200" width="8.5703125" style="343" customWidth="1"/>
    <col min="8201" max="8201" width="12.42578125" style="343" customWidth="1"/>
    <col min="8202" max="8202" width="2.140625" style="343" customWidth="1"/>
    <col min="8203" max="8203" width="9.42578125" style="343" customWidth="1"/>
    <col min="8204" max="8448" width="11" style="343"/>
    <col min="8449" max="8449" width="47.42578125" style="343" bestFit="1" customWidth="1"/>
    <col min="8450" max="8450" width="11.85546875" style="343" customWidth="1"/>
    <col min="8451" max="8451" width="12.42578125" style="343" customWidth="1"/>
    <col min="8452" max="8452" width="12.5703125" style="343" customWidth="1"/>
    <col min="8453" max="8453" width="11.7109375" style="343" customWidth="1"/>
    <col min="8454" max="8454" width="10.7109375" style="343" customWidth="1"/>
    <col min="8455" max="8455" width="2.42578125" style="343" bestFit="1" customWidth="1"/>
    <col min="8456" max="8456" width="8.5703125" style="343" customWidth="1"/>
    <col min="8457" max="8457" width="12.42578125" style="343" customWidth="1"/>
    <col min="8458" max="8458" width="2.140625" style="343" customWidth="1"/>
    <col min="8459" max="8459" width="9.42578125" style="343" customWidth="1"/>
    <col min="8460" max="8704" width="11" style="343"/>
    <col min="8705" max="8705" width="47.42578125" style="343" bestFit="1" customWidth="1"/>
    <col min="8706" max="8706" width="11.85546875" style="343" customWidth="1"/>
    <col min="8707" max="8707" width="12.42578125" style="343" customWidth="1"/>
    <col min="8708" max="8708" width="12.5703125" style="343" customWidth="1"/>
    <col min="8709" max="8709" width="11.7109375" style="343" customWidth="1"/>
    <col min="8710" max="8710" width="10.7109375" style="343" customWidth="1"/>
    <col min="8711" max="8711" width="2.42578125" style="343" bestFit="1" customWidth="1"/>
    <col min="8712" max="8712" width="8.5703125" style="343" customWidth="1"/>
    <col min="8713" max="8713" width="12.42578125" style="343" customWidth="1"/>
    <col min="8714" max="8714" width="2.140625" style="343" customWidth="1"/>
    <col min="8715" max="8715" width="9.42578125" style="343" customWidth="1"/>
    <col min="8716" max="8960" width="11" style="343"/>
    <col min="8961" max="8961" width="47.42578125" style="343" bestFit="1" customWidth="1"/>
    <col min="8962" max="8962" width="11.85546875" style="343" customWidth="1"/>
    <col min="8963" max="8963" width="12.42578125" style="343" customWidth="1"/>
    <col min="8964" max="8964" width="12.5703125" style="343" customWidth="1"/>
    <col min="8965" max="8965" width="11.7109375" style="343" customWidth="1"/>
    <col min="8966" max="8966" width="10.7109375" style="343" customWidth="1"/>
    <col min="8967" max="8967" width="2.42578125" style="343" bestFit="1" customWidth="1"/>
    <col min="8968" max="8968" width="8.5703125" style="343" customWidth="1"/>
    <col min="8969" max="8969" width="12.42578125" style="343" customWidth="1"/>
    <col min="8970" max="8970" width="2.140625" style="343" customWidth="1"/>
    <col min="8971" max="8971" width="9.42578125" style="343" customWidth="1"/>
    <col min="8972" max="9216" width="11" style="343"/>
    <col min="9217" max="9217" width="47.42578125" style="343" bestFit="1" customWidth="1"/>
    <col min="9218" max="9218" width="11.85546875" style="343" customWidth="1"/>
    <col min="9219" max="9219" width="12.42578125" style="343" customWidth="1"/>
    <col min="9220" max="9220" width="12.5703125" style="343" customWidth="1"/>
    <col min="9221" max="9221" width="11.7109375" style="343" customWidth="1"/>
    <col min="9222" max="9222" width="10.7109375" style="343" customWidth="1"/>
    <col min="9223" max="9223" width="2.42578125" style="343" bestFit="1" customWidth="1"/>
    <col min="9224" max="9224" width="8.5703125" style="343" customWidth="1"/>
    <col min="9225" max="9225" width="12.42578125" style="343" customWidth="1"/>
    <col min="9226" max="9226" width="2.140625" style="343" customWidth="1"/>
    <col min="9227" max="9227" width="9.42578125" style="343" customWidth="1"/>
    <col min="9228" max="9472" width="11" style="343"/>
    <col min="9473" max="9473" width="47.42578125" style="343" bestFit="1" customWidth="1"/>
    <col min="9474" max="9474" width="11.85546875" style="343" customWidth="1"/>
    <col min="9475" max="9475" width="12.42578125" style="343" customWidth="1"/>
    <col min="9476" max="9476" width="12.5703125" style="343" customWidth="1"/>
    <col min="9477" max="9477" width="11.7109375" style="343" customWidth="1"/>
    <col min="9478" max="9478" width="10.7109375" style="343" customWidth="1"/>
    <col min="9479" max="9479" width="2.42578125" style="343" bestFit="1" customWidth="1"/>
    <col min="9480" max="9480" width="8.5703125" style="343" customWidth="1"/>
    <col min="9481" max="9481" width="12.42578125" style="343" customWidth="1"/>
    <col min="9482" max="9482" width="2.140625" style="343" customWidth="1"/>
    <col min="9483" max="9483" width="9.42578125" style="343" customWidth="1"/>
    <col min="9484" max="9728" width="11" style="343"/>
    <col min="9729" max="9729" width="47.42578125" style="343" bestFit="1" customWidth="1"/>
    <col min="9730" max="9730" width="11.85546875" style="343" customWidth="1"/>
    <col min="9731" max="9731" width="12.42578125" style="343" customWidth="1"/>
    <col min="9732" max="9732" width="12.5703125" style="343" customWidth="1"/>
    <col min="9733" max="9733" width="11.7109375" style="343" customWidth="1"/>
    <col min="9734" max="9734" width="10.7109375" style="343" customWidth="1"/>
    <col min="9735" max="9735" width="2.42578125" style="343" bestFit="1" customWidth="1"/>
    <col min="9736" max="9736" width="8.5703125" style="343" customWidth="1"/>
    <col min="9737" max="9737" width="12.42578125" style="343" customWidth="1"/>
    <col min="9738" max="9738" width="2.140625" style="343" customWidth="1"/>
    <col min="9739" max="9739" width="9.42578125" style="343" customWidth="1"/>
    <col min="9740" max="9984" width="11" style="343"/>
    <col min="9985" max="9985" width="47.42578125" style="343" bestFit="1" customWidth="1"/>
    <col min="9986" max="9986" width="11.85546875" style="343" customWidth="1"/>
    <col min="9987" max="9987" width="12.42578125" style="343" customWidth="1"/>
    <col min="9988" max="9988" width="12.5703125" style="343" customWidth="1"/>
    <col min="9989" max="9989" width="11.7109375" style="343" customWidth="1"/>
    <col min="9990" max="9990" width="10.7109375" style="343" customWidth="1"/>
    <col min="9991" max="9991" width="2.42578125" style="343" bestFit="1" customWidth="1"/>
    <col min="9992" max="9992" width="8.5703125" style="343" customWidth="1"/>
    <col min="9993" max="9993" width="12.42578125" style="343" customWidth="1"/>
    <col min="9994" max="9994" width="2.140625" style="343" customWidth="1"/>
    <col min="9995" max="9995" width="9.42578125" style="343" customWidth="1"/>
    <col min="9996" max="10240" width="11" style="343"/>
    <col min="10241" max="10241" width="47.42578125" style="343" bestFit="1" customWidth="1"/>
    <col min="10242" max="10242" width="11.85546875" style="343" customWidth="1"/>
    <col min="10243" max="10243" width="12.42578125" style="343" customWidth="1"/>
    <col min="10244" max="10244" width="12.5703125" style="343" customWidth="1"/>
    <col min="10245" max="10245" width="11.7109375" style="343" customWidth="1"/>
    <col min="10246" max="10246" width="10.7109375" style="343" customWidth="1"/>
    <col min="10247" max="10247" width="2.42578125" style="343" bestFit="1" customWidth="1"/>
    <col min="10248" max="10248" width="8.5703125" style="343" customWidth="1"/>
    <col min="10249" max="10249" width="12.42578125" style="343" customWidth="1"/>
    <col min="10250" max="10250" width="2.140625" style="343" customWidth="1"/>
    <col min="10251" max="10251" width="9.42578125" style="343" customWidth="1"/>
    <col min="10252" max="10496" width="11" style="343"/>
    <col min="10497" max="10497" width="47.42578125" style="343" bestFit="1" customWidth="1"/>
    <col min="10498" max="10498" width="11.85546875" style="343" customWidth="1"/>
    <col min="10499" max="10499" width="12.42578125" style="343" customWidth="1"/>
    <col min="10500" max="10500" width="12.5703125" style="343" customWidth="1"/>
    <col min="10501" max="10501" width="11.7109375" style="343" customWidth="1"/>
    <col min="10502" max="10502" width="10.7109375" style="343" customWidth="1"/>
    <col min="10503" max="10503" width="2.42578125" style="343" bestFit="1" customWidth="1"/>
    <col min="10504" max="10504" width="8.5703125" style="343" customWidth="1"/>
    <col min="10505" max="10505" width="12.42578125" style="343" customWidth="1"/>
    <col min="10506" max="10506" width="2.140625" style="343" customWidth="1"/>
    <col min="10507" max="10507" width="9.42578125" style="343" customWidth="1"/>
    <col min="10508" max="10752" width="11" style="343"/>
    <col min="10753" max="10753" width="47.42578125" style="343" bestFit="1" customWidth="1"/>
    <col min="10754" max="10754" width="11.85546875" style="343" customWidth="1"/>
    <col min="10755" max="10755" width="12.42578125" style="343" customWidth="1"/>
    <col min="10756" max="10756" width="12.5703125" style="343" customWidth="1"/>
    <col min="10757" max="10757" width="11.7109375" style="343" customWidth="1"/>
    <col min="10758" max="10758" width="10.7109375" style="343" customWidth="1"/>
    <col min="10759" max="10759" width="2.42578125" style="343" bestFit="1" customWidth="1"/>
    <col min="10760" max="10760" width="8.5703125" style="343" customWidth="1"/>
    <col min="10761" max="10761" width="12.42578125" style="343" customWidth="1"/>
    <col min="10762" max="10762" width="2.140625" style="343" customWidth="1"/>
    <col min="10763" max="10763" width="9.42578125" style="343" customWidth="1"/>
    <col min="10764" max="11008" width="11" style="343"/>
    <col min="11009" max="11009" width="47.42578125" style="343" bestFit="1" customWidth="1"/>
    <col min="11010" max="11010" width="11.85546875" style="343" customWidth="1"/>
    <col min="11011" max="11011" width="12.42578125" style="343" customWidth="1"/>
    <col min="11012" max="11012" width="12.5703125" style="343" customWidth="1"/>
    <col min="11013" max="11013" width="11.7109375" style="343" customWidth="1"/>
    <col min="11014" max="11014" width="10.7109375" style="343" customWidth="1"/>
    <col min="11015" max="11015" width="2.42578125" style="343" bestFit="1" customWidth="1"/>
    <col min="11016" max="11016" width="8.5703125" style="343" customWidth="1"/>
    <col min="11017" max="11017" width="12.42578125" style="343" customWidth="1"/>
    <col min="11018" max="11018" width="2.140625" style="343" customWidth="1"/>
    <col min="11019" max="11019" width="9.42578125" style="343" customWidth="1"/>
    <col min="11020" max="11264" width="11" style="343"/>
    <col min="11265" max="11265" width="47.42578125" style="343" bestFit="1" customWidth="1"/>
    <col min="11266" max="11266" width="11.85546875" style="343" customWidth="1"/>
    <col min="11267" max="11267" width="12.42578125" style="343" customWidth="1"/>
    <col min="11268" max="11268" width="12.5703125" style="343" customWidth="1"/>
    <col min="11269" max="11269" width="11.7109375" style="343" customWidth="1"/>
    <col min="11270" max="11270" width="10.7109375" style="343" customWidth="1"/>
    <col min="11271" max="11271" width="2.42578125" style="343" bestFit="1" customWidth="1"/>
    <col min="11272" max="11272" width="8.5703125" style="343" customWidth="1"/>
    <col min="11273" max="11273" width="12.42578125" style="343" customWidth="1"/>
    <col min="11274" max="11274" width="2.140625" style="343" customWidth="1"/>
    <col min="11275" max="11275" width="9.42578125" style="343" customWidth="1"/>
    <col min="11276" max="11520" width="11" style="343"/>
    <col min="11521" max="11521" width="47.42578125" style="343" bestFit="1" customWidth="1"/>
    <col min="11522" max="11522" width="11.85546875" style="343" customWidth="1"/>
    <col min="11523" max="11523" width="12.42578125" style="343" customWidth="1"/>
    <col min="11524" max="11524" width="12.5703125" style="343" customWidth="1"/>
    <col min="11525" max="11525" width="11.7109375" style="343" customWidth="1"/>
    <col min="11526" max="11526" width="10.7109375" style="343" customWidth="1"/>
    <col min="11527" max="11527" width="2.42578125" style="343" bestFit="1" customWidth="1"/>
    <col min="11528" max="11528" width="8.5703125" style="343" customWidth="1"/>
    <col min="11529" max="11529" width="12.42578125" style="343" customWidth="1"/>
    <col min="11530" max="11530" width="2.140625" style="343" customWidth="1"/>
    <col min="11531" max="11531" width="9.42578125" style="343" customWidth="1"/>
    <col min="11532" max="11776" width="11" style="343"/>
    <col min="11777" max="11777" width="47.42578125" style="343" bestFit="1" customWidth="1"/>
    <col min="11778" max="11778" width="11.85546875" style="343" customWidth="1"/>
    <col min="11779" max="11779" width="12.42578125" style="343" customWidth="1"/>
    <col min="11780" max="11780" width="12.5703125" style="343" customWidth="1"/>
    <col min="11781" max="11781" width="11.7109375" style="343" customWidth="1"/>
    <col min="11782" max="11782" width="10.7109375" style="343" customWidth="1"/>
    <col min="11783" max="11783" width="2.42578125" style="343" bestFit="1" customWidth="1"/>
    <col min="11784" max="11784" width="8.5703125" style="343" customWidth="1"/>
    <col min="11785" max="11785" width="12.42578125" style="343" customWidth="1"/>
    <col min="11786" max="11786" width="2.140625" style="343" customWidth="1"/>
    <col min="11787" max="11787" width="9.42578125" style="343" customWidth="1"/>
    <col min="11788" max="12032" width="11" style="343"/>
    <col min="12033" max="12033" width="47.42578125" style="343" bestFit="1" customWidth="1"/>
    <col min="12034" max="12034" width="11.85546875" style="343" customWidth="1"/>
    <col min="12035" max="12035" width="12.42578125" style="343" customWidth="1"/>
    <col min="12036" max="12036" width="12.5703125" style="343" customWidth="1"/>
    <col min="12037" max="12037" width="11.7109375" style="343" customWidth="1"/>
    <col min="12038" max="12038" width="10.7109375" style="343" customWidth="1"/>
    <col min="12039" max="12039" width="2.42578125" style="343" bestFit="1" customWidth="1"/>
    <col min="12040" max="12040" width="8.5703125" style="343" customWidth="1"/>
    <col min="12041" max="12041" width="12.42578125" style="343" customWidth="1"/>
    <col min="12042" max="12042" width="2.140625" style="343" customWidth="1"/>
    <col min="12043" max="12043" width="9.42578125" style="343" customWidth="1"/>
    <col min="12044" max="12288" width="11" style="343"/>
    <col min="12289" max="12289" width="47.42578125" style="343" bestFit="1" customWidth="1"/>
    <col min="12290" max="12290" width="11.85546875" style="343" customWidth="1"/>
    <col min="12291" max="12291" width="12.42578125" style="343" customWidth="1"/>
    <col min="12292" max="12292" width="12.5703125" style="343" customWidth="1"/>
    <col min="12293" max="12293" width="11.7109375" style="343" customWidth="1"/>
    <col min="12294" max="12294" width="10.7109375" style="343" customWidth="1"/>
    <col min="12295" max="12295" width="2.42578125" style="343" bestFit="1" customWidth="1"/>
    <col min="12296" max="12296" width="8.5703125" style="343" customWidth="1"/>
    <col min="12297" max="12297" width="12.42578125" style="343" customWidth="1"/>
    <col min="12298" max="12298" width="2.140625" style="343" customWidth="1"/>
    <col min="12299" max="12299" width="9.42578125" style="343" customWidth="1"/>
    <col min="12300" max="12544" width="11" style="343"/>
    <col min="12545" max="12545" width="47.42578125" style="343" bestFit="1" customWidth="1"/>
    <col min="12546" max="12546" width="11.85546875" style="343" customWidth="1"/>
    <col min="12547" max="12547" width="12.42578125" style="343" customWidth="1"/>
    <col min="12548" max="12548" width="12.5703125" style="343" customWidth="1"/>
    <col min="12549" max="12549" width="11.7109375" style="343" customWidth="1"/>
    <col min="12550" max="12550" width="10.7109375" style="343" customWidth="1"/>
    <col min="12551" max="12551" width="2.42578125" style="343" bestFit="1" customWidth="1"/>
    <col min="12552" max="12552" width="8.5703125" style="343" customWidth="1"/>
    <col min="12553" max="12553" width="12.42578125" style="343" customWidth="1"/>
    <col min="12554" max="12554" width="2.140625" style="343" customWidth="1"/>
    <col min="12555" max="12555" width="9.42578125" style="343" customWidth="1"/>
    <col min="12556" max="12800" width="11" style="343"/>
    <col min="12801" max="12801" width="47.42578125" style="343" bestFit="1" customWidth="1"/>
    <col min="12802" max="12802" width="11.85546875" style="343" customWidth="1"/>
    <col min="12803" max="12803" width="12.42578125" style="343" customWidth="1"/>
    <col min="12804" max="12804" width="12.5703125" style="343" customWidth="1"/>
    <col min="12805" max="12805" width="11.7109375" style="343" customWidth="1"/>
    <col min="12806" max="12806" width="10.7109375" style="343" customWidth="1"/>
    <col min="12807" max="12807" width="2.42578125" style="343" bestFit="1" customWidth="1"/>
    <col min="12808" max="12808" width="8.5703125" style="343" customWidth="1"/>
    <col min="12809" max="12809" width="12.42578125" style="343" customWidth="1"/>
    <col min="12810" max="12810" width="2.140625" style="343" customWidth="1"/>
    <col min="12811" max="12811" width="9.42578125" style="343" customWidth="1"/>
    <col min="12812" max="13056" width="11" style="343"/>
    <col min="13057" max="13057" width="47.42578125" style="343" bestFit="1" customWidth="1"/>
    <col min="13058" max="13058" width="11.85546875" style="343" customWidth="1"/>
    <col min="13059" max="13059" width="12.42578125" style="343" customWidth="1"/>
    <col min="13060" max="13060" width="12.5703125" style="343" customWidth="1"/>
    <col min="13061" max="13061" width="11.7109375" style="343" customWidth="1"/>
    <col min="13062" max="13062" width="10.7109375" style="343" customWidth="1"/>
    <col min="13063" max="13063" width="2.42578125" style="343" bestFit="1" customWidth="1"/>
    <col min="13064" max="13064" width="8.5703125" style="343" customWidth="1"/>
    <col min="13065" max="13065" width="12.42578125" style="343" customWidth="1"/>
    <col min="13066" max="13066" width="2.140625" style="343" customWidth="1"/>
    <col min="13067" max="13067" width="9.42578125" style="343" customWidth="1"/>
    <col min="13068" max="13312" width="11" style="343"/>
    <col min="13313" max="13313" width="47.42578125" style="343" bestFit="1" customWidth="1"/>
    <col min="13314" max="13314" width="11.85546875" style="343" customWidth="1"/>
    <col min="13315" max="13315" width="12.42578125" style="343" customWidth="1"/>
    <col min="13316" max="13316" width="12.5703125" style="343" customWidth="1"/>
    <col min="13317" max="13317" width="11.7109375" style="343" customWidth="1"/>
    <col min="13318" max="13318" width="10.7109375" style="343" customWidth="1"/>
    <col min="13319" max="13319" width="2.42578125" style="343" bestFit="1" customWidth="1"/>
    <col min="13320" max="13320" width="8.5703125" style="343" customWidth="1"/>
    <col min="13321" max="13321" width="12.42578125" style="343" customWidth="1"/>
    <col min="13322" max="13322" width="2.140625" style="343" customWidth="1"/>
    <col min="13323" max="13323" width="9.42578125" style="343" customWidth="1"/>
    <col min="13324" max="13568" width="11" style="343"/>
    <col min="13569" max="13569" width="47.42578125" style="343" bestFit="1" customWidth="1"/>
    <col min="13570" max="13570" width="11.85546875" style="343" customWidth="1"/>
    <col min="13571" max="13571" width="12.42578125" style="343" customWidth="1"/>
    <col min="13572" max="13572" width="12.5703125" style="343" customWidth="1"/>
    <col min="13573" max="13573" width="11.7109375" style="343" customWidth="1"/>
    <col min="13574" max="13574" width="10.7109375" style="343" customWidth="1"/>
    <col min="13575" max="13575" width="2.42578125" style="343" bestFit="1" customWidth="1"/>
    <col min="13576" max="13576" width="8.5703125" style="343" customWidth="1"/>
    <col min="13577" max="13577" width="12.42578125" style="343" customWidth="1"/>
    <col min="13578" max="13578" width="2.140625" style="343" customWidth="1"/>
    <col min="13579" max="13579" width="9.42578125" style="343" customWidth="1"/>
    <col min="13580" max="13824" width="11" style="343"/>
    <col min="13825" max="13825" width="47.42578125" style="343" bestFit="1" customWidth="1"/>
    <col min="13826" max="13826" width="11.85546875" style="343" customWidth="1"/>
    <col min="13827" max="13827" width="12.42578125" style="343" customWidth="1"/>
    <col min="13828" max="13828" width="12.5703125" style="343" customWidth="1"/>
    <col min="13829" max="13829" width="11.7109375" style="343" customWidth="1"/>
    <col min="13830" max="13830" width="10.7109375" style="343" customWidth="1"/>
    <col min="13831" max="13831" width="2.42578125" style="343" bestFit="1" customWidth="1"/>
    <col min="13832" max="13832" width="8.5703125" style="343" customWidth="1"/>
    <col min="13833" max="13833" width="12.42578125" style="343" customWidth="1"/>
    <col min="13834" max="13834" width="2.140625" style="343" customWidth="1"/>
    <col min="13835" max="13835" width="9.42578125" style="343" customWidth="1"/>
    <col min="13836" max="14080" width="11" style="343"/>
    <col min="14081" max="14081" width="47.42578125" style="343" bestFit="1" customWidth="1"/>
    <col min="14082" max="14082" width="11.85546875" style="343" customWidth="1"/>
    <col min="14083" max="14083" width="12.42578125" style="343" customWidth="1"/>
    <col min="14084" max="14084" width="12.5703125" style="343" customWidth="1"/>
    <col min="14085" max="14085" width="11.7109375" style="343" customWidth="1"/>
    <col min="14086" max="14086" width="10.7109375" style="343" customWidth="1"/>
    <col min="14087" max="14087" width="2.42578125" style="343" bestFit="1" customWidth="1"/>
    <col min="14088" max="14088" width="8.5703125" style="343" customWidth="1"/>
    <col min="14089" max="14089" width="12.42578125" style="343" customWidth="1"/>
    <col min="14090" max="14090" width="2.140625" style="343" customWidth="1"/>
    <col min="14091" max="14091" width="9.42578125" style="343" customWidth="1"/>
    <col min="14092" max="14336" width="11" style="343"/>
    <col min="14337" max="14337" width="47.42578125" style="343" bestFit="1" customWidth="1"/>
    <col min="14338" max="14338" width="11.85546875" style="343" customWidth="1"/>
    <col min="14339" max="14339" width="12.42578125" style="343" customWidth="1"/>
    <col min="14340" max="14340" width="12.5703125" style="343" customWidth="1"/>
    <col min="14341" max="14341" width="11.7109375" style="343" customWidth="1"/>
    <col min="14342" max="14342" width="10.7109375" style="343" customWidth="1"/>
    <col min="14343" max="14343" width="2.42578125" style="343" bestFit="1" customWidth="1"/>
    <col min="14344" max="14344" width="8.5703125" style="343" customWidth="1"/>
    <col min="14345" max="14345" width="12.42578125" style="343" customWidth="1"/>
    <col min="14346" max="14346" width="2.140625" style="343" customWidth="1"/>
    <col min="14347" max="14347" width="9.42578125" style="343" customWidth="1"/>
    <col min="14348" max="14592" width="11" style="343"/>
    <col min="14593" max="14593" width="47.42578125" style="343" bestFit="1" customWidth="1"/>
    <col min="14594" max="14594" width="11.85546875" style="343" customWidth="1"/>
    <col min="14595" max="14595" width="12.42578125" style="343" customWidth="1"/>
    <col min="14596" max="14596" width="12.5703125" style="343" customWidth="1"/>
    <col min="14597" max="14597" width="11.7109375" style="343" customWidth="1"/>
    <col min="14598" max="14598" width="10.7109375" style="343" customWidth="1"/>
    <col min="14599" max="14599" width="2.42578125" style="343" bestFit="1" customWidth="1"/>
    <col min="14600" max="14600" width="8.5703125" style="343" customWidth="1"/>
    <col min="14601" max="14601" width="12.42578125" style="343" customWidth="1"/>
    <col min="14602" max="14602" width="2.140625" style="343" customWidth="1"/>
    <col min="14603" max="14603" width="9.42578125" style="343" customWidth="1"/>
    <col min="14604" max="14848" width="11" style="343"/>
    <col min="14849" max="14849" width="47.42578125" style="343" bestFit="1" customWidth="1"/>
    <col min="14850" max="14850" width="11.85546875" style="343" customWidth="1"/>
    <col min="14851" max="14851" width="12.42578125" style="343" customWidth="1"/>
    <col min="14852" max="14852" width="12.5703125" style="343" customWidth="1"/>
    <col min="14853" max="14853" width="11.7109375" style="343" customWidth="1"/>
    <col min="14854" max="14854" width="10.7109375" style="343" customWidth="1"/>
    <col min="14855" max="14855" width="2.42578125" style="343" bestFit="1" customWidth="1"/>
    <col min="14856" max="14856" width="8.5703125" style="343" customWidth="1"/>
    <col min="14857" max="14857" width="12.42578125" style="343" customWidth="1"/>
    <col min="14858" max="14858" width="2.140625" style="343" customWidth="1"/>
    <col min="14859" max="14859" width="9.42578125" style="343" customWidth="1"/>
    <col min="14860" max="15104" width="11" style="343"/>
    <col min="15105" max="15105" width="47.42578125" style="343" bestFit="1" customWidth="1"/>
    <col min="15106" max="15106" width="11.85546875" style="343" customWidth="1"/>
    <col min="15107" max="15107" width="12.42578125" style="343" customWidth="1"/>
    <col min="15108" max="15108" width="12.5703125" style="343" customWidth="1"/>
    <col min="15109" max="15109" width="11.7109375" style="343" customWidth="1"/>
    <col min="15110" max="15110" width="10.7109375" style="343" customWidth="1"/>
    <col min="15111" max="15111" width="2.42578125" style="343" bestFit="1" customWidth="1"/>
    <col min="15112" max="15112" width="8.5703125" style="343" customWidth="1"/>
    <col min="15113" max="15113" width="12.42578125" style="343" customWidth="1"/>
    <col min="15114" max="15114" width="2.140625" style="343" customWidth="1"/>
    <col min="15115" max="15115" width="9.42578125" style="343" customWidth="1"/>
    <col min="15116" max="15360" width="11" style="343"/>
    <col min="15361" max="15361" width="47.42578125" style="343" bestFit="1" customWidth="1"/>
    <col min="15362" max="15362" width="11.85546875" style="343" customWidth="1"/>
    <col min="15363" max="15363" width="12.42578125" style="343" customWidth="1"/>
    <col min="15364" max="15364" width="12.5703125" style="343" customWidth="1"/>
    <col min="15365" max="15365" width="11.7109375" style="343" customWidth="1"/>
    <col min="15366" max="15366" width="10.7109375" style="343" customWidth="1"/>
    <col min="15367" max="15367" width="2.42578125" style="343" bestFit="1" customWidth="1"/>
    <col min="15368" max="15368" width="8.5703125" style="343" customWidth="1"/>
    <col min="15369" max="15369" width="12.42578125" style="343" customWidth="1"/>
    <col min="15370" max="15370" width="2.140625" style="343" customWidth="1"/>
    <col min="15371" max="15371" width="9.42578125" style="343" customWidth="1"/>
    <col min="15372" max="15616" width="11" style="343"/>
    <col min="15617" max="15617" width="47.42578125" style="343" bestFit="1" customWidth="1"/>
    <col min="15618" max="15618" width="11.85546875" style="343" customWidth="1"/>
    <col min="15619" max="15619" width="12.42578125" style="343" customWidth="1"/>
    <col min="15620" max="15620" width="12.5703125" style="343" customWidth="1"/>
    <col min="15621" max="15621" width="11.7109375" style="343" customWidth="1"/>
    <col min="15622" max="15622" width="10.7109375" style="343" customWidth="1"/>
    <col min="15623" max="15623" width="2.42578125" style="343" bestFit="1" customWidth="1"/>
    <col min="15624" max="15624" width="8.5703125" style="343" customWidth="1"/>
    <col min="15625" max="15625" width="12.42578125" style="343" customWidth="1"/>
    <col min="15626" max="15626" width="2.140625" style="343" customWidth="1"/>
    <col min="15627" max="15627" width="9.42578125" style="343" customWidth="1"/>
    <col min="15628" max="15872" width="11" style="343"/>
    <col min="15873" max="15873" width="47.42578125" style="343" bestFit="1" customWidth="1"/>
    <col min="15874" max="15874" width="11.85546875" style="343" customWidth="1"/>
    <col min="15875" max="15875" width="12.42578125" style="343" customWidth="1"/>
    <col min="15876" max="15876" width="12.5703125" style="343" customWidth="1"/>
    <col min="15877" max="15877" width="11.7109375" style="343" customWidth="1"/>
    <col min="15878" max="15878" width="10.7109375" style="343" customWidth="1"/>
    <col min="15879" max="15879" width="2.42578125" style="343" bestFit="1" customWidth="1"/>
    <col min="15880" max="15880" width="8.5703125" style="343" customWidth="1"/>
    <col min="15881" max="15881" width="12.42578125" style="343" customWidth="1"/>
    <col min="15882" max="15882" width="2.140625" style="343" customWidth="1"/>
    <col min="15883" max="15883" width="9.42578125" style="343" customWidth="1"/>
    <col min="15884" max="16128" width="11" style="343"/>
    <col min="16129" max="16129" width="47.42578125" style="343" bestFit="1" customWidth="1"/>
    <col min="16130" max="16130" width="11.85546875" style="343" customWidth="1"/>
    <col min="16131" max="16131" width="12.42578125" style="343" customWidth="1"/>
    <col min="16132" max="16132" width="12.5703125" style="343" customWidth="1"/>
    <col min="16133" max="16133" width="11.7109375" style="343" customWidth="1"/>
    <col min="16134" max="16134" width="10.7109375" style="343" customWidth="1"/>
    <col min="16135" max="16135" width="2.42578125" style="343" bestFit="1" customWidth="1"/>
    <col min="16136" max="16136" width="8.5703125" style="343" customWidth="1"/>
    <col min="16137" max="16137" width="12.42578125" style="343" customWidth="1"/>
    <col min="16138" max="16138" width="2.140625" style="343" customWidth="1"/>
    <col min="16139" max="16139" width="9.42578125" style="343" customWidth="1"/>
    <col min="16140" max="16384" width="11" style="343"/>
  </cols>
  <sheetData>
    <row r="1" spans="1:11" s="342" customFormat="1" ht="17.100000000000001" customHeight="1">
      <c r="A1" s="1814" t="s">
        <v>410</v>
      </c>
      <c r="B1" s="1814"/>
      <c r="C1" s="1814"/>
      <c r="D1" s="1814"/>
      <c r="E1" s="1814"/>
      <c r="F1" s="1814"/>
      <c r="G1" s="1814"/>
      <c r="H1" s="1814"/>
      <c r="I1" s="1814"/>
      <c r="J1" s="1814"/>
      <c r="K1" s="1814"/>
    </row>
    <row r="2" spans="1:11" s="342" customFormat="1" ht="17.100000000000001" customHeight="1">
      <c r="A2" s="1826" t="s">
        <v>262</v>
      </c>
      <c r="B2" s="1826"/>
      <c r="C2" s="1826"/>
      <c r="D2" s="1826"/>
      <c r="E2" s="1826"/>
      <c r="F2" s="1826"/>
      <c r="G2" s="1826"/>
      <c r="H2" s="1826"/>
      <c r="I2" s="1826"/>
      <c r="J2" s="1826"/>
      <c r="K2" s="1826"/>
    </row>
    <row r="3" spans="1:11" s="342" customFormat="1" ht="17.100000000000001" customHeight="1" thickBot="1">
      <c r="A3" s="386"/>
      <c r="B3" s="455"/>
      <c r="C3" s="344"/>
      <c r="D3" s="344"/>
      <c r="E3" s="344"/>
      <c r="F3" s="344"/>
      <c r="G3" s="344"/>
      <c r="H3" s="344"/>
      <c r="I3" s="1816" t="s">
        <v>1</v>
      </c>
      <c r="J3" s="1816"/>
      <c r="K3" s="1816"/>
    </row>
    <row r="4" spans="1:11" s="342" customFormat="1" ht="24" customHeight="1" thickTop="1">
      <c r="A4" s="1830" t="s">
        <v>327</v>
      </c>
      <c r="B4" s="461">
        <v>2016</v>
      </c>
      <c r="C4" s="461">
        <v>2017</v>
      </c>
      <c r="D4" s="461">
        <v>2017</v>
      </c>
      <c r="E4" s="461">
        <v>2018</v>
      </c>
      <c r="F4" s="1838" t="s">
        <v>287</v>
      </c>
      <c r="G4" s="1839"/>
      <c r="H4" s="1839"/>
      <c r="I4" s="1839"/>
      <c r="J4" s="1839"/>
      <c r="K4" s="1840"/>
    </row>
    <row r="5" spans="1:11" s="342" customFormat="1" ht="24" customHeight="1">
      <c r="A5" s="1831"/>
      <c r="B5" s="456" t="s">
        <v>289</v>
      </c>
      <c r="C5" s="456" t="s">
        <v>290</v>
      </c>
      <c r="D5" s="456" t="s">
        <v>291</v>
      </c>
      <c r="E5" s="456" t="s">
        <v>292</v>
      </c>
      <c r="F5" s="1819" t="s">
        <v>6</v>
      </c>
      <c r="G5" s="1820"/>
      <c r="H5" s="1821"/>
      <c r="I5" s="1820" t="s">
        <v>48</v>
      </c>
      <c r="J5" s="1820"/>
      <c r="K5" s="1822"/>
    </row>
    <row r="6" spans="1:11" s="342" customFormat="1" ht="24" customHeight="1">
      <c r="A6" s="1832"/>
      <c r="B6" s="456"/>
      <c r="C6" s="456"/>
      <c r="D6" s="456"/>
      <c r="E6" s="456"/>
      <c r="F6" s="418" t="s">
        <v>3</v>
      </c>
      <c r="G6" s="419" t="s">
        <v>141</v>
      </c>
      <c r="H6" s="420" t="s">
        <v>293</v>
      </c>
      <c r="I6" s="421" t="s">
        <v>3</v>
      </c>
      <c r="J6" s="419" t="s">
        <v>141</v>
      </c>
      <c r="K6" s="422" t="s">
        <v>293</v>
      </c>
    </row>
    <row r="7" spans="1:11" s="342" customFormat="1" ht="24" customHeight="1">
      <c r="A7" s="346" t="s">
        <v>374</v>
      </c>
      <c r="B7" s="347">
        <v>63027.913511750005</v>
      </c>
      <c r="C7" s="347">
        <v>56766.785341886047</v>
      </c>
      <c r="D7" s="347">
        <v>51767.971253915093</v>
      </c>
      <c r="E7" s="347">
        <v>55626.475061160992</v>
      </c>
      <c r="F7" s="349">
        <v>-6261.1281698639577</v>
      </c>
      <c r="G7" s="423"/>
      <c r="H7" s="348">
        <v>-9.9338972544231918</v>
      </c>
      <c r="I7" s="351">
        <v>3858.5038072458992</v>
      </c>
      <c r="J7" s="424"/>
      <c r="K7" s="353">
        <v>7.4534576375814412</v>
      </c>
    </row>
    <row r="8" spans="1:11" s="342" customFormat="1" ht="24" customHeight="1">
      <c r="A8" s="354" t="s">
        <v>375</v>
      </c>
      <c r="B8" s="355">
        <v>4542.4082021300001</v>
      </c>
      <c r="C8" s="355">
        <v>5198.3888300200006</v>
      </c>
      <c r="D8" s="355">
        <v>4371.8182203699998</v>
      </c>
      <c r="E8" s="355">
        <v>3475.7973337200001</v>
      </c>
      <c r="F8" s="357">
        <v>655.98062789000051</v>
      </c>
      <c r="G8" s="425"/>
      <c r="H8" s="356">
        <v>14.441252276323425</v>
      </c>
      <c r="I8" s="359">
        <v>-896.02088664999974</v>
      </c>
      <c r="J8" s="356"/>
      <c r="K8" s="360">
        <v>-20.495382961603717</v>
      </c>
    </row>
    <row r="9" spans="1:11" s="342" customFormat="1" ht="24" customHeight="1">
      <c r="A9" s="354" t="s">
        <v>376</v>
      </c>
      <c r="B9" s="355">
        <v>4542.4082021300001</v>
      </c>
      <c r="C9" s="355">
        <v>5198.3888300200006</v>
      </c>
      <c r="D9" s="355">
        <v>4371.8182203699998</v>
      </c>
      <c r="E9" s="355">
        <v>3475.7973337200001</v>
      </c>
      <c r="F9" s="357">
        <v>655.98062789000051</v>
      </c>
      <c r="G9" s="425"/>
      <c r="H9" s="356">
        <v>14.441252276323425</v>
      </c>
      <c r="I9" s="359">
        <v>-896.02088664999974</v>
      </c>
      <c r="J9" s="356"/>
      <c r="K9" s="360">
        <v>-20.495382961603717</v>
      </c>
    </row>
    <row r="10" spans="1:11" s="342" customFormat="1" ht="24" customHeight="1">
      <c r="A10" s="354" t="s">
        <v>377</v>
      </c>
      <c r="B10" s="355">
        <v>0</v>
      </c>
      <c r="C10" s="355">
        <v>0</v>
      </c>
      <c r="D10" s="355">
        <v>0</v>
      </c>
      <c r="E10" s="355">
        <v>0</v>
      </c>
      <c r="F10" s="357">
        <v>0</v>
      </c>
      <c r="G10" s="425"/>
      <c r="H10" s="356"/>
      <c r="I10" s="359">
        <v>0</v>
      </c>
      <c r="J10" s="356"/>
      <c r="K10" s="360"/>
    </row>
    <row r="11" spans="1:11" s="342" customFormat="1" ht="24" customHeight="1">
      <c r="A11" s="354" t="s">
        <v>378</v>
      </c>
      <c r="B11" s="355">
        <v>32046.948797760004</v>
      </c>
      <c r="C11" s="355">
        <v>23719.002331046049</v>
      </c>
      <c r="D11" s="355">
        <v>18444.553532555099</v>
      </c>
      <c r="E11" s="355">
        <v>18954.543609381002</v>
      </c>
      <c r="F11" s="357">
        <v>-8327.9464667139546</v>
      </c>
      <c r="G11" s="425"/>
      <c r="H11" s="356">
        <v>-25.986706314131396</v>
      </c>
      <c r="I11" s="359">
        <v>509.99007682590309</v>
      </c>
      <c r="J11" s="356"/>
      <c r="K11" s="360">
        <v>2.7649900873217552</v>
      </c>
    </row>
    <row r="12" spans="1:11" s="342" customFormat="1" ht="24" customHeight="1">
      <c r="A12" s="354" t="s">
        <v>376</v>
      </c>
      <c r="B12" s="355">
        <v>32046.948797760004</v>
      </c>
      <c r="C12" s="355">
        <v>23719.002331046049</v>
      </c>
      <c r="D12" s="355">
        <v>18444.553532555099</v>
      </c>
      <c r="E12" s="355">
        <v>18954.543609381002</v>
      </c>
      <c r="F12" s="357">
        <v>-8327.9464667139546</v>
      </c>
      <c r="G12" s="425"/>
      <c r="H12" s="356">
        <v>-25.986706314131396</v>
      </c>
      <c r="I12" s="359">
        <v>509.99007682590309</v>
      </c>
      <c r="J12" s="356"/>
      <c r="K12" s="360">
        <v>2.7649900873217552</v>
      </c>
    </row>
    <row r="13" spans="1:11" s="342" customFormat="1" ht="24" customHeight="1">
      <c r="A13" s="354" t="s">
        <v>377</v>
      </c>
      <c r="B13" s="355">
        <v>0</v>
      </c>
      <c r="C13" s="355">
        <v>0</v>
      </c>
      <c r="D13" s="355">
        <v>0</v>
      </c>
      <c r="E13" s="355">
        <v>0</v>
      </c>
      <c r="F13" s="357">
        <v>0</v>
      </c>
      <c r="G13" s="425"/>
      <c r="H13" s="356"/>
      <c r="I13" s="359">
        <v>0</v>
      </c>
      <c r="J13" s="356"/>
      <c r="K13" s="360"/>
    </row>
    <row r="14" spans="1:11" s="342" customFormat="1" ht="24" customHeight="1">
      <c r="A14" s="354" t="s">
        <v>379</v>
      </c>
      <c r="B14" s="355">
        <v>24985.848013699997</v>
      </c>
      <c r="C14" s="355">
        <v>26122.353921309994</v>
      </c>
      <c r="D14" s="355">
        <v>25197.863519549996</v>
      </c>
      <c r="E14" s="355">
        <v>30147.539729069991</v>
      </c>
      <c r="F14" s="357">
        <v>1136.5059076099969</v>
      </c>
      <c r="G14" s="425"/>
      <c r="H14" s="356">
        <v>4.5485984985854353</v>
      </c>
      <c r="I14" s="359">
        <v>4949.6762095199956</v>
      </c>
      <c r="J14" s="356"/>
      <c r="K14" s="360">
        <v>19.643237632745109</v>
      </c>
    </row>
    <row r="15" spans="1:11" s="342" customFormat="1" ht="24" customHeight="1">
      <c r="A15" s="354" t="s">
        <v>376</v>
      </c>
      <c r="B15" s="355">
        <v>24985.848013699997</v>
      </c>
      <c r="C15" s="355">
        <v>26122.353921309994</v>
      </c>
      <c r="D15" s="355">
        <v>25197.863519549996</v>
      </c>
      <c r="E15" s="355">
        <v>30147.539729069991</v>
      </c>
      <c r="F15" s="357">
        <v>1136.5059076099969</v>
      </c>
      <c r="G15" s="425"/>
      <c r="H15" s="356">
        <v>4.5485984985854353</v>
      </c>
      <c r="I15" s="359">
        <v>4949.6762095199956</v>
      </c>
      <c r="J15" s="356"/>
      <c r="K15" s="360">
        <v>19.643237632745109</v>
      </c>
    </row>
    <row r="16" spans="1:11" s="342" customFormat="1" ht="24" customHeight="1">
      <c r="A16" s="354" t="s">
        <v>377</v>
      </c>
      <c r="B16" s="355">
        <v>0</v>
      </c>
      <c r="C16" s="355">
        <v>0</v>
      </c>
      <c r="D16" s="355">
        <v>0</v>
      </c>
      <c r="E16" s="355">
        <v>0</v>
      </c>
      <c r="F16" s="357">
        <v>0</v>
      </c>
      <c r="G16" s="425"/>
      <c r="H16" s="356"/>
      <c r="I16" s="359">
        <v>0</v>
      </c>
      <c r="J16" s="356"/>
      <c r="K16" s="360"/>
    </row>
    <row r="17" spans="1:11" s="342" customFormat="1" ht="24" customHeight="1">
      <c r="A17" s="354" t="s">
        <v>380</v>
      </c>
      <c r="B17" s="355">
        <v>1437.9474594300002</v>
      </c>
      <c r="C17" s="355">
        <v>1713.5304161800002</v>
      </c>
      <c r="D17" s="355">
        <v>3740.2380506799987</v>
      </c>
      <c r="E17" s="355">
        <v>3008.7045997000005</v>
      </c>
      <c r="F17" s="357">
        <v>275.58295674999999</v>
      </c>
      <c r="G17" s="425"/>
      <c r="H17" s="356">
        <v>19.165022681652122</v>
      </c>
      <c r="I17" s="359">
        <v>-731.53345097999818</v>
      </c>
      <c r="J17" s="356"/>
      <c r="K17" s="360">
        <v>-19.558473045505774</v>
      </c>
    </row>
    <row r="18" spans="1:11" s="342" customFormat="1" ht="24" customHeight="1">
      <c r="A18" s="354" t="s">
        <v>376</v>
      </c>
      <c r="B18" s="355">
        <v>1437.9474594300002</v>
      </c>
      <c r="C18" s="355">
        <v>1713.5304161800002</v>
      </c>
      <c r="D18" s="355">
        <v>3740.2380506799987</v>
      </c>
      <c r="E18" s="355">
        <v>3008.7045997000005</v>
      </c>
      <c r="F18" s="357">
        <v>275.58295674999999</v>
      </c>
      <c r="G18" s="425"/>
      <c r="H18" s="356">
        <v>19.165022681652122</v>
      </c>
      <c r="I18" s="359">
        <v>-731.53345097999818</v>
      </c>
      <c r="J18" s="356"/>
      <c r="K18" s="360">
        <v>-19.558473045505774</v>
      </c>
    </row>
    <row r="19" spans="1:11" s="342" customFormat="1" ht="24" customHeight="1">
      <c r="A19" s="354" t="s">
        <v>377</v>
      </c>
      <c r="B19" s="355">
        <v>0</v>
      </c>
      <c r="C19" s="355">
        <v>0</v>
      </c>
      <c r="D19" s="355">
        <v>0</v>
      </c>
      <c r="E19" s="355">
        <v>0</v>
      </c>
      <c r="F19" s="357">
        <v>0</v>
      </c>
      <c r="G19" s="425"/>
      <c r="H19" s="356"/>
      <c r="I19" s="359">
        <v>0</v>
      </c>
      <c r="J19" s="356"/>
      <c r="K19" s="360"/>
    </row>
    <row r="20" spans="1:11" s="342" customFormat="1" ht="24" customHeight="1">
      <c r="A20" s="354" t="s">
        <v>381</v>
      </c>
      <c r="B20" s="355">
        <v>14.761038729999999</v>
      </c>
      <c r="C20" s="355">
        <v>13.509843329999999</v>
      </c>
      <c r="D20" s="355">
        <v>13.497930760000001</v>
      </c>
      <c r="E20" s="355">
        <v>39.889789290000003</v>
      </c>
      <c r="F20" s="357">
        <v>-1.2511954000000003</v>
      </c>
      <c r="G20" s="425"/>
      <c r="H20" s="356">
        <v>-8.4763370849850777</v>
      </c>
      <c r="I20" s="359">
        <v>26.39185853</v>
      </c>
      <c r="J20" s="356"/>
      <c r="K20" s="360">
        <v>195.52521789643555</v>
      </c>
    </row>
    <row r="21" spans="1:11" s="342" customFormat="1" ht="24" customHeight="1">
      <c r="A21" s="346" t="s">
        <v>382</v>
      </c>
      <c r="B21" s="347">
        <v>188.9</v>
      </c>
      <c r="C21" s="347">
        <v>44.4</v>
      </c>
      <c r="D21" s="347">
        <v>512.26039509999998</v>
      </c>
      <c r="E21" s="347">
        <v>182.89305999999999</v>
      </c>
      <c r="F21" s="349">
        <v>-144.5</v>
      </c>
      <c r="G21" s="423"/>
      <c r="H21" s="348">
        <v>-76.495500264690307</v>
      </c>
      <c r="I21" s="351">
        <v>-329.36733509999999</v>
      </c>
      <c r="J21" s="348"/>
      <c r="K21" s="353">
        <v>-64.296857272306426</v>
      </c>
    </row>
    <row r="22" spans="1:11" s="342" customFormat="1" ht="24" customHeight="1">
      <c r="A22" s="346" t="s">
        <v>383</v>
      </c>
      <c r="B22" s="347">
        <v>0</v>
      </c>
      <c r="C22" s="347">
        <v>0</v>
      </c>
      <c r="D22" s="347">
        <v>0</v>
      </c>
      <c r="E22" s="347">
        <v>0</v>
      </c>
      <c r="F22" s="349">
        <v>0</v>
      </c>
      <c r="G22" s="423"/>
      <c r="H22" s="348"/>
      <c r="I22" s="351">
        <v>0</v>
      </c>
      <c r="J22" s="348"/>
      <c r="K22" s="353"/>
    </row>
    <row r="23" spans="1:11" s="342" customFormat="1" ht="24" customHeight="1">
      <c r="A23" s="442" t="s">
        <v>384</v>
      </c>
      <c r="B23" s="347">
        <v>35739.533478634286</v>
      </c>
      <c r="C23" s="347">
        <v>32775.874123140471</v>
      </c>
      <c r="D23" s="347">
        <v>27775.949210264473</v>
      </c>
      <c r="E23" s="347">
        <v>30401.379477633924</v>
      </c>
      <c r="F23" s="349">
        <v>-2963.6593554938154</v>
      </c>
      <c r="G23" s="423"/>
      <c r="H23" s="348">
        <v>-8.2923839989840449</v>
      </c>
      <c r="I23" s="351">
        <v>2625.430267369451</v>
      </c>
      <c r="J23" s="348"/>
      <c r="K23" s="353">
        <v>9.4521711841236939</v>
      </c>
    </row>
    <row r="24" spans="1:11" s="342" customFormat="1" ht="24" customHeight="1">
      <c r="A24" s="443" t="s">
        <v>385</v>
      </c>
      <c r="B24" s="355">
        <v>13164.230377000002</v>
      </c>
      <c r="C24" s="355">
        <v>11776.248850399999</v>
      </c>
      <c r="D24" s="355">
        <v>10507.5767044</v>
      </c>
      <c r="E24" s="355">
        <v>11923.89027634</v>
      </c>
      <c r="F24" s="357">
        <v>-1387.9815266000023</v>
      </c>
      <c r="G24" s="425"/>
      <c r="H24" s="356">
        <v>-10.543582775830377</v>
      </c>
      <c r="I24" s="359">
        <v>1416.3135719399997</v>
      </c>
      <c r="J24" s="356"/>
      <c r="K24" s="360">
        <v>13.478974379953131</v>
      </c>
    </row>
    <row r="25" spans="1:11" s="342" customFormat="1" ht="24" customHeight="1">
      <c r="A25" s="443" t="s">
        <v>386</v>
      </c>
      <c r="B25" s="355">
        <v>7513.280638892893</v>
      </c>
      <c r="C25" s="355">
        <v>7149.0900657146867</v>
      </c>
      <c r="D25" s="355">
        <v>5469.2607816233049</v>
      </c>
      <c r="E25" s="355">
        <v>6875.1093129397459</v>
      </c>
      <c r="F25" s="357">
        <v>-364.19057317820625</v>
      </c>
      <c r="G25" s="425"/>
      <c r="H25" s="356">
        <v>-4.8472909595969904</v>
      </c>
      <c r="I25" s="359">
        <v>1405.848531316441</v>
      </c>
      <c r="J25" s="356"/>
      <c r="K25" s="360">
        <v>25.704543766501072</v>
      </c>
    </row>
    <row r="26" spans="1:11" s="342" customFormat="1" ht="24" customHeight="1">
      <c r="A26" s="443" t="s">
        <v>387</v>
      </c>
      <c r="B26" s="355">
        <v>15062.022462741392</v>
      </c>
      <c r="C26" s="355">
        <v>13850.535207025783</v>
      </c>
      <c r="D26" s="355">
        <v>11799.111724241169</v>
      </c>
      <c r="E26" s="355">
        <v>11602.379888354179</v>
      </c>
      <c r="F26" s="357">
        <v>-1211.4872557156086</v>
      </c>
      <c r="G26" s="425"/>
      <c r="H26" s="356">
        <v>-8.0433239208906979</v>
      </c>
      <c r="I26" s="359">
        <v>-196.73183588699067</v>
      </c>
      <c r="J26" s="356"/>
      <c r="K26" s="360">
        <v>-1.6673444618954396</v>
      </c>
    </row>
    <row r="27" spans="1:11" s="342" customFormat="1" ht="24" customHeight="1">
      <c r="A27" s="444" t="s">
        <v>388</v>
      </c>
      <c r="B27" s="445">
        <v>98956.346990384292</v>
      </c>
      <c r="C27" s="445">
        <v>89587.059465026512</v>
      </c>
      <c r="D27" s="445">
        <v>80056.180859279557</v>
      </c>
      <c r="E27" s="445">
        <v>86210.747598794915</v>
      </c>
      <c r="F27" s="446">
        <v>-9369.2875253577804</v>
      </c>
      <c r="G27" s="447"/>
      <c r="H27" s="448">
        <v>-9.4681016532150331</v>
      </c>
      <c r="I27" s="449">
        <v>6154.5667395153578</v>
      </c>
      <c r="J27" s="448"/>
      <c r="K27" s="450">
        <v>7.6878095775436472</v>
      </c>
    </row>
    <row r="28" spans="1:11" s="342" customFormat="1" ht="24" customHeight="1">
      <c r="A28" s="346" t="s">
        <v>389</v>
      </c>
      <c r="B28" s="347">
        <v>6574.7592249600057</v>
      </c>
      <c r="C28" s="347">
        <v>4587.4360695000105</v>
      </c>
      <c r="D28" s="347">
        <v>5894.2160959600169</v>
      </c>
      <c r="E28" s="347">
        <v>4706.8068418000012</v>
      </c>
      <c r="F28" s="349">
        <v>-1987.3231554599952</v>
      </c>
      <c r="G28" s="423"/>
      <c r="H28" s="348">
        <v>-30.226554121030709</v>
      </c>
      <c r="I28" s="351">
        <v>-1187.4092541600157</v>
      </c>
      <c r="J28" s="348"/>
      <c r="K28" s="353">
        <v>-20.145329503169787</v>
      </c>
    </row>
    <row r="29" spans="1:11" s="342" customFormat="1" ht="24" customHeight="1">
      <c r="A29" s="354" t="s">
        <v>390</v>
      </c>
      <c r="B29" s="355">
        <v>1020.8205123900061</v>
      </c>
      <c r="C29" s="355">
        <v>944.88943872001073</v>
      </c>
      <c r="D29" s="355">
        <v>1091.2632936900159</v>
      </c>
      <c r="E29" s="355">
        <v>1136.1535508400002</v>
      </c>
      <c r="F29" s="357">
        <v>-75.931073669995385</v>
      </c>
      <c r="G29" s="425"/>
      <c r="H29" s="356">
        <v>-7.43823941117925</v>
      </c>
      <c r="I29" s="359">
        <v>44.890257149984336</v>
      </c>
      <c r="J29" s="356"/>
      <c r="K29" s="360">
        <v>4.1136046094056429</v>
      </c>
    </row>
    <row r="30" spans="1:11" s="342" customFormat="1" ht="24" customHeight="1">
      <c r="A30" s="354" t="s">
        <v>408</v>
      </c>
      <c r="B30" s="355">
        <v>5551.3826345699999</v>
      </c>
      <c r="C30" s="355">
        <v>3642.4732487800002</v>
      </c>
      <c r="D30" s="355">
        <v>4802.4487722700005</v>
      </c>
      <c r="E30" s="355">
        <v>3570.0333809600002</v>
      </c>
      <c r="F30" s="357">
        <v>-1908.9093857899998</v>
      </c>
      <c r="G30" s="425"/>
      <c r="H30" s="356">
        <v>-34.386197303401346</v>
      </c>
      <c r="I30" s="359">
        <v>-1232.4153913100004</v>
      </c>
      <c r="J30" s="356"/>
      <c r="K30" s="360">
        <v>-25.662228786825093</v>
      </c>
    </row>
    <row r="31" spans="1:11" s="342" customFormat="1" ht="24" customHeight="1">
      <c r="A31" s="354" t="s">
        <v>392</v>
      </c>
      <c r="B31" s="355">
        <v>0.12882199999999999</v>
      </c>
      <c r="C31" s="355">
        <v>4.338199999999999E-2</v>
      </c>
      <c r="D31" s="355">
        <v>0.10402999999999998</v>
      </c>
      <c r="E31" s="355">
        <v>0.10890999999999999</v>
      </c>
      <c r="F31" s="357">
        <v>-8.5440000000000002E-2</v>
      </c>
      <c r="G31" s="425"/>
      <c r="H31" s="356">
        <v>-66.32407508034342</v>
      </c>
      <c r="I31" s="359">
        <v>4.8800000000000093E-3</v>
      </c>
      <c r="J31" s="356"/>
      <c r="K31" s="360">
        <v>4.6909545323464483</v>
      </c>
    </row>
    <row r="32" spans="1:11" s="342" customFormat="1" ht="24" customHeight="1">
      <c r="A32" s="354" t="s">
        <v>393</v>
      </c>
      <c r="B32" s="355">
        <v>0</v>
      </c>
      <c r="C32" s="355">
        <v>0</v>
      </c>
      <c r="D32" s="355">
        <v>0</v>
      </c>
      <c r="E32" s="355">
        <v>0</v>
      </c>
      <c r="F32" s="357">
        <v>0</v>
      </c>
      <c r="G32" s="425"/>
      <c r="H32" s="356"/>
      <c r="I32" s="359">
        <v>0</v>
      </c>
      <c r="J32" s="356"/>
      <c r="K32" s="360"/>
    </row>
    <row r="33" spans="1:11" s="342" customFormat="1" ht="24" customHeight="1">
      <c r="A33" s="354" t="s">
        <v>394</v>
      </c>
      <c r="B33" s="355">
        <v>2.4272559999999999</v>
      </c>
      <c r="C33" s="355">
        <v>0.03</v>
      </c>
      <c r="D33" s="355">
        <v>0.4</v>
      </c>
      <c r="E33" s="355">
        <v>0.51100000000000001</v>
      </c>
      <c r="F33" s="357">
        <v>-2.3972560000000001</v>
      </c>
      <c r="G33" s="425"/>
      <c r="H33" s="356">
        <v>-98.764036426318441</v>
      </c>
      <c r="I33" s="359">
        <v>0.11099999999999999</v>
      </c>
      <c r="J33" s="356"/>
      <c r="K33" s="360">
        <v>27.749999999999996</v>
      </c>
    </row>
    <row r="34" spans="1:11" s="342" customFormat="1" ht="24" customHeight="1">
      <c r="A34" s="426" t="s">
        <v>395</v>
      </c>
      <c r="B34" s="347">
        <v>88305.268903038435</v>
      </c>
      <c r="C34" s="347">
        <v>82101.929454791854</v>
      </c>
      <c r="D34" s="347">
        <v>73080.679485982138</v>
      </c>
      <c r="E34" s="347">
        <v>78380.433241927734</v>
      </c>
      <c r="F34" s="349">
        <v>-6203.339448246581</v>
      </c>
      <c r="G34" s="423"/>
      <c r="H34" s="348">
        <v>-7.0248803104353996</v>
      </c>
      <c r="I34" s="351">
        <v>5299.7537559455959</v>
      </c>
      <c r="J34" s="348"/>
      <c r="K34" s="353">
        <v>7.2519218392901781</v>
      </c>
    </row>
    <row r="35" spans="1:11" s="342" customFormat="1" ht="24" customHeight="1">
      <c r="A35" s="354" t="s">
        <v>396</v>
      </c>
      <c r="B35" s="355">
        <v>3845</v>
      </c>
      <c r="C35" s="355">
        <v>3890</v>
      </c>
      <c r="D35" s="355">
        <v>4018</v>
      </c>
      <c r="E35" s="355">
        <v>3682.7</v>
      </c>
      <c r="F35" s="357">
        <v>45</v>
      </c>
      <c r="G35" s="425"/>
      <c r="H35" s="356">
        <v>1.1703511053315996</v>
      </c>
      <c r="I35" s="359">
        <v>-335.30000000000018</v>
      </c>
      <c r="J35" s="356"/>
      <c r="K35" s="360">
        <v>-8.3449477351916421</v>
      </c>
    </row>
    <row r="36" spans="1:11" s="342" customFormat="1" ht="24" customHeight="1">
      <c r="A36" s="354" t="s">
        <v>397</v>
      </c>
      <c r="B36" s="355">
        <v>131.90519587</v>
      </c>
      <c r="C36" s="355">
        <v>187.99057146999999</v>
      </c>
      <c r="D36" s="355">
        <v>150.39711892</v>
      </c>
      <c r="E36" s="355">
        <v>225.34387491999996</v>
      </c>
      <c r="F36" s="357">
        <v>56.085375599999992</v>
      </c>
      <c r="G36" s="425"/>
      <c r="H36" s="356">
        <v>42.519458941765485</v>
      </c>
      <c r="I36" s="359">
        <v>74.946755999999965</v>
      </c>
      <c r="J36" s="356"/>
      <c r="K36" s="360">
        <v>49.832574279475409</v>
      </c>
    </row>
    <row r="37" spans="1:11" s="342" customFormat="1" ht="24" customHeight="1">
      <c r="A37" s="361" t="s">
        <v>398</v>
      </c>
      <c r="B37" s="355">
        <v>20714.633624811555</v>
      </c>
      <c r="C37" s="355">
        <v>16563.234206307236</v>
      </c>
      <c r="D37" s="355">
        <v>13780.623295406825</v>
      </c>
      <c r="E37" s="355">
        <v>14693.264935848638</v>
      </c>
      <c r="F37" s="357">
        <v>-4151.3994185043193</v>
      </c>
      <c r="G37" s="425"/>
      <c r="H37" s="356">
        <v>-20.040901971502215</v>
      </c>
      <c r="I37" s="359">
        <v>912.64164044181234</v>
      </c>
      <c r="J37" s="356"/>
      <c r="K37" s="360">
        <v>6.6226441350153005</v>
      </c>
    </row>
    <row r="38" spans="1:11" s="342" customFormat="1" ht="24" customHeight="1">
      <c r="A38" s="451" t="s">
        <v>399</v>
      </c>
      <c r="B38" s="355">
        <v>0</v>
      </c>
      <c r="C38" s="355">
        <v>0</v>
      </c>
      <c r="D38" s="355">
        <v>0</v>
      </c>
      <c r="E38" s="355">
        <v>0</v>
      </c>
      <c r="F38" s="357">
        <v>0</v>
      </c>
      <c r="G38" s="425"/>
      <c r="H38" s="356"/>
      <c r="I38" s="359">
        <v>0</v>
      </c>
      <c r="J38" s="356"/>
      <c r="K38" s="360"/>
    </row>
    <row r="39" spans="1:11" s="342" customFormat="1" ht="24" customHeight="1">
      <c r="A39" s="451" t="s">
        <v>400</v>
      </c>
      <c r="B39" s="355">
        <v>20714.633624811555</v>
      </c>
      <c r="C39" s="355">
        <v>16563.234206307236</v>
      </c>
      <c r="D39" s="355">
        <v>13780.623295406825</v>
      </c>
      <c r="E39" s="355">
        <v>14693.264935848638</v>
      </c>
      <c r="F39" s="357">
        <v>-4151.3994185043193</v>
      </c>
      <c r="G39" s="425"/>
      <c r="H39" s="356">
        <v>-20.040901971502215</v>
      </c>
      <c r="I39" s="359">
        <v>912.64164044181234</v>
      </c>
      <c r="J39" s="356"/>
      <c r="K39" s="360">
        <v>6.6226441350153005</v>
      </c>
    </row>
    <row r="40" spans="1:11" s="342" customFormat="1" ht="24" customHeight="1">
      <c r="A40" s="354" t="s">
        <v>401</v>
      </c>
      <c r="B40" s="355">
        <v>63613.730082356873</v>
      </c>
      <c r="C40" s="355">
        <v>61460.704677014619</v>
      </c>
      <c r="D40" s="355">
        <v>55131.659071655318</v>
      </c>
      <c r="E40" s="355">
        <v>59779.1244311591</v>
      </c>
      <c r="F40" s="357">
        <v>-2153.0254053422541</v>
      </c>
      <c r="G40" s="425"/>
      <c r="H40" s="356">
        <v>-3.3845294129975736</v>
      </c>
      <c r="I40" s="359">
        <v>4647.4653595037817</v>
      </c>
      <c r="J40" s="356"/>
      <c r="K40" s="360">
        <v>8.4297578519511109</v>
      </c>
    </row>
    <row r="41" spans="1:11" s="342" customFormat="1" ht="24" customHeight="1">
      <c r="A41" s="361" t="s">
        <v>402</v>
      </c>
      <c r="B41" s="355">
        <v>56901.382832411582</v>
      </c>
      <c r="C41" s="355">
        <v>54916.335462134623</v>
      </c>
      <c r="D41" s="355">
        <v>49288.00055481532</v>
      </c>
      <c r="E41" s="355">
        <v>52655.505610269101</v>
      </c>
      <c r="F41" s="357">
        <v>-1985.0473702769596</v>
      </c>
      <c r="G41" s="425"/>
      <c r="H41" s="356">
        <v>-3.4885749193888786</v>
      </c>
      <c r="I41" s="359">
        <v>3367.5050554537811</v>
      </c>
      <c r="J41" s="356"/>
      <c r="K41" s="360">
        <v>6.8323020157992271</v>
      </c>
    </row>
    <row r="42" spans="1:11" s="342" customFormat="1" ht="24" customHeight="1">
      <c r="A42" s="361" t="s">
        <v>403</v>
      </c>
      <c r="B42" s="355">
        <v>6712.3472499452928</v>
      </c>
      <c r="C42" s="355">
        <v>6544.3692148799983</v>
      </c>
      <c r="D42" s="355">
        <v>5843.6585168400006</v>
      </c>
      <c r="E42" s="355">
        <v>7123.6188208900003</v>
      </c>
      <c r="F42" s="357">
        <v>-167.97803506529453</v>
      </c>
      <c r="G42" s="425"/>
      <c r="H42" s="356">
        <v>-2.5025230193009396</v>
      </c>
      <c r="I42" s="359">
        <v>1279.9603040499996</v>
      </c>
      <c r="J42" s="356"/>
      <c r="K42" s="360">
        <v>21.903406921562336</v>
      </c>
    </row>
    <row r="43" spans="1:11" s="342" customFormat="1" ht="24" customHeight="1">
      <c r="A43" s="374" t="s">
        <v>404</v>
      </c>
      <c r="B43" s="375">
        <v>0</v>
      </c>
      <c r="C43" s="375">
        <v>0</v>
      </c>
      <c r="D43" s="375">
        <v>0</v>
      </c>
      <c r="E43" s="375">
        <v>0</v>
      </c>
      <c r="F43" s="377">
        <v>0</v>
      </c>
      <c r="G43" s="460"/>
      <c r="H43" s="376"/>
      <c r="I43" s="378">
        <v>0</v>
      </c>
      <c r="J43" s="376"/>
      <c r="K43" s="379"/>
    </row>
    <row r="44" spans="1:11" s="342" customFormat="1" ht="24" customHeight="1">
      <c r="A44" s="452" t="s">
        <v>405</v>
      </c>
      <c r="B44" s="375">
        <v>0</v>
      </c>
      <c r="C44" s="375">
        <v>0</v>
      </c>
      <c r="D44" s="375">
        <v>0</v>
      </c>
      <c r="E44" s="375">
        <v>0</v>
      </c>
      <c r="F44" s="377">
        <v>0</v>
      </c>
      <c r="G44" s="423"/>
      <c r="H44" s="347"/>
      <c r="I44" s="378">
        <v>0</v>
      </c>
      <c r="J44" s="348"/>
      <c r="K44" s="353"/>
    </row>
    <row r="45" spans="1:11" s="342" customFormat="1" ht="24" customHeight="1" thickBot="1">
      <c r="A45" s="453" t="s">
        <v>406</v>
      </c>
      <c r="B45" s="381">
        <v>4076.3188721838324</v>
      </c>
      <c r="C45" s="381">
        <v>2897.693940734659</v>
      </c>
      <c r="D45" s="381">
        <v>1081.2852733768586</v>
      </c>
      <c r="E45" s="381">
        <v>3123.5074745826232</v>
      </c>
      <c r="F45" s="383">
        <v>-1178.6249314491733</v>
      </c>
      <c r="G45" s="435"/>
      <c r="H45" s="382">
        <v>-28.913953211362514</v>
      </c>
      <c r="I45" s="384">
        <v>2042.2222012057646</v>
      </c>
      <c r="J45" s="382"/>
      <c r="K45" s="385">
        <v>188.86988027016181</v>
      </c>
    </row>
    <row r="46" spans="1:11" s="342" customFormat="1" ht="24" customHeight="1" thickTop="1">
      <c r="A46" s="392" t="s">
        <v>321</v>
      </c>
      <c r="B46" s="455"/>
      <c r="C46" s="344"/>
      <c r="D46" s="388"/>
      <c r="E46" s="388"/>
      <c r="F46" s="359"/>
      <c r="G46" s="359"/>
      <c r="H46" s="359"/>
      <c r="I46" s="359"/>
      <c r="J46" s="359"/>
      <c r="K46" s="359"/>
    </row>
  </sheetData>
  <mergeCells count="7">
    <mergeCell ref="A1:K1"/>
    <mergeCell ref="A2:K2"/>
    <mergeCell ref="I3:K3"/>
    <mergeCell ref="F4:K4"/>
    <mergeCell ref="F5:H5"/>
    <mergeCell ref="I5:K5"/>
    <mergeCell ref="A4:A6"/>
  </mergeCells>
  <pageMargins left="0.5" right="0.5" top="0.75" bottom="0.75" header="0.3" footer="0.3"/>
  <pageSetup scale="58" orientation="portrait" r:id="rId1"/>
</worksheet>
</file>

<file path=xl/worksheets/sheet31.xml><?xml version="1.0" encoding="utf-8"?>
<worksheet xmlns="http://schemas.openxmlformats.org/spreadsheetml/2006/main" xmlns:r="http://schemas.openxmlformats.org/officeDocument/2006/relationships">
  <sheetPr>
    <pageSetUpPr fitToPage="1"/>
  </sheetPr>
  <dimension ref="A1:M773"/>
  <sheetViews>
    <sheetView workbookViewId="0">
      <selection activeCell="L5" sqref="L5"/>
    </sheetView>
  </sheetViews>
  <sheetFormatPr defaultRowHeight="15.75"/>
  <cols>
    <col min="1" max="1" width="32.42578125" style="414" customWidth="1"/>
    <col min="2" max="6" width="14.7109375" style="414" customWidth="1"/>
    <col min="7" max="7" width="12.7109375" style="462" customWidth="1"/>
    <col min="8" max="8" width="14.7109375" style="414" customWidth="1"/>
    <col min="9" max="9" width="12.7109375" style="462" customWidth="1"/>
    <col min="10" max="256" width="9.140625" style="414"/>
    <col min="257" max="257" width="32.42578125" style="414" customWidth="1"/>
    <col min="258" max="261" width="9.42578125" style="414" bestFit="1" customWidth="1"/>
    <col min="262" max="262" width="8.42578125" style="414" bestFit="1" customWidth="1"/>
    <col min="263" max="263" width="7.140625" style="414" bestFit="1" customWidth="1"/>
    <col min="264" max="264" width="8.85546875" style="414" customWidth="1"/>
    <col min="265" max="265" width="7.140625" style="414" bestFit="1" customWidth="1"/>
    <col min="266" max="512" width="9.140625" style="414"/>
    <col min="513" max="513" width="32.42578125" style="414" customWidth="1"/>
    <col min="514" max="517" width="9.42578125" style="414" bestFit="1" customWidth="1"/>
    <col min="518" max="518" width="8.42578125" style="414" bestFit="1" customWidth="1"/>
    <col min="519" max="519" width="7.140625" style="414" bestFit="1" customWidth="1"/>
    <col min="520" max="520" width="8.85546875" style="414" customWidth="1"/>
    <col min="521" max="521" width="7.140625" style="414" bestFit="1" customWidth="1"/>
    <col min="522" max="768" width="9.140625" style="414"/>
    <col min="769" max="769" width="32.42578125" style="414" customWidth="1"/>
    <col min="770" max="773" width="9.42578125" style="414" bestFit="1" customWidth="1"/>
    <col min="774" max="774" width="8.42578125" style="414" bestFit="1" customWidth="1"/>
    <col min="775" max="775" width="7.140625" style="414" bestFit="1" customWidth="1"/>
    <col min="776" max="776" width="8.85546875" style="414" customWidth="1"/>
    <col min="777" max="777" width="7.140625" style="414" bestFit="1" customWidth="1"/>
    <col min="778" max="1024" width="9.140625" style="414"/>
    <col min="1025" max="1025" width="32.42578125" style="414" customWidth="1"/>
    <col min="1026" max="1029" width="9.42578125" style="414" bestFit="1" customWidth="1"/>
    <col min="1030" max="1030" width="8.42578125" style="414" bestFit="1" customWidth="1"/>
    <col min="1031" max="1031" width="7.140625" style="414" bestFit="1" customWidth="1"/>
    <col min="1032" max="1032" width="8.85546875" style="414" customWidth="1"/>
    <col min="1033" max="1033" width="7.140625" style="414" bestFit="1" customWidth="1"/>
    <col min="1034" max="1280" width="9.140625" style="414"/>
    <col min="1281" max="1281" width="32.42578125" style="414" customWidth="1"/>
    <col min="1282" max="1285" width="9.42578125" style="414" bestFit="1" customWidth="1"/>
    <col min="1286" max="1286" width="8.42578125" style="414" bestFit="1" customWidth="1"/>
    <col min="1287" max="1287" width="7.140625" style="414" bestFit="1" customWidth="1"/>
    <col min="1288" max="1288" width="8.85546875" style="414" customWidth="1"/>
    <col min="1289" max="1289" width="7.140625" style="414" bestFit="1" customWidth="1"/>
    <col min="1290" max="1536" width="9.140625" style="414"/>
    <col min="1537" max="1537" width="32.42578125" style="414" customWidth="1"/>
    <col min="1538" max="1541" width="9.42578125" style="414" bestFit="1" customWidth="1"/>
    <col min="1542" max="1542" width="8.42578125" style="414" bestFit="1" customWidth="1"/>
    <col min="1543" max="1543" width="7.140625" style="414" bestFit="1" customWidth="1"/>
    <col min="1544" max="1544" width="8.85546875" style="414" customWidth="1"/>
    <col min="1545" max="1545" width="7.140625" style="414" bestFit="1" customWidth="1"/>
    <col min="1546" max="1792" width="9.140625" style="414"/>
    <col min="1793" max="1793" width="32.42578125" style="414" customWidth="1"/>
    <col min="1794" max="1797" width="9.42578125" style="414" bestFit="1" customWidth="1"/>
    <col min="1798" max="1798" width="8.42578125" style="414" bestFit="1" customWidth="1"/>
    <col min="1799" max="1799" width="7.140625" style="414" bestFit="1" customWidth="1"/>
    <col min="1800" max="1800" width="8.85546875" style="414" customWidth="1"/>
    <col min="1801" max="1801" width="7.140625" style="414" bestFit="1" customWidth="1"/>
    <col min="1802" max="2048" width="9.140625" style="414"/>
    <col min="2049" max="2049" width="32.42578125" style="414" customWidth="1"/>
    <col min="2050" max="2053" width="9.42578125" style="414" bestFit="1" customWidth="1"/>
    <col min="2054" max="2054" width="8.42578125" style="414" bestFit="1" customWidth="1"/>
    <col min="2055" max="2055" width="7.140625" style="414" bestFit="1" customWidth="1"/>
    <col min="2056" max="2056" width="8.85546875" style="414" customWidth="1"/>
    <col min="2057" max="2057" width="7.140625" style="414" bestFit="1" customWidth="1"/>
    <col min="2058" max="2304" width="9.140625" style="414"/>
    <col min="2305" max="2305" width="32.42578125" style="414" customWidth="1"/>
    <col min="2306" max="2309" width="9.42578125" style="414" bestFit="1" customWidth="1"/>
    <col min="2310" max="2310" width="8.42578125" style="414" bestFit="1" customWidth="1"/>
    <col min="2311" max="2311" width="7.140625" style="414" bestFit="1" customWidth="1"/>
    <col min="2312" max="2312" width="8.85546875" style="414" customWidth="1"/>
    <col min="2313" max="2313" width="7.140625" style="414" bestFit="1" customWidth="1"/>
    <col min="2314" max="2560" width="9.140625" style="414"/>
    <col min="2561" max="2561" width="32.42578125" style="414" customWidth="1"/>
    <col min="2562" max="2565" width="9.42578125" style="414" bestFit="1" customWidth="1"/>
    <col min="2566" max="2566" width="8.42578125" style="414" bestFit="1" customWidth="1"/>
    <col min="2567" max="2567" width="7.140625" style="414" bestFit="1" customWidth="1"/>
    <col min="2568" max="2568" width="8.85546875" style="414" customWidth="1"/>
    <col min="2569" max="2569" width="7.140625" style="414" bestFit="1" customWidth="1"/>
    <col min="2570" max="2816" width="9.140625" style="414"/>
    <col min="2817" max="2817" width="32.42578125" style="414" customWidth="1"/>
    <col min="2818" max="2821" width="9.42578125" style="414" bestFit="1" customWidth="1"/>
    <col min="2822" max="2822" width="8.42578125" style="414" bestFit="1" customWidth="1"/>
    <col min="2823" max="2823" width="7.140625" style="414" bestFit="1" customWidth="1"/>
    <col min="2824" max="2824" width="8.85546875" style="414" customWidth="1"/>
    <col min="2825" max="2825" width="7.140625" style="414" bestFit="1" customWidth="1"/>
    <col min="2826" max="3072" width="9.140625" style="414"/>
    <col min="3073" max="3073" width="32.42578125" style="414" customWidth="1"/>
    <col min="3074" max="3077" width="9.42578125" style="414" bestFit="1" customWidth="1"/>
    <col min="3078" max="3078" width="8.42578125" style="414" bestFit="1" customWidth="1"/>
    <col min="3079" max="3079" width="7.140625" style="414" bestFit="1" customWidth="1"/>
    <col min="3080" max="3080" width="8.85546875" style="414" customWidth="1"/>
    <col min="3081" max="3081" width="7.140625" style="414" bestFit="1" customWidth="1"/>
    <col min="3082" max="3328" width="9.140625" style="414"/>
    <col min="3329" max="3329" width="32.42578125" style="414" customWidth="1"/>
    <col min="3330" max="3333" width="9.42578125" style="414" bestFit="1" customWidth="1"/>
    <col min="3334" max="3334" width="8.42578125" style="414" bestFit="1" customWidth="1"/>
    <col min="3335" max="3335" width="7.140625" style="414" bestFit="1" customWidth="1"/>
    <col min="3336" max="3336" width="8.85546875" style="414" customWidth="1"/>
    <col min="3337" max="3337" width="7.140625" style="414" bestFit="1" customWidth="1"/>
    <col min="3338" max="3584" width="9.140625" style="414"/>
    <col min="3585" max="3585" width="32.42578125" style="414" customWidth="1"/>
    <col min="3586" max="3589" width="9.42578125" style="414" bestFit="1" customWidth="1"/>
    <col min="3590" max="3590" width="8.42578125" style="414" bestFit="1" customWidth="1"/>
    <col min="3591" max="3591" width="7.140625" style="414" bestFit="1" customWidth="1"/>
    <col min="3592" max="3592" width="8.85546875" style="414" customWidth="1"/>
    <col min="3593" max="3593" width="7.140625" style="414" bestFit="1" customWidth="1"/>
    <col min="3594" max="3840" width="9.140625" style="414"/>
    <col min="3841" max="3841" width="32.42578125" style="414" customWidth="1"/>
    <col min="3842" max="3845" width="9.42578125" style="414" bestFit="1" customWidth="1"/>
    <col min="3846" max="3846" width="8.42578125" style="414" bestFit="1" customWidth="1"/>
    <col min="3847" max="3847" width="7.140625" style="414" bestFit="1" customWidth="1"/>
    <col min="3848" max="3848" width="8.85546875" style="414" customWidth="1"/>
    <col min="3849" max="3849" width="7.140625" style="414" bestFit="1" customWidth="1"/>
    <col min="3850" max="4096" width="9.140625" style="414"/>
    <col min="4097" max="4097" width="32.42578125" style="414" customWidth="1"/>
    <col min="4098" max="4101" width="9.42578125" style="414" bestFit="1" customWidth="1"/>
    <col min="4102" max="4102" width="8.42578125" style="414" bestFit="1" customWidth="1"/>
    <col min="4103" max="4103" width="7.140625" style="414" bestFit="1" customWidth="1"/>
    <col min="4104" max="4104" width="8.85546875" style="414" customWidth="1"/>
    <col min="4105" max="4105" width="7.140625" style="414" bestFit="1" customWidth="1"/>
    <col min="4106" max="4352" width="9.140625" style="414"/>
    <col min="4353" max="4353" width="32.42578125" style="414" customWidth="1"/>
    <col min="4354" max="4357" width="9.42578125" style="414" bestFit="1" customWidth="1"/>
    <col min="4358" max="4358" width="8.42578125" style="414" bestFit="1" customWidth="1"/>
    <col min="4359" max="4359" width="7.140625" style="414" bestFit="1" customWidth="1"/>
    <col min="4360" max="4360" width="8.85546875" style="414" customWidth="1"/>
    <col min="4361" max="4361" width="7.140625" style="414" bestFit="1" customWidth="1"/>
    <col min="4362" max="4608" width="9.140625" style="414"/>
    <col min="4609" max="4609" width="32.42578125" style="414" customWidth="1"/>
    <col min="4610" max="4613" width="9.42578125" style="414" bestFit="1" customWidth="1"/>
    <col min="4614" max="4614" width="8.42578125" style="414" bestFit="1" customWidth="1"/>
    <col min="4615" max="4615" width="7.140625" style="414" bestFit="1" customWidth="1"/>
    <col min="4616" max="4616" width="8.85546875" style="414" customWidth="1"/>
    <col min="4617" max="4617" width="7.140625" style="414" bestFit="1" customWidth="1"/>
    <col min="4618" max="4864" width="9.140625" style="414"/>
    <col min="4865" max="4865" width="32.42578125" style="414" customWidth="1"/>
    <col min="4866" max="4869" width="9.42578125" style="414" bestFit="1" customWidth="1"/>
    <col min="4870" max="4870" width="8.42578125" style="414" bestFit="1" customWidth="1"/>
    <col min="4871" max="4871" width="7.140625" style="414" bestFit="1" customWidth="1"/>
    <col min="4872" max="4872" width="8.85546875" style="414" customWidth="1"/>
    <col min="4873" max="4873" width="7.140625" style="414" bestFit="1" customWidth="1"/>
    <col min="4874" max="5120" width="9.140625" style="414"/>
    <col min="5121" max="5121" width="32.42578125" style="414" customWidth="1"/>
    <col min="5122" max="5125" width="9.42578125" style="414" bestFit="1" customWidth="1"/>
    <col min="5126" max="5126" width="8.42578125" style="414" bestFit="1" customWidth="1"/>
    <col min="5127" max="5127" width="7.140625" style="414" bestFit="1" customWidth="1"/>
    <col min="5128" max="5128" width="8.85546875" style="414" customWidth="1"/>
    <col min="5129" max="5129" width="7.140625" style="414" bestFit="1" customWidth="1"/>
    <col min="5130" max="5376" width="9.140625" style="414"/>
    <col min="5377" max="5377" width="32.42578125" style="414" customWidth="1"/>
    <col min="5378" max="5381" width="9.42578125" style="414" bestFit="1" customWidth="1"/>
    <col min="5382" max="5382" width="8.42578125" style="414" bestFit="1" customWidth="1"/>
    <col min="5383" max="5383" width="7.140625" style="414" bestFit="1" customWidth="1"/>
    <col min="5384" max="5384" width="8.85546875" style="414" customWidth="1"/>
    <col min="5385" max="5385" width="7.140625" style="414" bestFit="1" customWidth="1"/>
    <col min="5386" max="5632" width="9.140625" style="414"/>
    <col min="5633" max="5633" width="32.42578125" style="414" customWidth="1"/>
    <col min="5634" max="5637" width="9.42578125" style="414" bestFit="1" customWidth="1"/>
    <col min="5638" max="5638" width="8.42578125" style="414" bestFit="1" customWidth="1"/>
    <col min="5639" max="5639" width="7.140625" style="414" bestFit="1" customWidth="1"/>
    <col min="5640" max="5640" width="8.85546875" style="414" customWidth="1"/>
    <col min="5641" max="5641" width="7.140625" style="414" bestFit="1" customWidth="1"/>
    <col min="5642" max="5888" width="9.140625" style="414"/>
    <col min="5889" max="5889" width="32.42578125" style="414" customWidth="1"/>
    <col min="5890" max="5893" width="9.42578125" style="414" bestFit="1" customWidth="1"/>
    <col min="5894" max="5894" width="8.42578125" style="414" bestFit="1" customWidth="1"/>
    <col min="5895" max="5895" width="7.140625" style="414" bestFit="1" customWidth="1"/>
    <col min="5896" max="5896" width="8.85546875" style="414" customWidth="1"/>
    <col min="5897" max="5897" width="7.140625" style="414" bestFit="1" customWidth="1"/>
    <col min="5898" max="6144" width="9.140625" style="414"/>
    <col min="6145" max="6145" width="32.42578125" style="414" customWidth="1"/>
    <col min="6146" max="6149" width="9.42578125" style="414" bestFit="1" customWidth="1"/>
    <col min="6150" max="6150" width="8.42578125" style="414" bestFit="1" customWidth="1"/>
    <col min="6151" max="6151" width="7.140625" style="414" bestFit="1" customWidth="1"/>
    <col min="6152" max="6152" width="8.85546875" style="414" customWidth="1"/>
    <col min="6153" max="6153" width="7.140625" style="414" bestFit="1" customWidth="1"/>
    <col min="6154" max="6400" width="9.140625" style="414"/>
    <col min="6401" max="6401" width="32.42578125" style="414" customWidth="1"/>
    <col min="6402" max="6405" width="9.42578125" style="414" bestFit="1" customWidth="1"/>
    <col min="6406" max="6406" width="8.42578125" style="414" bestFit="1" customWidth="1"/>
    <col min="6407" max="6407" width="7.140625" style="414" bestFit="1" customWidth="1"/>
    <col min="6408" max="6408" width="8.85546875" style="414" customWidth="1"/>
    <col min="6409" max="6409" width="7.140625" style="414" bestFit="1" customWidth="1"/>
    <col min="6410" max="6656" width="9.140625" style="414"/>
    <col min="6657" max="6657" width="32.42578125" style="414" customWidth="1"/>
    <col min="6658" max="6661" width="9.42578125" style="414" bestFit="1" customWidth="1"/>
    <col min="6662" max="6662" width="8.42578125" style="414" bestFit="1" customWidth="1"/>
    <col min="6663" max="6663" width="7.140625" style="414" bestFit="1" customWidth="1"/>
    <col min="6664" max="6664" width="8.85546875" style="414" customWidth="1"/>
    <col min="6665" max="6665" width="7.140625" style="414" bestFit="1" customWidth="1"/>
    <col min="6666" max="6912" width="9.140625" style="414"/>
    <col min="6913" max="6913" width="32.42578125" style="414" customWidth="1"/>
    <col min="6914" max="6917" width="9.42578125" style="414" bestFit="1" customWidth="1"/>
    <col min="6918" max="6918" width="8.42578125" style="414" bestFit="1" customWidth="1"/>
    <col min="6919" max="6919" width="7.140625" style="414" bestFit="1" customWidth="1"/>
    <col min="6920" max="6920" width="8.85546875" style="414" customWidth="1"/>
    <col min="6921" max="6921" width="7.140625" style="414" bestFit="1" customWidth="1"/>
    <col min="6922" max="7168" width="9.140625" style="414"/>
    <col min="7169" max="7169" width="32.42578125" style="414" customWidth="1"/>
    <col min="7170" max="7173" width="9.42578125" style="414" bestFit="1" customWidth="1"/>
    <col min="7174" max="7174" width="8.42578125" style="414" bestFit="1" customWidth="1"/>
    <col min="7175" max="7175" width="7.140625" style="414" bestFit="1" customWidth="1"/>
    <col min="7176" max="7176" width="8.85546875" style="414" customWidth="1"/>
    <col min="7177" max="7177" width="7.140625" style="414" bestFit="1" customWidth="1"/>
    <col min="7178" max="7424" width="9.140625" style="414"/>
    <col min="7425" max="7425" width="32.42578125" style="414" customWidth="1"/>
    <col min="7426" max="7429" width="9.42578125" style="414" bestFit="1" customWidth="1"/>
    <col min="7430" max="7430" width="8.42578125" style="414" bestFit="1" customWidth="1"/>
    <col min="7431" max="7431" width="7.140625" style="414" bestFit="1" customWidth="1"/>
    <col min="7432" max="7432" width="8.85546875" style="414" customWidth="1"/>
    <col min="7433" max="7433" width="7.140625" style="414" bestFit="1" customWidth="1"/>
    <col min="7434" max="7680" width="9.140625" style="414"/>
    <col min="7681" max="7681" width="32.42578125" style="414" customWidth="1"/>
    <col min="7682" max="7685" width="9.42578125" style="414" bestFit="1" customWidth="1"/>
    <col min="7686" max="7686" width="8.42578125" style="414" bestFit="1" customWidth="1"/>
    <col min="7687" max="7687" width="7.140625" style="414" bestFit="1" customWidth="1"/>
    <col min="7688" max="7688" width="8.85546875" style="414" customWidth="1"/>
    <col min="7689" max="7689" width="7.140625" style="414" bestFit="1" customWidth="1"/>
    <col min="7690" max="7936" width="9.140625" style="414"/>
    <col min="7937" max="7937" width="32.42578125" style="414" customWidth="1"/>
    <col min="7938" max="7941" width="9.42578125" style="414" bestFit="1" customWidth="1"/>
    <col min="7942" max="7942" width="8.42578125" style="414" bestFit="1" customWidth="1"/>
    <col min="7943" max="7943" width="7.140625" style="414" bestFit="1" customWidth="1"/>
    <col min="7944" max="7944" width="8.85546875" style="414" customWidth="1"/>
    <col min="7945" max="7945" width="7.140625" style="414" bestFit="1" customWidth="1"/>
    <col min="7946" max="8192" width="9.140625" style="414"/>
    <col min="8193" max="8193" width="32.42578125" style="414" customWidth="1"/>
    <col min="8194" max="8197" width="9.42578125" style="414" bestFit="1" customWidth="1"/>
    <col min="8198" max="8198" width="8.42578125" style="414" bestFit="1" customWidth="1"/>
    <col min="8199" max="8199" width="7.140625" style="414" bestFit="1" customWidth="1"/>
    <col min="8200" max="8200" width="8.85546875" style="414" customWidth="1"/>
    <col min="8201" max="8201" width="7.140625" style="414" bestFit="1" customWidth="1"/>
    <col min="8202" max="8448" width="9.140625" style="414"/>
    <col min="8449" max="8449" width="32.42578125" style="414" customWidth="1"/>
    <col min="8450" max="8453" width="9.42578125" style="414" bestFit="1" customWidth="1"/>
    <col min="8454" max="8454" width="8.42578125" style="414" bestFit="1" customWidth="1"/>
    <col min="8455" max="8455" width="7.140625" style="414" bestFit="1" customWidth="1"/>
    <col min="8456" max="8456" width="8.85546875" style="414" customWidth="1"/>
    <col min="8457" max="8457" width="7.140625" style="414" bestFit="1" customWidth="1"/>
    <col min="8458" max="8704" width="9.140625" style="414"/>
    <col min="8705" max="8705" width="32.42578125" style="414" customWidth="1"/>
    <col min="8706" max="8709" width="9.42578125" style="414" bestFit="1" customWidth="1"/>
    <col min="8710" max="8710" width="8.42578125" style="414" bestFit="1" customWidth="1"/>
    <col min="8711" max="8711" width="7.140625" style="414" bestFit="1" customWidth="1"/>
    <col min="8712" max="8712" width="8.85546875" style="414" customWidth="1"/>
    <col min="8713" max="8713" width="7.140625" style="414" bestFit="1" customWidth="1"/>
    <col min="8714" max="8960" width="9.140625" style="414"/>
    <col min="8961" max="8961" width="32.42578125" style="414" customWidth="1"/>
    <col min="8962" max="8965" width="9.42578125" style="414" bestFit="1" customWidth="1"/>
    <col min="8966" max="8966" width="8.42578125" style="414" bestFit="1" customWidth="1"/>
    <col min="8967" max="8967" width="7.140625" style="414" bestFit="1" customWidth="1"/>
    <col min="8968" max="8968" width="8.85546875" style="414" customWidth="1"/>
    <col min="8969" max="8969" width="7.140625" style="414" bestFit="1" customWidth="1"/>
    <col min="8970" max="9216" width="9.140625" style="414"/>
    <col min="9217" max="9217" width="32.42578125" style="414" customWidth="1"/>
    <col min="9218" max="9221" width="9.42578125" style="414" bestFit="1" customWidth="1"/>
    <col min="9222" max="9222" width="8.42578125" style="414" bestFit="1" customWidth="1"/>
    <col min="9223" max="9223" width="7.140625" style="414" bestFit="1" customWidth="1"/>
    <col min="9224" max="9224" width="8.85546875" style="414" customWidth="1"/>
    <col min="9225" max="9225" width="7.140625" style="414" bestFit="1" customWidth="1"/>
    <col min="9226" max="9472" width="9.140625" style="414"/>
    <col min="9473" max="9473" width="32.42578125" style="414" customWidth="1"/>
    <col min="9474" max="9477" width="9.42578125" style="414" bestFit="1" customWidth="1"/>
    <col min="9478" max="9478" width="8.42578125" style="414" bestFit="1" customWidth="1"/>
    <col min="9479" max="9479" width="7.140625" style="414" bestFit="1" customWidth="1"/>
    <col min="9480" max="9480" width="8.85546875" style="414" customWidth="1"/>
    <col min="9481" max="9481" width="7.140625" style="414" bestFit="1" customWidth="1"/>
    <col min="9482" max="9728" width="9.140625" style="414"/>
    <col min="9729" max="9729" width="32.42578125" style="414" customWidth="1"/>
    <col min="9730" max="9733" width="9.42578125" style="414" bestFit="1" customWidth="1"/>
    <col min="9734" max="9734" width="8.42578125" style="414" bestFit="1" customWidth="1"/>
    <col min="9735" max="9735" width="7.140625" style="414" bestFit="1" customWidth="1"/>
    <col min="9736" max="9736" width="8.85546875" style="414" customWidth="1"/>
    <col min="9737" max="9737" width="7.140625" style="414" bestFit="1" customWidth="1"/>
    <col min="9738" max="9984" width="9.140625" style="414"/>
    <col min="9985" max="9985" width="32.42578125" style="414" customWidth="1"/>
    <col min="9986" max="9989" width="9.42578125" style="414" bestFit="1" customWidth="1"/>
    <col min="9990" max="9990" width="8.42578125" style="414" bestFit="1" customWidth="1"/>
    <col min="9991" max="9991" width="7.140625" style="414" bestFit="1" customWidth="1"/>
    <col min="9992" max="9992" width="8.85546875" style="414" customWidth="1"/>
    <col min="9993" max="9993" width="7.140625" style="414" bestFit="1" customWidth="1"/>
    <col min="9994" max="10240" width="9.140625" style="414"/>
    <col min="10241" max="10241" width="32.42578125" style="414" customWidth="1"/>
    <col min="10242" max="10245" width="9.42578125" style="414" bestFit="1" customWidth="1"/>
    <col min="10246" max="10246" width="8.42578125" style="414" bestFit="1" customWidth="1"/>
    <col min="10247" max="10247" width="7.140625" style="414" bestFit="1" customWidth="1"/>
    <col min="10248" max="10248" width="8.85546875" style="414" customWidth="1"/>
    <col min="10249" max="10249" width="7.140625" style="414" bestFit="1" customWidth="1"/>
    <col min="10250" max="10496" width="9.140625" style="414"/>
    <col min="10497" max="10497" width="32.42578125" style="414" customWidth="1"/>
    <col min="10498" max="10501" width="9.42578125" style="414" bestFit="1" customWidth="1"/>
    <col min="10502" max="10502" width="8.42578125" style="414" bestFit="1" customWidth="1"/>
    <col min="10503" max="10503" width="7.140625" style="414" bestFit="1" customWidth="1"/>
    <col min="10504" max="10504" width="8.85546875" style="414" customWidth="1"/>
    <col min="10505" max="10505" width="7.140625" style="414" bestFit="1" customWidth="1"/>
    <col min="10506" max="10752" width="9.140625" style="414"/>
    <col min="10753" max="10753" width="32.42578125" style="414" customWidth="1"/>
    <col min="10754" max="10757" width="9.42578125" style="414" bestFit="1" customWidth="1"/>
    <col min="10758" max="10758" width="8.42578125" style="414" bestFit="1" customWidth="1"/>
    <col min="10759" max="10759" width="7.140625" style="414" bestFit="1" customWidth="1"/>
    <col min="10760" max="10760" width="8.85546875" style="414" customWidth="1"/>
    <col min="10761" max="10761" width="7.140625" style="414" bestFit="1" customWidth="1"/>
    <col min="10762" max="11008" width="9.140625" style="414"/>
    <col min="11009" max="11009" width="32.42578125" style="414" customWidth="1"/>
    <col min="11010" max="11013" width="9.42578125" style="414" bestFit="1" customWidth="1"/>
    <col min="11014" max="11014" width="8.42578125" style="414" bestFit="1" customWidth="1"/>
    <col min="11015" max="11015" width="7.140625" style="414" bestFit="1" customWidth="1"/>
    <col min="11016" max="11016" width="8.85546875" style="414" customWidth="1"/>
    <col min="11017" max="11017" width="7.140625" style="414" bestFit="1" customWidth="1"/>
    <col min="11018" max="11264" width="9.140625" style="414"/>
    <col min="11265" max="11265" width="32.42578125" style="414" customWidth="1"/>
    <col min="11266" max="11269" width="9.42578125" style="414" bestFit="1" customWidth="1"/>
    <col min="11270" max="11270" width="8.42578125" style="414" bestFit="1" customWidth="1"/>
    <col min="11271" max="11271" width="7.140625" style="414" bestFit="1" customWidth="1"/>
    <col min="11272" max="11272" width="8.85546875" style="414" customWidth="1"/>
    <col min="11273" max="11273" width="7.140625" style="414" bestFit="1" customWidth="1"/>
    <col min="11274" max="11520" width="9.140625" style="414"/>
    <col min="11521" max="11521" width="32.42578125" style="414" customWidth="1"/>
    <col min="11522" max="11525" width="9.42578125" style="414" bestFit="1" customWidth="1"/>
    <col min="11526" max="11526" width="8.42578125" style="414" bestFit="1" customWidth="1"/>
    <col min="11527" max="11527" width="7.140625" style="414" bestFit="1" customWidth="1"/>
    <col min="11528" max="11528" width="8.85546875" style="414" customWidth="1"/>
    <col min="11529" max="11529" width="7.140625" style="414" bestFit="1" customWidth="1"/>
    <col min="11530" max="11776" width="9.140625" style="414"/>
    <col min="11777" max="11777" width="32.42578125" style="414" customWidth="1"/>
    <col min="11778" max="11781" width="9.42578125" style="414" bestFit="1" customWidth="1"/>
    <col min="11782" max="11782" width="8.42578125" style="414" bestFit="1" customWidth="1"/>
    <col min="11783" max="11783" width="7.140625" style="414" bestFit="1" customWidth="1"/>
    <col min="11784" max="11784" width="8.85546875" style="414" customWidth="1"/>
    <col min="11785" max="11785" width="7.140625" style="414" bestFit="1" customWidth="1"/>
    <col min="11786" max="12032" width="9.140625" style="414"/>
    <col min="12033" max="12033" width="32.42578125" style="414" customWidth="1"/>
    <col min="12034" max="12037" width="9.42578125" style="414" bestFit="1" customWidth="1"/>
    <col min="12038" max="12038" width="8.42578125" style="414" bestFit="1" customWidth="1"/>
    <col min="12039" max="12039" width="7.140625" style="414" bestFit="1" customWidth="1"/>
    <col min="12040" max="12040" width="8.85546875" style="414" customWidth="1"/>
    <col min="12041" max="12041" width="7.140625" style="414" bestFit="1" customWidth="1"/>
    <col min="12042" max="12288" width="9.140625" style="414"/>
    <col min="12289" max="12289" width="32.42578125" style="414" customWidth="1"/>
    <col min="12290" max="12293" width="9.42578125" style="414" bestFit="1" customWidth="1"/>
    <col min="12294" max="12294" width="8.42578125" style="414" bestFit="1" customWidth="1"/>
    <col min="12295" max="12295" width="7.140625" style="414" bestFit="1" customWidth="1"/>
    <col min="12296" max="12296" width="8.85546875" style="414" customWidth="1"/>
    <col min="12297" max="12297" width="7.140625" style="414" bestFit="1" customWidth="1"/>
    <col min="12298" max="12544" width="9.140625" style="414"/>
    <col min="12545" max="12545" width="32.42578125" style="414" customWidth="1"/>
    <col min="12546" max="12549" width="9.42578125" style="414" bestFit="1" customWidth="1"/>
    <col min="12550" max="12550" width="8.42578125" style="414" bestFit="1" customWidth="1"/>
    <col min="12551" max="12551" width="7.140625" style="414" bestFit="1" customWidth="1"/>
    <col min="12552" max="12552" width="8.85546875" style="414" customWidth="1"/>
    <col min="12553" max="12553" width="7.140625" style="414" bestFit="1" customWidth="1"/>
    <col min="12554" max="12800" width="9.140625" style="414"/>
    <col min="12801" max="12801" width="32.42578125" style="414" customWidth="1"/>
    <col min="12802" max="12805" width="9.42578125" style="414" bestFit="1" customWidth="1"/>
    <col min="12806" max="12806" width="8.42578125" style="414" bestFit="1" customWidth="1"/>
    <col min="12807" max="12807" width="7.140625" style="414" bestFit="1" customWidth="1"/>
    <col min="12808" max="12808" width="8.85546875" style="414" customWidth="1"/>
    <col min="12809" max="12809" width="7.140625" style="414" bestFit="1" customWidth="1"/>
    <col min="12810" max="13056" width="9.140625" style="414"/>
    <col min="13057" max="13057" width="32.42578125" style="414" customWidth="1"/>
    <col min="13058" max="13061" width="9.42578125" style="414" bestFit="1" customWidth="1"/>
    <col min="13062" max="13062" width="8.42578125" style="414" bestFit="1" customWidth="1"/>
    <col min="13063" max="13063" width="7.140625" style="414" bestFit="1" customWidth="1"/>
    <col min="13064" max="13064" width="8.85546875" style="414" customWidth="1"/>
    <col min="13065" max="13065" width="7.140625" style="414" bestFit="1" customWidth="1"/>
    <col min="13066" max="13312" width="9.140625" style="414"/>
    <col min="13313" max="13313" width="32.42578125" style="414" customWidth="1"/>
    <col min="13314" max="13317" width="9.42578125" style="414" bestFit="1" customWidth="1"/>
    <col min="13318" max="13318" width="8.42578125" style="414" bestFit="1" customWidth="1"/>
    <col min="13319" max="13319" width="7.140625" style="414" bestFit="1" customWidth="1"/>
    <col min="13320" max="13320" width="8.85546875" style="414" customWidth="1"/>
    <col min="13321" max="13321" width="7.140625" style="414" bestFit="1" customWidth="1"/>
    <col min="13322" max="13568" width="9.140625" style="414"/>
    <col min="13569" max="13569" width="32.42578125" style="414" customWidth="1"/>
    <col min="13570" max="13573" width="9.42578125" style="414" bestFit="1" customWidth="1"/>
    <col min="13574" max="13574" width="8.42578125" style="414" bestFit="1" customWidth="1"/>
    <col min="13575" max="13575" width="7.140625" style="414" bestFit="1" customWidth="1"/>
    <col min="13576" max="13576" width="8.85546875" style="414" customWidth="1"/>
    <col min="13577" max="13577" width="7.140625" style="414" bestFit="1" customWidth="1"/>
    <col min="13578" max="13824" width="9.140625" style="414"/>
    <col min="13825" max="13825" width="32.42578125" style="414" customWidth="1"/>
    <col min="13826" max="13829" width="9.42578125" style="414" bestFit="1" customWidth="1"/>
    <col min="13830" max="13830" width="8.42578125" style="414" bestFit="1" customWidth="1"/>
    <col min="13831" max="13831" width="7.140625" style="414" bestFit="1" customWidth="1"/>
    <col min="13832" max="13832" width="8.85546875" style="414" customWidth="1"/>
    <col min="13833" max="13833" width="7.140625" style="414" bestFit="1" customWidth="1"/>
    <col min="13834" max="14080" width="9.140625" style="414"/>
    <col min="14081" max="14081" width="32.42578125" style="414" customWidth="1"/>
    <col min="14082" max="14085" width="9.42578125" style="414" bestFit="1" customWidth="1"/>
    <col min="14086" max="14086" width="8.42578125" style="414" bestFit="1" customWidth="1"/>
    <col min="14087" max="14087" width="7.140625" style="414" bestFit="1" customWidth="1"/>
    <col min="14088" max="14088" width="8.85546875" style="414" customWidth="1"/>
    <col min="14089" max="14089" width="7.140625" style="414" bestFit="1" customWidth="1"/>
    <col min="14090" max="14336" width="9.140625" style="414"/>
    <col min="14337" max="14337" width="32.42578125" style="414" customWidth="1"/>
    <col min="14338" max="14341" width="9.42578125" style="414" bestFit="1" customWidth="1"/>
    <col min="14342" max="14342" width="8.42578125" style="414" bestFit="1" customWidth="1"/>
    <col min="14343" max="14343" width="7.140625" style="414" bestFit="1" customWidth="1"/>
    <col min="14344" max="14344" width="8.85546875" style="414" customWidth="1"/>
    <col min="14345" max="14345" width="7.140625" style="414" bestFit="1" customWidth="1"/>
    <col min="14346" max="14592" width="9.140625" style="414"/>
    <col min="14593" max="14593" width="32.42578125" style="414" customWidth="1"/>
    <col min="14594" max="14597" width="9.42578125" style="414" bestFit="1" customWidth="1"/>
    <col min="14598" max="14598" width="8.42578125" style="414" bestFit="1" customWidth="1"/>
    <col min="14599" max="14599" width="7.140625" style="414" bestFit="1" customWidth="1"/>
    <col min="14600" max="14600" width="8.85546875" style="414" customWidth="1"/>
    <col min="14601" max="14601" width="7.140625" style="414" bestFit="1" customWidth="1"/>
    <col min="14602" max="14848" width="9.140625" style="414"/>
    <col min="14849" max="14849" width="32.42578125" style="414" customWidth="1"/>
    <col min="14850" max="14853" width="9.42578125" style="414" bestFit="1" customWidth="1"/>
    <col min="14854" max="14854" width="8.42578125" style="414" bestFit="1" customWidth="1"/>
    <col min="14855" max="14855" width="7.140625" style="414" bestFit="1" customWidth="1"/>
    <col min="14856" max="14856" width="8.85546875" style="414" customWidth="1"/>
    <col min="14857" max="14857" width="7.140625" style="414" bestFit="1" customWidth="1"/>
    <col min="14858" max="15104" width="9.140625" style="414"/>
    <col min="15105" max="15105" width="32.42578125" style="414" customWidth="1"/>
    <col min="15106" max="15109" width="9.42578125" style="414" bestFit="1" customWidth="1"/>
    <col min="15110" max="15110" width="8.42578125" style="414" bestFit="1" customWidth="1"/>
    <col min="15111" max="15111" width="7.140625" style="414" bestFit="1" customWidth="1"/>
    <col min="15112" max="15112" width="8.85546875" style="414" customWidth="1"/>
    <col min="15113" max="15113" width="7.140625" style="414" bestFit="1" customWidth="1"/>
    <col min="15114" max="15360" width="9.140625" style="414"/>
    <col min="15361" max="15361" width="32.42578125" style="414" customWidth="1"/>
    <col min="15362" max="15365" width="9.42578125" style="414" bestFit="1" customWidth="1"/>
    <col min="15366" max="15366" width="8.42578125" style="414" bestFit="1" customWidth="1"/>
    <col min="15367" max="15367" width="7.140625" style="414" bestFit="1" customWidth="1"/>
    <col min="15368" max="15368" width="8.85546875" style="414" customWidth="1"/>
    <col min="15369" max="15369" width="7.140625" style="414" bestFit="1" customWidth="1"/>
    <col min="15370" max="15616" width="9.140625" style="414"/>
    <col min="15617" max="15617" width="32.42578125" style="414" customWidth="1"/>
    <col min="15618" max="15621" width="9.42578125" style="414" bestFit="1" customWidth="1"/>
    <col min="15622" max="15622" width="8.42578125" style="414" bestFit="1" customWidth="1"/>
    <col min="15623" max="15623" width="7.140625" style="414" bestFit="1" customWidth="1"/>
    <col min="15624" max="15624" width="8.85546875" style="414" customWidth="1"/>
    <col min="15625" max="15625" width="7.140625" style="414" bestFit="1" customWidth="1"/>
    <col min="15626" max="15872" width="9.140625" style="414"/>
    <col min="15873" max="15873" width="32.42578125" style="414" customWidth="1"/>
    <col min="15874" max="15877" width="9.42578125" style="414" bestFit="1" customWidth="1"/>
    <col min="15878" max="15878" width="8.42578125" style="414" bestFit="1" customWidth="1"/>
    <col min="15879" max="15879" width="7.140625" style="414" bestFit="1" customWidth="1"/>
    <col min="15880" max="15880" width="8.85546875" style="414" customWidth="1"/>
    <col min="15881" max="15881" width="7.140625" style="414" bestFit="1" customWidth="1"/>
    <col min="15882" max="16128" width="9.140625" style="414"/>
    <col min="16129" max="16129" width="32.42578125" style="414" customWidth="1"/>
    <col min="16130" max="16133" width="9.42578125" style="414" bestFit="1" customWidth="1"/>
    <col min="16134" max="16134" width="8.42578125" style="414" bestFit="1" customWidth="1"/>
    <col min="16135" max="16135" width="7.140625" style="414" bestFit="1" customWidth="1"/>
    <col min="16136" max="16136" width="8.85546875" style="414" customWidth="1"/>
    <col min="16137" max="16137" width="7.140625" style="414" bestFit="1" customWidth="1"/>
    <col min="16138" max="16384" width="9.140625" style="414"/>
  </cols>
  <sheetData>
    <row r="1" spans="1:13" ht="24" customHeight="1">
      <c r="A1" s="1842" t="s">
        <v>411</v>
      </c>
      <c r="B1" s="1842"/>
      <c r="C1" s="1842"/>
      <c r="D1" s="1842"/>
      <c r="E1" s="1842"/>
      <c r="F1" s="1842"/>
      <c r="G1" s="1842"/>
      <c r="H1" s="1842"/>
      <c r="I1" s="1842"/>
    </row>
    <row r="2" spans="1:13" ht="24" customHeight="1">
      <c r="A2" s="1842" t="s">
        <v>263</v>
      </c>
      <c r="B2" s="1842"/>
      <c r="C2" s="1842"/>
      <c r="D2" s="1842"/>
      <c r="E2" s="1842"/>
      <c r="F2" s="1842"/>
      <c r="G2" s="1842"/>
      <c r="H2" s="1842"/>
      <c r="I2" s="1842"/>
    </row>
    <row r="3" spans="1:13" ht="24" customHeight="1" thickBot="1">
      <c r="H3" s="1843" t="s">
        <v>70</v>
      </c>
      <c r="I3" s="1844"/>
    </row>
    <row r="4" spans="1:13" ht="26.25" customHeight="1" thickTop="1">
      <c r="A4" s="1851" t="s">
        <v>327</v>
      </c>
      <c r="B4" s="402">
        <v>2016</v>
      </c>
      <c r="C4" s="403">
        <v>2017</v>
      </c>
      <c r="D4" s="404">
        <v>2017</v>
      </c>
      <c r="E4" s="404">
        <v>2018</v>
      </c>
      <c r="F4" s="1845" t="s">
        <v>287</v>
      </c>
      <c r="G4" s="1846"/>
      <c r="H4" s="1846"/>
      <c r="I4" s="1847"/>
    </row>
    <row r="5" spans="1:13" ht="26.25" customHeight="1">
      <c r="A5" s="1852"/>
      <c r="B5" s="405" t="s">
        <v>289</v>
      </c>
      <c r="C5" s="405" t="s">
        <v>290</v>
      </c>
      <c r="D5" s="406" t="s">
        <v>291</v>
      </c>
      <c r="E5" s="406" t="s">
        <v>292</v>
      </c>
      <c r="F5" s="1848" t="s">
        <v>6</v>
      </c>
      <c r="G5" s="1849"/>
      <c r="H5" s="1848" t="s">
        <v>48</v>
      </c>
      <c r="I5" s="1850"/>
    </row>
    <row r="6" spans="1:13" s="463" customFormat="1" ht="26.25" customHeight="1">
      <c r="A6" s="1853"/>
      <c r="B6" s="490"/>
      <c r="C6" s="491"/>
      <c r="D6" s="490"/>
      <c r="E6" s="491"/>
      <c r="F6" s="492" t="s">
        <v>3</v>
      </c>
      <c r="G6" s="493" t="s">
        <v>293</v>
      </c>
      <c r="H6" s="492" t="s">
        <v>3</v>
      </c>
      <c r="I6" s="494" t="s">
        <v>293</v>
      </c>
      <c r="K6" s="464"/>
      <c r="L6" s="464"/>
      <c r="M6" s="464"/>
    </row>
    <row r="7" spans="1:13" ht="26.25" customHeight="1">
      <c r="A7" s="465" t="s">
        <v>412</v>
      </c>
      <c r="B7" s="466">
        <v>109383.430681777</v>
      </c>
      <c r="C7" s="466">
        <v>102166.472848884</v>
      </c>
      <c r="D7" s="466">
        <v>90339.619911657603</v>
      </c>
      <c r="E7" s="466">
        <v>75205.650239805895</v>
      </c>
      <c r="F7" s="466">
        <v>-7216.9578328929929</v>
      </c>
      <c r="G7" s="466">
        <v>-6.5978528812913879</v>
      </c>
      <c r="H7" s="466">
        <v>-15133.969671851708</v>
      </c>
      <c r="I7" s="467">
        <v>-16.752306116243457</v>
      </c>
      <c r="K7" s="468"/>
      <c r="L7" s="469"/>
      <c r="M7" s="469"/>
    </row>
    <row r="8" spans="1:13" ht="26.25" customHeight="1">
      <c r="A8" s="470" t="s">
        <v>413</v>
      </c>
      <c r="B8" s="466">
        <v>1365.8296008016096</v>
      </c>
      <c r="C8" s="466">
        <v>2424.2401989750051</v>
      </c>
      <c r="D8" s="466">
        <v>1641.0700273300001</v>
      </c>
      <c r="E8" s="466">
        <v>11906.995657910004</v>
      </c>
      <c r="F8" s="466">
        <v>1058.4105981733956</v>
      </c>
      <c r="G8" s="466">
        <v>77.49214086092519</v>
      </c>
      <c r="H8" s="466">
        <v>10265.925630580003</v>
      </c>
      <c r="I8" s="467">
        <v>625.56292294744617</v>
      </c>
      <c r="K8" s="468"/>
      <c r="L8" s="469"/>
      <c r="M8" s="469"/>
    </row>
    <row r="9" spans="1:13" ht="26.25" customHeight="1">
      <c r="A9" s="465" t="s">
        <v>414</v>
      </c>
      <c r="B9" s="471">
        <v>327757.41280424339</v>
      </c>
      <c r="C9" s="471">
        <v>339813.06614033255</v>
      </c>
      <c r="D9" s="471">
        <v>353944.74464593921</v>
      </c>
      <c r="E9" s="471">
        <v>376064.53894952044</v>
      </c>
      <c r="F9" s="471">
        <v>12055.653336089163</v>
      </c>
      <c r="G9" s="471">
        <v>3.6782244627033132</v>
      </c>
      <c r="H9" s="471">
        <v>22119.794303581235</v>
      </c>
      <c r="I9" s="472">
        <v>6.2495049405828249</v>
      </c>
      <c r="K9" s="468"/>
      <c r="L9" s="469"/>
      <c r="M9" s="469"/>
    </row>
    <row r="10" spans="1:13" ht="26.25" customHeight="1">
      <c r="A10" s="473" t="s">
        <v>415</v>
      </c>
      <c r="B10" s="474">
        <v>101505.83048099346</v>
      </c>
      <c r="C10" s="474">
        <v>125610.70461929214</v>
      </c>
      <c r="D10" s="474">
        <v>140560.1155218799</v>
      </c>
      <c r="E10" s="474">
        <v>166953.30264732699</v>
      </c>
      <c r="F10" s="474">
        <v>24104.874138298677</v>
      </c>
      <c r="G10" s="474">
        <v>23.747280352346078</v>
      </c>
      <c r="H10" s="474">
        <v>26393.18712544709</v>
      </c>
      <c r="I10" s="475">
        <v>18.777152414433431</v>
      </c>
      <c r="K10" s="468"/>
      <c r="L10" s="469"/>
      <c r="M10" s="469"/>
    </row>
    <row r="11" spans="1:13" ht="26.25" customHeight="1">
      <c r="A11" s="473" t="s">
        <v>416</v>
      </c>
      <c r="B11" s="474">
        <v>54917.680429262487</v>
      </c>
      <c r="C11" s="474">
        <v>48183.32115545799</v>
      </c>
      <c r="D11" s="474">
        <v>49087.202136149994</v>
      </c>
      <c r="E11" s="474">
        <v>40079.862406699998</v>
      </c>
      <c r="F11" s="474">
        <v>-6734.3592738044972</v>
      </c>
      <c r="G11" s="474">
        <v>-12.262643325729655</v>
      </c>
      <c r="H11" s="474">
        <v>-9007.3397294499955</v>
      </c>
      <c r="I11" s="475">
        <v>-18.349670255124586</v>
      </c>
      <c r="K11" s="468"/>
      <c r="L11" s="469"/>
      <c r="M11" s="469"/>
    </row>
    <row r="12" spans="1:13" ht="26.25" customHeight="1">
      <c r="A12" s="473" t="s">
        <v>417</v>
      </c>
      <c r="B12" s="474">
        <v>48784.743056128988</v>
      </c>
      <c r="C12" s="474">
        <v>55506.013088075902</v>
      </c>
      <c r="D12" s="474">
        <v>58210.764414670004</v>
      </c>
      <c r="E12" s="474">
        <v>57183.129914039993</v>
      </c>
      <c r="F12" s="474">
        <v>6721.270031946915</v>
      </c>
      <c r="G12" s="474">
        <v>13.777401726219606</v>
      </c>
      <c r="H12" s="474">
        <v>-1027.6345006300107</v>
      </c>
      <c r="I12" s="475">
        <v>-1.7653685035117508</v>
      </c>
      <c r="K12" s="468"/>
      <c r="L12" s="469"/>
      <c r="M12" s="469"/>
    </row>
    <row r="13" spans="1:13" ht="26.25" customHeight="1">
      <c r="A13" s="473" t="s">
        <v>418</v>
      </c>
      <c r="B13" s="474">
        <v>122549.15883785849</v>
      </c>
      <c r="C13" s="474">
        <v>110513.02727750655</v>
      </c>
      <c r="D13" s="474">
        <v>106086.6625732394</v>
      </c>
      <c r="E13" s="474">
        <v>111848.24398145349</v>
      </c>
      <c r="F13" s="474">
        <v>-12036.131560351932</v>
      </c>
      <c r="G13" s="474">
        <v>-9.8214721949063861</v>
      </c>
      <c r="H13" s="474">
        <v>5761.581408214086</v>
      </c>
      <c r="I13" s="475">
        <v>5.4310139167932103</v>
      </c>
      <c r="K13" s="468"/>
      <c r="L13" s="469"/>
      <c r="M13" s="469"/>
    </row>
    <row r="14" spans="1:13" ht="26.25" customHeight="1">
      <c r="A14" s="465" t="s">
        <v>419</v>
      </c>
      <c r="B14" s="471">
        <v>178604.28415670892</v>
      </c>
      <c r="C14" s="471">
        <v>223182.36965896338</v>
      </c>
      <c r="D14" s="471">
        <v>211609.00244071599</v>
      </c>
      <c r="E14" s="471">
        <v>253616.78001863603</v>
      </c>
      <c r="F14" s="471">
        <v>44578.085502254457</v>
      </c>
      <c r="G14" s="471">
        <v>24.959135618013097</v>
      </c>
      <c r="H14" s="471">
        <v>42007.777577920031</v>
      </c>
      <c r="I14" s="472">
        <v>19.851602291678898</v>
      </c>
      <c r="K14" s="468"/>
      <c r="L14" s="469"/>
      <c r="M14" s="469"/>
    </row>
    <row r="15" spans="1:13" ht="26.25" customHeight="1">
      <c r="A15" s="465" t="s">
        <v>420</v>
      </c>
      <c r="B15" s="471">
        <v>164562.68361404361</v>
      </c>
      <c r="C15" s="471">
        <v>185129.67292573649</v>
      </c>
      <c r="D15" s="471">
        <v>199142.83949800802</v>
      </c>
      <c r="E15" s="471">
        <v>205699.28473952971</v>
      </c>
      <c r="F15" s="471">
        <v>20566.989311692887</v>
      </c>
      <c r="G15" s="471">
        <v>12.497966647122496</v>
      </c>
      <c r="H15" s="471">
        <v>6556.4452415216947</v>
      </c>
      <c r="I15" s="472">
        <v>3.2923329094076101</v>
      </c>
      <c r="K15" s="468"/>
      <c r="L15" s="469"/>
      <c r="M15" s="469"/>
    </row>
    <row r="16" spans="1:13" ht="26.25" customHeight="1">
      <c r="A16" s="465" t="s">
        <v>421</v>
      </c>
      <c r="B16" s="471">
        <v>92254.712405093713</v>
      </c>
      <c r="C16" s="471">
        <v>87716.670350491535</v>
      </c>
      <c r="D16" s="471">
        <v>75299.035266319566</v>
      </c>
      <c r="E16" s="471">
        <v>67389.551083127197</v>
      </c>
      <c r="F16" s="471">
        <v>-4538.0420546021778</v>
      </c>
      <c r="G16" s="471">
        <v>-4.9190355010543785</v>
      </c>
      <c r="H16" s="471">
        <v>-7909.4841831923695</v>
      </c>
      <c r="I16" s="472">
        <v>-10.50409763580357</v>
      </c>
      <c r="K16" s="468"/>
      <c r="L16" s="469"/>
      <c r="M16" s="469"/>
    </row>
    <row r="17" spans="1:13" ht="26.25" customHeight="1">
      <c r="A17" s="465" t="s">
        <v>422</v>
      </c>
      <c r="B17" s="471">
        <v>78096.0350711637</v>
      </c>
      <c r="C17" s="471">
        <v>71521.038925635265</v>
      </c>
      <c r="D17" s="471">
        <v>101333.19196266917</v>
      </c>
      <c r="E17" s="471">
        <v>98410.465022995995</v>
      </c>
      <c r="F17" s="471">
        <v>-6574.9961455284356</v>
      </c>
      <c r="G17" s="471">
        <v>-8.4191164628743067</v>
      </c>
      <c r="H17" s="471">
        <v>-2922.7269396731717</v>
      </c>
      <c r="I17" s="472">
        <v>-2.8842740301222283</v>
      </c>
      <c r="K17" s="468"/>
      <c r="L17" s="469"/>
      <c r="M17" s="469"/>
    </row>
    <row r="18" spans="1:13" ht="26.25" customHeight="1">
      <c r="A18" s="465" t="s">
        <v>423</v>
      </c>
      <c r="B18" s="471">
        <v>1097554.9779782174</v>
      </c>
      <c r="C18" s="471">
        <v>1211608.6740413238</v>
      </c>
      <c r="D18" s="471">
        <v>1269149.547365824</v>
      </c>
      <c r="E18" s="471">
        <v>1387609.9886420267</v>
      </c>
      <c r="F18" s="471">
        <v>114053.69606310641</v>
      </c>
      <c r="G18" s="471">
        <v>10.391615759713677</v>
      </c>
      <c r="H18" s="471">
        <v>118460.44127620268</v>
      </c>
      <c r="I18" s="472">
        <v>9.3338441889746218</v>
      </c>
      <c r="K18" s="468"/>
      <c r="L18" s="469"/>
      <c r="M18" s="469"/>
    </row>
    <row r="19" spans="1:13" ht="26.25" customHeight="1">
      <c r="A19" s="465" t="s">
        <v>424</v>
      </c>
      <c r="B19" s="471">
        <v>59491.549503501599</v>
      </c>
      <c r="C19" s="471">
        <v>64806.310713913197</v>
      </c>
      <c r="D19" s="471">
        <v>72647.628863275808</v>
      </c>
      <c r="E19" s="471">
        <v>78629.634425049997</v>
      </c>
      <c r="F19" s="471">
        <v>5314.7612104115979</v>
      </c>
      <c r="G19" s="471">
        <v>8.9336405838593542</v>
      </c>
      <c r="H19" s="471">
        <v>5982.0055617741891</v>
      </c>
      <c r="I19" s="472">
        <v>8.2342750277953805</v>
      </c>
      <c r="K19" s="468"/>
      <c r="L19" s="469"/>
      <c r="M19" s="469"/>
    </row>
    <row r="20" spans="1:13" ht="26.25" customHeight="1" thickBot="1">
      <c r="A20" s="476" t="s">
        <v>425</v>
      </c>
      <c r="B20" s="477">
        <v>2109070.9158155508</v>
      </c>
      <c r="C20" s="477">
        <v>2288368.5158042554</v>
      </c>
      <c r="D20" s="477">
        <v>2375106.6799817393</v>
      </c>
      <c r="E20" s="477">
        <v>2554532.8887786022</v>
      </c>
      <c r="F20" s="477">
        <v>179297.59998870455</v>
      </c>
      <c r="G20" s="477">
        <v>8.5012598980993701</v>
      </c>
      <c r="H20" s="477">
        <v>179426.20879686298</v>
      </c>
      <c r="I20" s="478">
        <v>7.5544484089549391</v>
      </c>
      <c r="K20" s="479"/>
      <c r="L20" s="469"/>
      <c r="M20" s="469"/>
    </row>
    <row r="21" spans="1:13" ht="24" customHeight="1" thickTop="1">
      <c r="A21" s="1841" t="s">
        <v>426</v>
      </c>
      <c r="B21" s="1841"/>
      <c r="C21" s="1841"/>
      <c r="D21" s="1841"/>
      <c r="E21" s="1841"/>
      <c r="F21" s="1841"/>
      <c r="G21" s="1841"/>
      <c r="H21" s="1841"/>
      <c r="I21" s="1841"/>
      <c r="K21" s="469"/>
      <c r="L21" s="469"/>
      <c r="M21" s="469"/>
    </row>
    <row r="22" spans="1:13" ht="24" customHeight="1">
      <c r="A22" s="483" t="s">
        <v>427</v>
      </c>
      <c r="B22" s="480"/>
      <c r="C22" s="480"/>
      <c r="D22" s="480"/>
      <c r="E22" s="480"/>
      <c r="F22" s="480"/>
      <c r="G22" s="481"/>
      <c r="H22" s="480"/>
      <c r="I22" s="482"/>
      <c r="K22" s="469"/>
      <c r="L22" s="469"/>
      <c r="M22" s="469"/>
    </row>
    <row r="23" spans="1:13" ht="24" customHeight="1">
      <c r="A23" s="484" t="s">
        <v>428</v>
      </c>
      <c r="I23" s="482"/>
      <c r="K23" s="469"/>
      <c r="L23" s="469"/>
      <c r="M23" s="469"/>
    </row>
    <row r="24" spans="1:13" ht="24" customHeight="1">
      <c r="A24" s="414" t="s">
        <v>429</v>
      </c>
      <c r="I24" s="482"/>
      <c r="K24" s="469"/>
      <c r="L24" s="469"/>
      <c r="M24" s="469"/>
    </row>
    <row r="25" spans="1:13" ht="24" customHeight="1">
      <c r="A25" s="484" t="s">
        <v>430</v>
      </c>
      <c r="I25" s="482"/>
      <c r="K25" s="469"/>
      <c r="L25" s="469"/>
      <c r="M25" s="469"/>
    </row>
    <row r="26" spans="1:13" ht="24" customHeight="1">
      <c r="A26" s="414" t="s">
        <v>431</v>
      </c>
      <c r="I26" s="482"/>
      <c r="K26" s="469"/>
      <c r="L26" s="469"/>
      <c r="M26" s="469"/>
    </row>
    <row r="27" spans="1:13" ht="24" customHeight="1">
      <c r="I27" s="482"/>
      <c r="K27" s="469"/>
      <c r="L27" s="469"/>
      <c r="M27" s="469"/>
    </row>
    <row r="28" spans="1:13" s="485" customFormat="1" ht="24" customHeight="1">
      <c r="A28" s="392" t="s">
        <v>321</v>
      </c>
      <c r="E28" s="414"/>
      <c r="G28" s="486"/>
      <c r="I28" s="487"/>
      <c r="K28" s="488"/>
      <c r="L28" s="488"/>
      <c r="M28" s="488"/>
    </row>
    <row r="29" spans="1:13" ht="24" customHeight="1">
      <c r="A29" s="414" t="s">
        <v>432</v>
      </c>
      <c r="I29" s="482"/>
      <c r="K29" s="469"/>
      <c r="L29" s="469"/>
      <c r="M29" s="469"/>
    </row>
    <row r="30" spans="1:13">
      <c r="I30" s="482"/>
      <c r="K30" s="469"/>
      <c r="L30" s="469"/>
      <c r="M30" s="469"/>
    </row>
    <row r="31" spans="1:13">
      <c r="I31" s="482"/>
      <c r="K31" s="469"/>
      <c r="L31" s="469"/>
      <c r="M31" s="469"/>
    </row>
    <row r="32" spans="1:13">
      <c r="I32" s="482"/>
    </row>
    <row r="33" spans="9:9">
      <c r="I33" s="482"/>
    </row>
    <row r="34" spans="9:9">
      <c r="I34" s="482"/>
    </row>
    <row r="35" spans="9:9">
      <c r="I35" s="482"/>
    </row>
    <row r="36" spans="9:9">
      <c r="I36" s="482"/>
    </row>
    <row r="37" spans="9:9">
      <c r="I37" s="482"/>
    </row>
    <row r="38" spans="9:9">
      <c r="I38" s="482"/>
    </row>
    <row r="39" spans="9:9">
      <c r="I39" s="482"/>
    </row>
    <row r="40" spans="9:9">
      <c r="I40" s="482"/>
    </row>
    <row r="41" spans="9:9">
      <c r="I41" s="482"/>
    </row>
    <row r="42" spans="9:9">
      <c r="I42" s="482"/>
    </row>
    <row r="43" spans="9:9">
      <c r="I43" s="482"/>
    </row>
    <row r="44" spans="9:9">
      <c r="I44" s="482"/>
    </row>
    <row r="45" spans="9:9">
      <c r="I45" s="482"/>
    </row>
    <row r="46" spans="9:9">
      <c r="I46" s="482"/>
    </row>
    <row r="47" spans="9:9">
      <c r="I47" s="482"/>
    </row>
    <row r="48" spans="9:9">
      <c r="I48" s="482"/>
    </row>
    <row r="49" spans="9:9">
      <c r="I49" s="482"/>
    </row>
    <row r="50" spans="9:9">
      <c r="I50" s="482"/>
    </row>
    <row r="51" spans="9:9">
      <c r="I51" s="482"/>
    </row>
    <row r="52" spans="9:9">
      <c r="I52" s="482"/>
    </row>
    <row r="53" spans="9:9">
      <c r="I53" s="482"/>
    </row>
    <row r="54" spans="9:9">
      <c r="I54" s="482"/>
    </row>
    <row r="55" spans="9:9">
      <c r="I55" s="482"/>
    </row>
    <row r="56" spans="9:9">
      <c r="I56" s="482"/>
    </row>
    <row r="57" spans="9:9">
      <c r="I57" s="482"/>
    </row>
    <row r="58" spans="9:9">
      <c r="I58" s="482"/>
    </row>
    <row r="59" spans="9:9">
      <c r="I59" s="482"/>
    </row>
    <row r="60" spans="9:9">
      <c r="I60" s="482"/>
    </row>
    <row r="61" spans="9:9">
      <c r="I61" s="482"/>
    </row>
    <row r="62" spans="9:9">
      <c r="I62" s="482"/>
    </row>
    <row r="63" spans="9:9">
      <c r="I63" s="482"/>
    </row>
    <row r="64" spans="9:9">
      <c r="I64" s="482"/>
    </row>
    <row r="65" spans="9:9">
      <c r="I65" s="482"/>
    </row>
    <row r="66" spans="9:9">
      <c r="I66" s="482"/>
    </row>
    <row r="67" spans="9:9">
      <c r="I67" s="482"/>
    </row>
    <row r="68" spans="9:9">
      <c r="I68" s="482"/>
    </row>
    <row r="69" spans="9:9">
      <c r="I69" s="482"/>
    </row>
    <row r="70" spans="9:9">
      <c r="I70" s="482"/>
    </row>
    <row r="71" spans="9:9">
      <c r="I71" s="482"/>
    </row>
    <row r="72" spans="9:9">
      <c r="I72" s="482"/>
    </row>
    <row r="73" spans="9:9">
      <c r="I73" s="482"/>
    </row>
    <row r="74" spans="9:9">
      <c r="I74" s="482"/>
    </row>
    <row r="75" spans="9:9">
      <c r="I75" s="482"/>
    </row>
    <row r="76" spans="9:9">
      <c r="I76" s="482"/>
    </row>
    <row r="77" spans="9:9">
      <c r="I77" s="482"/>
    </row>
    <row r="78" spans="9:9">
      <c r="I78" s="482"/>
    </row>
    <row r="79" spans="9:9">
      <c r="I79" s="482"/>
    </row>
    <row r="80" spans="9:9">
      <c r="I80" s="482"/>
    </row>
    <row r="81" spans="9:9">
      <c r="I81" s="482"/>
    </row>
    <row r="82" spans="9:9">
      <c r="I82" s="482"/>
    </row>
    <row r="83" spans="9:9">
      <c r="I83" s="482"/>
    </row>
    <row r="84" spans="9:9">
      <c r="I84" s="482"/>
    </row>
    <row r="85" spans="9:9">
      <c r="I85" s="482"/>
    </row>
    <row r="86" spans="9:9">
      <c r="I86" s="482"/>
    </row>
    <row r="87" spans="9:9">
      <c r="I87" s="482"/>
    </row>
    <row r="88" spans="9:9">
      <c r="I88" s="482"/>
    </row>
    <row r="89" spans="9:9">
      <c r="I89" s="482"/>
    </row>
    <row r="90" spans="9:9">
      <c r="I90" s="482"/>
    </row>
    <row r="91" spans="9:9">
      <c r="I91" s="482"/>
    </row>
    <row r="92" spans="9:9">
      <c r="I92" s="482"/>
    </row>
    <row r="93" spans="9:9">
      <c r="I93" s="482"/>
    </row>
    <row r="94" spans="9:9">
      <c r="I94" s="482"/>
    </row>
    <row r="95" spans="9:9">
      <c r="I95" s="482"/>
    </row>
    <row r="96" spans="9:9">
      <c r="I96" s="482"/>
    </row>
    <row r="97" spans="9:9">
      <c r="I97" s="482"/>
    </row>
    <row r="98" spans="9:9">
      <c r="I98" s="482"/>
    </row>
    <row r="99" spans="9:9">
      <c r="I99" s="482"/>
    </row>
    <row r="100" spans="9:9">
      <c r="I100" s="482"/>
    </row>
    <row r="101" spans="9:9">
      <c r="I101" s="482"/>
    </row>
    <row r="102" spans="9:9">
      <c r="I102" s="482"/>
    </row>
    <row r="103" spans="9:9">
      <c r="I103" s="482"/>
    </row>
    <row r="104" spans="9:9">
      <c r="I104" s="482"/>
    </row>
    <row r="105" spans="9:9">
      <c r="I105" s="482"/>
    </row>
    <row r="106" spans="9:9">
      <c r="I106" s="482"/>
    </row>
    <row r="107" spans="9:9">
      <c r="I107" s="482"/>
    </row>
    <row r="108" spans="9:9">
      <c r="I108" s="482"/>
    </row>
    <row r="109" spans="9:9">
      <c r="I109" s="482"/>
    </row>
    <row r="110" spans="9:9">
      <c r="I110" s="482"/>
    </row>
    <row r="111" spans="9:9">
      <c r="I111" s="482"/>
    </row>
    <row r="112" spans="9:9">
      <c r="I112" s="482"/>
    </row>
    <row r="113" spans="9:9">
      <c r="I113" s="482"/>
    </row>
    <row r="114" spans="9:9">
      <c r="I114" s="482"/>
    </row>
    <row r="115" spans="9:9">
      <c r="I115" s="482"/>
    </row>
    <row r="116" spans="9:9">
      <c r="I116" s="482"/>
    </row>
    <row r="117" spans="9:9">
      <c r="I117" s="482"/>
    </row>
    <row r="118" spans="9:9">
      <c r="I118" s="482"/>
    </row>
    <row r="119" spans="9:9">
      <c r="I119" s="482"/>
    </row>
    <row r="120" spans="9:9">
      <c r="I120" s="482"/>
    </row>
    <row r="121" spans="9:9">
      <c r="I121" s="482"/>
    </row>
    <row r="122" spans="9:9">
      <c r="I122" s="482"/>
    </row>
    <row r="123" spans="9:9">
      <c r="I123" s="482"/>
    </row>
    <row r="124" spans="9:9">
      <c r="I124" s="482"/>
    </row>
    <row r="125" spans="9:9">
      <c r="I125" s="482"/>
    </row>
    <row r="126" spans="9:9">
      <c r="I126" s="482"/>
    </row>
    <row r="127" spans="9:9">
      <c r="I127" s="482"/>
    </row>
    <row r="128" spans="9:9">
      <c r="I128" s="482"/>
    </row>
    <row r="129" spans="9:9">
      <c r="I129" s="482"/>
    </row>
    <row r="130" spans="9:9">
      <c r="I130" s="482"/>
    </row>
    <row r="131" spans="9:9">
      <c r="I131" s="482"/>
    </row>
    <row r="132" spans="9:9">
      <c r="I132" s="482"/>
    </row>
    <row r="133" spans="9:9">
      <c r="I133" s="482"/>
    </row>
    <row r="134" spans="9:9">
      <c r="I134" s="482"/>
    </row>
    <row r="135" spans="9:9">
      <c r="I135" s="482"/>
    </row>
    <row r="136" spans="9:9">
      <c r="I136" s="482"/>
    </row>
    <row r="137" spans="9:9">
      <c r="I137" s="482"/>
    </row>
    <row r="138" spans="9:9">
      <c r="I138" s="482"/>
    </row>
    <row r="139" spans="9:9">
      <c r="I139" s="482"/>
    </row>
    <row r="140" spans="9:9">
      <c r="I140" s="482"/>
    </row>
    <row r="141" spans="9:9">
      <c r="I141" s="482"/>
    </row>
    <row r="142" spans="9:9">
      <c r="I142" s="482"/>
    </row>
    <row r="143" spans="9:9">
      <c r="I143" s="482"/>
    </row>
    <row r="144" spans="9:9">
      <c r="I144" s="482"/>
    </row>
    <row r="145" spans="9:9">
      <c r="I145" s="482"/>
    </row>
    <row r="146" spans="9:9">
      <c r="I146" s="482"/>
    </row>
    <row r="147" spans="9:9">
      <c r="I147" s="482"/>
    </row>
    <row r="148" spans="9:9">
      <c r="I148" s="482"/>
    </row>
    <row r="149" spans="9:9">
      <c r="I149" s="482"/>
    </row>
    <row r="150" spans="9:9">
      <c r="I150" s="482"/>
    </row>
    <row r="151" spans="9:9">
      <c r="I151" s="482"/>
    </row>
    <row r="152" spans="9:9">
      <c r="I152" s="482"/>
    </row>
    <row r="153" spans="9:9">
      <c r="I153" s="482"/>
    </row>
    <row r="154" spans="9:9">
      <c r="I154" s="482"/>
    </row>
    <row r="155" spans="9:9">
      <c r="I155" s="482"/>
    </row>
    <row r="156" spans="9:9">
      <c r="I156" s="482"/>
    </row>
    <row r="157" spans="9:9">
      <c r="I157" s="482"/>
    </row>
    <row r="158" spans="9:9">
      <c r="I158" s="482"/>
    </row>
    <row r="159" spans="9:9">
      <c r="I159" s="482"/>
    </row>
    <row r="160" spans="9:9">
      <c r="I160" s="482"/>
    </row>
    <row r="161" spans="9:9">
      <c r="I161" s="482"/>
    </row>
    <row r="162" spans="9:9">
      <c r="I162" s="482"/>
    </row>
    <row r="163" spans="9:9">
      <c r="I163" s="482"/>
    </row>
    <row r="164" spans="9:9">
      <c r="I164" s="482"/>
    </row>
    <row r="165" spans="9:9">
      <c r="I165" s="482"/>
    </row>
    <row r="166" spans="9:9">
      <c r="I166" s="482"/>
    </row>
    <row r="167" spans="9:9">
      <c r="I167" s="482"/>
    </row>
    <row r="168" spans="9:9">
      <c r="I168" s="482"/>
    </row>
    <row r="169" spans="9:9">
      <c r="I169" s="482"/>
    </row>
    <row r="170" spans="9:9">
      <c r="I170" s="482"/>
    </row>
    <row r="171" spans="9:9">
      <c r="I171" s="482"/>
    </row>
    <row r="172" spans="9:9">
      <c r="I172" s="482"/>
    </row>
    <row r="173" spans="9:9">
      <c r="I173" s="482"/>
    </row>
    <row r="174" spans="9:9">
      <c r="I174" s="482"/>
    </row>
    <row r="175" spans="9:9">
      <c r="I175" s="482"/>
    </row>
    <row r="176" spans="9:9">
      <c r="I176" s="482"/>
    </row>
    <row r="177" spans="9:9">
      <c r="I177" s="482"/>
    </row>
    <row r="178" spans="9:9">
      <c r="I178" s="482"/>
    </row>
    <row r="179" spans="9:9">
      <c r="I179" s="482"/>
    </row>
    <row r="180" spans="9:9">
      <c r="I180" s="482"/>
    </row>
    <row r="181" spans="9:9">
      <c r="I181" s="482"/>
    </row>
    <row r="182" spans="9:9">
      <c r="I182" s="482"/>
    </row>
    <row r="183" spans="9:9">
      <c r="I183" s="482"/>
    </row>
    <row r="184" spans="9:9">
      <c r="I184" s="482"/>
    </row>
    <row r="185" spans="9:9">
      <c r="I185" s="482"/>
    </row>
    <row r="186" spans="9:9">
      <c r="I186" s="482"/>
    </row>
    <row r="187" spans="9:9">
      <c r="I187" s="482"/>
    </row>
    <row r="188" spans="9:9">
      <c r="I188" s="482"/>
    </row>
    <row r="189" spans="9:9">
      <c r="I189" s="482"/>
    </row>
    <row r="190" spans="9:9">
      <c r="I190" s="482"/>
    </row>
    <row r="191" spans="9:9">
      <c r="I191" s="482"/>
    </row>
    <row r="192" spans="9:9">
      <c r="I192" s="482"/>
    </row>
    <row r="193" spans="9:9">
      <c r="I193" s="482"/>
    </row>
    <row r="194" spans="9:9">
      <c r="I194" s="482"/>
    </row>
    <row r="195" spans="9:9">
      <c r="I195" s="482"/>
    </row>
    <row r="196" spans="9:9">
      <c r="I196" s="482"/>
    </row>
    <row r="197" spans="9:9">
      <c r="I197" s="482"/>
    </row>
    <row r="198" spans="9:9">
      <c r="I198" s="482"/>
    </row>
    <row r="199" spans="9:9">
      <c r="I199" s="482"/>
    </row>
    <row r="200" spans="9:9">
      <c r="I200" s="482"/>
    </row>
    <row r="201" spans="9:9">
      <c r="I201" s="482"/>
    </row>
    <row r="202" spans="9:9">
      <c r="I202" s="482"/>
    </row>
    <row r="203" spans="9:9">
      <c r="I203" s="482"/>
    </row>
    <row r="204" spans="9:9">
      <c r="I204" s="482"/>
    </row>
    <row r="205" spans="9:9">
      <c r="I205" s="482"/>
    </row>
    <row r="206" spans="9:9">
      <c r="I206" s="482"/>
    </row>
    <row r="207" spans="9:9">
      <c r="I207" s="482"/>
    </row>
    <row r="208" spans="9:9">
      <c r="I208" s="482"/>
    </row>
    <row r="209" spans="9:9">
      <c r="I209" s="482"/>
    </row>
    <row r="210" spans="9:9">
      <c r="I210" s="482"/>
    </row>
    <row r="211" spans="9:9">
      <c r="I211" s="482"/>
    </row>
    <row r="212" spans="9:9">
      <c r="I212" s="482"/>
    </row>
    <row r="213" spans="9:9">
      <c r="I213" s="482"/>
    </row>
    <row r="214" spans="9:9">
      <c r="I214" s="482"/>
    </row>
    <row r="215" spans="9:9">
      <c r="I215" s="482"/>
    </row>
    <row r="216" spans="9:9">
      <c r="I216" s="482"/>
    </row>
    <row r="217" spans="9:9">
      <c r="I217" s="482"/>
    </row>
    <row r="218" spans="9:9">
      <c r="I218" s="482"/>
    </row>
    <row r="219" spans="9:9">
      <c r="I219" s="482"/>
    </row>
    <row r="220" spans="9:9">
      <c r="I220" s="482"/>
    </row>
    <row r="221" spans="9:9">
      <c r="I221" s="482"/>
    </row>
    <row r="222" spans="9:9">
      <c r="I222" s="482"/>
    </row>
    <row r="223" spans="9:9">
      <c r="I223" s="482"/>
    </row>
    <row r="224" spans="9:9">
      <c r="I224" s="482"/>
    </row>
    <row r="225" spans="9:9">
      <c r="I225" s="482"/>
    </row>
    <row r="226" spans="9:9">
      <c r="I226" s="482"/>
    </row>
    <row r="227" spans="9:9">
      <c r="I227" s="482"/>
    </row>
    <row r="228" spans="9:9">
      <c r="I228" s="482"/>
    </row>
    <row r="229" spans="9:9">
      <c r="I229" s="482"/>
    </row>
    <row r="230" spans="9:9">
      <c r="I230" s="482"/>
    </row>
    <row r="231" spans="9:9">
      <c r="I231" s="482"/>
    </row>
    <row r="232" spans="9:9">
      <c r="I232" s="482"/>
    </row>
    <row r="233" spans="9:9">
      <c r="I233" s="482"/>
    </row>
    <row r="234" spans="9:9">
      <c r="I234" s="482"/>
    </row>
    <row r="235" spans="9:9">
      <c r="I235" s="482"/>
    </row>
    <row r="236" spans="9:9">
      <c r="I236" s="482"/>
    </row>
    <row r="237" spans="9:9">
      <c r="I237" s="482"/>
    </row>
    <row r="238" spans="9:9">
      <c r="I238" s="482"/>
    </row>
    <row r="239" spans="9:9">
      <c r="I239" s="482"/>
    </row>
    <row r="240" spans="9:9">
      <c r="I240" s="482"/>
    </row>
    <row r="241" spans="9:9">
      <c r="I241" s="482"/>
    </row>
    <row r="242" spans="9:9">
      <c r="I242" s="482"/>
    </row>
    <row r="243" spans="9:9">
      <c r="I243" s="482"/>
    </row>
    <row r="244" spans="9:9">
      <c r="I244" s="482"/>
    </row>
    <row r="245" spans="9:9">
      <c r="I245" s="482"/>
    </row>
    <row r="246" spans="9:9">
      <c r="I246" s="482"/>
    </row>
    <row r="247" spans="9:9">
      <c r="I247" s="482"/>
    </row>
    <row r="248" spans="9:9">
      <c r="I248" s="482"/>
    </row>
    <row r="249" spans="9:9">
      <c r="I249" s="482"/>
    </row>
    <row r="250" spans="9:9">
      <c r="I250" s="482"/>
    </row>
    <row r="251" spans="9:9">
      <c r="I251" s="482"/>
    </row>
    <row r="252" spans="9:9">
      <c r="I252" s="482"/>
    </row>
    <row r="253" spans="9:9">
      <c r="I253" s="482"/>
    </row>
    <row r="254" spans="9:9">
      <c r="I254" s="482"/>
    </row>
    <row r="255" spans="9:9">
      <c r="I255" s="482"/>
    </row>
    <row r="256" spans="9:9">
      <c r="I256" s="482"/>
    </row>
    <row r="257" spans="9:9">
      <c r="I257" s="482"/>
    </row>
    <row r="258" spans="9:9">
      <c r="I258" s="482"/>
    </row>
    <row r="259" spans="9:9">
      <c r="I259" s="482"/>
    </row>
    <row r="260" spans="9:9">
      <c r="I260" s="482"/>
    </row>
    <row r="261" spans="9:9">
      <c r="I261" s="482"/>
    </row>
    <row r="262" spans="9:9">
      <c r="I262" s="482"/>
    </row>
    <row r="263" spans="9:9">
      <c r="I263" s="482"/>
    </row>
    <row r="264" spans="9:9">
      <c r="I264" s="482"/>
    </row>
    <row r="265" spans="9:9">
      <c r="I265" s="482"/>
    </row>
    <row r="266" spans="9:9">
      <c r="I266" s="482"/>
    </row>
    <row r="267" spans="9:9">
      <c r="I267" s="482"/>
    </row>
    <row r="268" spans="9:9">
      <c r="I268" s="482"/>
    </row>
    <row r="269" spans="9:9">
      <c r="I269" s="482"/>
    </row>
    <row r="270" spans="9:9">
      <c r="I270" s="482"/>
    </row>
    <row r="271" spans="9:9">
      <c r="I271" s="482"/>
    </row>
    <row r="272" spans="9:9">
      <c r="I272" s="482"/>
    </row>
    <row r="273" spans="9:9">
      <c r="I273" s="482"/>
    </row>
    <row r="274" spans="9:9">
      <c r="I274" s="482"/>
    </row>
    <row r="275" spans="9:9">
      <c r="I275" s="482"/>
    </row>
    <row r="276" spans="9:9">
      <c r="I276" s="482"/>
    </row>
    <row r="277" spans="9:9">
      <c r="I277" s="482"/>
    </row>
    <row r="278" spans="9:9">
      <c r="I278" s="482"/>
    </row>
    <row r="279" spans="9:9">
      <c r="I279" s="482"/>
    </row>
    <row r="280" spans="9:9">
      <c r="I280" s="482"/>
    </row>
    <row r="281" spans="9:9">
      <c r="I281" s="482"/>
    </row>
    <row r="282" spans="9:9">
      <c r="I282" s="482"/>
    </row>
    <row r="283" spans="9:9">
      <c r="I283" s="482"/>
    </row>
    <row r="284" spans="9:9">
      <c r="I284" s="482"/>
    </row>
    <row r="285" spans="9:9">
      <c r="I285" s="482"/>
    </row>
    <row r="286" spans="9:9">
      <c r="I286" s="482"/>
    </row>
    <row r="287" spans="9:9">
      <c r="I287" s="482"/>
    </row>
    <row r="288" spans="9:9">
      <c r="I288" s="482"/>
    </row>
    <row r="289" spans="9:9">
      <c r="I289" s="482"/>
    </row>
    <row r="290" spans="9:9">
      <c r="I290" s="482"/>
    </row>
    <row r="291" spans="9:9">
      <c r="I291" s="482"/>
    </row>
    <row r="292" spans="9:9">
      <c r="I292" s="482"/>
    </row>
    <row r="293" spans="9:9">
      <c r="I293" s="482"/>
    </row>
    <row r="294" spans="9:9">
      <c r="I294" s="482"/>
    </row>
    <row r="295" spans="9:9">
      <c r="I295" s="482"/>
    </row>
    <row r="296" spans="9:9">
      <c r="I296" s="482"/>
    </row>
    <row r="297" spans="9:9">
      <c r="I297" s="482"/>
    </row>
    <row r="298" spans="9:9">
      <c r="I298" s="482"/>
    </row>
    <row r="299" spans="9:9">
      <c r="I299" s="482"/>
    </row>
    <row r="300" spans="9:9">
      <c r="I300" s="482"/>
    </row>
    <row r="301" spans="9:9">
      <c r="I301" s="482"/>
    </row>
    <row r="302" spans="9:9">
      <c r="I302" s="482"/>
    </row>
    <row r="303" spans="9:9">
      <c r="I303" s="482"/>
    </row>
    <row r="304" spans="9:9">
      <c r="I304" s="482"/>
    </row>
    <row r="305" spans="9:9">
      <c r="I305" s="482"/>
    </row>
    <row r="306" spans="9:9">
      <c r="I306" s="482"/>
    </row>
    <row r="307" spans="9:9">
      <c r="I307" s="482"/>
    </row>
    <row r="308" spans="9:9">
      <c r="I308" s="482"/>
    </row>
    <row r="309" spans="9:9">
      <c r="I309" s="482"/>
    </row>
    <row r="310" spans="9:9">
      <c r="I310" s="482"/>
    </row>
    <row r="311" spans="9:9">
      <c r="I311" s="482"/>
    </row>
    <row r="312" spans="9:9">
      <c r="I312" s="482"/>
    </row>
    <row r="313" spans="9:9">
      <c r="I313" s="482"/>
    </row>
    <row r="314" spans="9:9">
      <c r="I314" s="482"/>
    </row>
    <row r="315" spans="9:9">
      <c r="I315" s="482"/>
    </row>
    <row r="316" spans="9:9">
      <c r="I316" s="482"/>
    </row>
    <row r="317" spans="9:9">
      <c r="I317" s="482"/>
    </row>
    <row r="318" spans="9:9">
      <c r="I318" s="482"/>
    </row>
    <row r="319" spans="9:9">
      <c r="I319" s="482"/>
    </row>
    <row r="320" spans="9:9">
      <c r="I320" s="482"/>
    </row>
    <row r="321" spans="9:9">
      <c r="I321" s="482"/>
    </row>
    <row r="322" spans="9:9">
      <c r="I322" s="482"/>
    </row>
    <row r="323" spans="9:9">
      <c r="I323" s="482"/>
    </row>
    <row r="324" spans="9:9">
      <c r="I324" s="482"/>
    </row>
    <row r="325" spans="9:9">
      <c r="I325" s="482"/>
    </row>
    <row r="326" spans="9:9">
      <c r="I326" s="482"/>
    </row>
    <row r="327" spans="9:9">
      <c r="I327" s="482"/>
    </row>
    <row r="328" spans="9:9">
      <c r="I328" s="482"/>
    </row>
    <row r="329" spans="9:9">
      <c r="I329" s="482"/>
    </row>
    <row r="330" spans="9:9">
      <c r="I330" s="482"/>
    </row>
    <row r="331" spans="9:9">
      <c r="I331" s="489"/>
    </row>
    <row r="332" spans="9:9">
      <c r="I332" s="489"/>
    </row>
    <row r="333" spans="9:9">
      <c r="I333" s="489"/>
    </row>
    <row r="334" spans="9:9">
      <c r="I334" s="489"/>
    </row>
    <row r="335" spans="9:9">
      <c r="I335" s="489"/>
    </row>
    <row r="336" spans="9:9">
      <c r="I336" s="489"/>
    </row>
    <row r="337" spans="9:9">
      <c r="I337" s="489"/>
    </row>
    <row r="338" spans="9:9">
      <c r="I338" s="489"/>
    </row>
    <row r="339" spans="9:9">
      <c r="I339" s="489"/>
    </row>
    <row r="340" spans="9:9">
      <c r="I340" s="489"/>
    </row>
    <row r="341" spans="9:9">
      <c r="I341" s="489"/>
    </row>
    <row r="342" spans="9:9">
      <c r="I342" s="489"/>
    </row>
    <row r="343" spans="9:9">
      <c r="I343" s="489"/>
    </row>
    <row r="344" spans="9:9">
      <c r="I344" s="489"/>
    </row>
    <row r="345" spans="9:9">
      <c r="I345" s="489"/>
    </row>
    <row r="346" spans="9:9">
      <c r="I346" s="489"/>
    </row>
    <row r="347" spans="9:9">
      <c r="I347" s="489"/>
    </row>
    <row r="348" spans="9:9">
      <c r="I348" s="489"/>
    </row>
    <row r="349" spans="9:9">
      <c r="I349" s="489"/>
    </row>
    <row r="350" spans="9:9">
      <c r="I350" s="489"/>
    </row>
    <row r="351" spans="9:9">
      <c r="I351" s="489"/>
    </row>
    <row r="352" spans="9:9">
      <c r="I352" s="489"/>
    </row>
    <row r="353" spans="9:9">
      <c r="I353" s="489"/>
    </row>
    <row r="354" spans="9:9">
      <c r="I354" s="489"/>
    </row>
    <row r="355" spans="9:9">
      <c r="I355" s="489"/>
    </row>
    <row r="356" spans="9:9">
      <c r="I356" s="489"/>
    </row>
    <row r="357" spans="9:9">
      <c r="I357" s="489"/>
    </row>
    <row r="358" spans="9:9">
      <c r="I358" s="489"/>
    </row>
    <row r="359" spans="9:9">
      <c r="I359" s="489"/>
    </row>
    <row r="360" spans="9:9">
      <c r="I360" s="489"/>
    </row>
    <row r="361" spans="9:9">
      <c r="I361" s="489"/>
    </row>
    <row r="362" spans="9:9">
      <c r="I362" s="489"/>
    </row>
    <row r="363" spans="9:9">
      <c r="I363" s="489"/>
    </row>
    <row r="364" spans="9:9">
      <c r="I364" s="489"/>
    </row>
    <row r="365" spans="9:9">
      <c r="I365" s="489"/>
    </row>
    <row r="366" spans="9:9">
      <c r="I366" s="489"/>
    </row>
    <row r="367" spans="9:9">
      <c r="I367" s="489"/>
    </row>
    <row r="368" spans="9:9">
      <c r="I368" s="489"/>
    </row>
    <row r="369" spans="9:9">
      <c r="I369" s="489"/>
    </row>
    <row r="370" spans="9:9">
      <c r="I370" s="489"/>
    </row>
    <row r="371" spans="9:9">
      <c r="I371" s="489"/>
    </row>
    <row r="372" spans="9:9">
      <c r="I372" s="489"/>
    </row>
    <row r="373" spans="9:9">
      <c r="I373" s="489"/>
    </row>
    <row r="374" spans="9:9">
      <c r="I374" s="489"/>
    </row>
    <row r="375" spans="9:9">
      <c r="I375" s="489"/>
    </row>
    <row r="376" spans="9:9">
      <c r="I376" s="489"/>
    </row>
    <row r="377" spans="9:9">
      <c r="I377" s="489"/>
    </row>
    <row r="378" spans="9:9">
      <c r="I378" s="489"/>
    </row>
    <row r="379" spans="9:9">
      <c r="I379" s="489"/>
    </row>
    <row r="380" spans="9:9">
      <c r="I380" s="489"/>
    </row>
    <row r="381" spans="9:9">
      <c r="I381" s="489"/>
    </row>
    <row r="382" spans="9:9">
      <c r="I382" s="489"/>
    </row>
    <row r="383" spans="9:9">
      <c r="I383" s="489"/>
    </row>
    <row r="384" spans="9:9">
      <c r="I384" s="489"/>
    </row>
    <row r="385" spans="9:9">
      <c r="I385" s="489"/>
    </row>
    <row r="386" spans="9:9">
      <c r="I386" s="489"/>
    </row>
    <row r="387" spans="9:9">
      <c r="I387" s="489"/>
    </row>
    <row r="388" spans="9:9">
      <c r="I388" s="489"/>
    </row>
    <row r="389" spans="9:9">
      <c r="I389" s="489"/>
    </row>
    <row r="390" spans="9:9">
      <c r="I390" s="489"/>
    </row>
    <row r="391" spans="9:9">
      <c r="I391" s="489"/>
    </row>
    <row r="392" spans="9:9">
      <c r="I392" s="489"/>
    </row>
    <row r="393" spans="9:9">
      <c r="I393" s="489"/>
    </row>
    <row r="394" spans="9:9">
      <c r="I394" s="489"/>
    </row>
    <row r="395" spans="9:9">
      <c r="I395" s="489"/>
    </row>
    <row r="396" spans="9:9">
      <c r="I396" s="489"/>
    </row>
    <row r="397" spans="9:9">
      <c r="I397" s="489"/>
    </row>
    <row r="398" spans="9:9">
      <c r="I398" s="489"/>
    </row>
    <row r="399" spans="9:9">
      <c r="I399" s="489"/>
    </row>
    <row r="400" spans="9:9">
      <c r="I400" s="489"/>
    </row>
    <row r="401" spans="9:9">
      <c r="I401" s="489"/>
    </row>
    <row r="402" spans="9:9">
      <c r="I402" s="489"/>
    </row>
    <row r="403" spans="9:9">
      <c r="I403" s="489"/>
    </row>
    <row r="404" spans="9:9">
      <c r="I404" s="489"/>
    </row>
    <row r="405" spans="9:9">
      <c r="I405" s="489"/>
    </row>
    <row r="406" spans="9:9">
      <c r="I406" s="489"/>
    </row>
    <row r="407" spans="9:9">
      <c r="I407" s="489"/>
    </row>
    <row r="408" spans="9:9">
      <c r="I408" s="489"/>
    </row>
    <row r="409" spans="9:9">
      <c r="I409" s="489"/>
    </row>
    <row r="410" spans="9:9">
      <c r="I410" s="489"/>
    </row>
    <row r="411" spans="9:9">
      <c r="I411" s="489"/>
    </row>
    <row r="412" spans="9:9">
      <c r="I412" s="489"/>
    </row>
    <row r="413" spans="9:9">
      <c r="I413" s="489"/>
    </row>
    <row r="414" spans="9:9">
      <c r="I414" s="489"/>
    </row>
    <row r="415" spans="9:9">
      <c r="I415" s="489"/>
    </row>
    <row r="416" spans="9:9">
      <c r="I416" s="489"/>
    </row>
    <row r="417" spans="9:9">
      <c r="I417" s="489"/>
    </row>
    <row r="418" spans="9:9">
      <c r="I418" s="489"/>
    </row>
    <row r="419" spans="9:9">
      <c r="I419" s="489"/>
    </row>
    <row r="420" spans="9:9">
      <c r="I420" s="489"/>
    </row>
    <row r="421" spans="9:9">
      <c r="I421" s="489"/>
    </row>
    <row r="422" spans="9:9">
      <c r="I422" s="489"/>
    </row>
    <row r="423" spans="9:9">
      <c r="I423" s="489"/>
    </row>
    <row r="424" spans="9:9">
      <c r="I424" s="489"/>
    </row>
    <row r="425" spans="9:9">
      <c r="I425" s="489"/>
    </row>
    <row r="426" spans="9:9">
      <c r="I426" s="489"/>
    </row>
    <row r="427" spans="9:9">
      <c r="I427" s="489"/>
    </row>
    <row r="428" spans="9:9">
      <c r="I428" s="489"/>
    </row>
    <row r="429" spans="9:9">
      <c r="I429" s="489"/>
    </row>
    <row r="430" spans="9:9">
      <c r="I430" s="489"/>
    </row>
    <row r="431" spans="9:9">
      <c r="I431" s="489"/>
    </row>
    <row r="432" spans="9:9">
      <c r="I432" s="489"/>
    </row>
    <row r="433" spans="9:9">
      <c r="I433" s="489"/>
    </row>
    <row r="434" spans="9:9">
      <c r="I434" s="489"/>
    </row>
    <row r="435" spans="9:9">
      <c r="I435" s="489"/>
    </row>
    <row r="436" spans="9:9">
      <c r="I436" s="489"/>
    </row>
    <row r="437" spans="9:9">
      <c r="I437" s="489"/>
    </row>
    <row r="438" spans="9:9">
      <c r="I438" s="489"/>
    </row>
    <row r="439" spans="9:9">
      <c r="I439" s="489"/>
    </row>
    <row r="440" spans="9:9">
      <c r="I440" s="489"/>
    </row>
    <row r="441" spans="9:9">
      <c r="I441" s="489"/>
    </row>
    <row r="442" spans="9:9">
      <c r="I442" s="489"/>
    </row>
    <row r="443" spans="9:9">
      <c r="I443" s="489"/>
    </row>
    <row r="444" spans="9:9">
      <c r="I444" s="489"/>
    </row>
    <row r="445" spans="9:9">
      <c r="I445" s="489"/>
    </row>
    <row r="446" spans="9:9">
      <c r="I446" s="489"/>
    </row>
    <row r="447" spans="9:9">
      <c r="I447" s="489"/>
    </row>
    <row r="448" spans="9:9">
      <c r="I448" s="489"/>
    </row>
    <row r="449" spans="9:9">
      <c r="I449" s="489"/>
    </row>
    <row r="450" spans="9:9">
      <c r="I450" s="489"/>
    </row>
    <row r="451" spans="9:9">
      <c r="I451" s="489"/>
    </row>
    <row r="452" spans="9:9">
      <c r="I452" s="489"/>
    </row>
    <row r="453" spans="9:9">
      <c r="I453" s="489"/>
    </row>
    <row r="454" spans="9:9">
      <c r="I454" s="489"/>
    </row>
    <row r="455" spans="9:9">
      <c r="I455" s="489"/>
    </row>
    <row r="456" spans="9:9">
      <c r="I456" s="489"/>
    </row>
    <row r="457" spans="9:9">
      <c r="I457" s="489"/>
    </row>
    <row r="458" spans="9:9">
      <c r="I458" s="489"/>
    </row>
    <row r="459" spans="9:9">
      <c r="I459" s="489"/>
    </row>
    <row r="460" spans="9:9">
      <c r="I460" s="489"/>
    </row>
    <row r="461" spans="9:9">
      <c r="I461" s="489"/>
    </row>
    <row r="462" spans="9:9">
      <c r="I462" s="489"/>
    </row>
    <row r="463" spans="9:9">
      <c r="I463" s="489"/>
    </row>
    <row r="464" spans="9:9">
      <c r="I464" s="489"/>
    </row>
    <row r="465" spans="9:9">
      <c r="I465" s="489"/>
    </row>
    <row r="466" spans="9:9">
      <c r="I466" s="489"/>
    </row>
    <row r="467" spans="9:9">
      <c r="I467" s="489"/>
    </row>
    <row r="468" spans="9:9">
      <c r="I468" s="489"/>
    </row>
    <row r="469" spans="9:9">
      <c r="I469" s="489"/>
    </row>
    <row r="470" spans="9:9">
      <c r="I470" s="489"/>
    </row>
    <row r="471" spans="9:9">
      <c r="I471" s="489"/>
    </row>
    <row r="472" spans="9:9">
      <c r="I472" s="489"/>
    </row>
    <row r="473" spans="9:9">
      <c r="I473" s="489"/>
    </row>
    <row r="474" spans="9:9">
      <c r="I474" s="489"/>
    </row>
    <row r="475" spans="9:9">
      <c r="I475" s="489"/>
    </row>
    <row r="476" spans="9:9">
      <c r="I476" s="489"/>
    </row>
    <row r="477" spans="9:9">
      <c r="I477" s="489"/>
    </row>
    <row r="478" spans="9:9">
      <c r="I478" s="489"/>
    </row>
    <row r="479" spans="9:9">
      <c r="I479" s="489"/>
    </row>
    <row r="480" spans="9:9">
      <c r="I480" s="489"/>
    </row>
    <row r="481" spans="9:9">
      <c r="I481" s="489"/>
    </row>
    <row r="482" spans="9:9">
      <c r="I482" s="489"/>
    </row>
    <row r="483" spans="9:9">
      <c r="I483" s="489"/>
    </row>
    <row r="484" spans="9:9">
      <c r="I484" s="489"/>
    </row>
    <row r="485" spans="9:9">
      <c r="I485" s="489"/>
    </row>
    <row r="486" spans="9:9">
      <c r="I486" s="489"/>
    </row>
    <row r="487" spans="9:9">
      <c r="I487" s="489"/>
    </row>
    <row r="488" spans="9:9">
      <c r="I488" s="489"/>
    </row>
    <row r="489" spans="9:9">
      <c r="I489" s="489"/>
    </row>
    <row r="490" spans="9:9">
      <c r="I490" s="489"/>
    </row>
    <row r="491" spans="9:9">
      <c r="I491" s="489"/>
    </row>
    <row r="492" spans="9:9">
      <c r="I492" s="489"/>
    </row>
    <row r="493" spans="9:9">
      <c r="I493" s="489"/>
    </row>
    <row r="494" spans="9:9">
      <c r="I494" s="489"/>
    </row>
    <row r="495" spans="9:9">
      <c r="I495" s="489"/>
    </row>
    <row r="496" spans="9:9">
      <c r="I496" s="489"/>
    </row>
    <row r="497" spans="9:9">
      <c r="I497" s="489"/>
    </row>
    <row r="498" spans="9:9">
      <c r="I498" s="489"/>
    </row>
    <row r="499" spans="9:9">
      <c r="I499" s="489"/>
    </row>
    <row r="500" spans="9:9">
      <c r="I500" s="489"/>
    </row>
    <row r="501" spans="9:9">
      <c r="I501" s="489"/>
    </row>
    <row r="502" spans="9:9">
      <c r="I502" s="489"/>
    </row>
    <row r="503" spans="9:9">
      <c r="I503" s="489"/>
    </row>
    <row r="504" spans="9:9">
      <c r="I504" s="489"/>
    </row>
    <row r="505" spans="9:9">
      <c r="I505" s="489"/>
    </row>
    <row r="506" spans="9:9">
      <c r="I506" s="489"/>
    </row>
    <row r="507" spans="9:9">
      <c r="I507" s="489"/>
    </row>
    <row r="508" spans="9:9">
      <c r="I508" s="489"/>
    </row>
    <row r="509" spans="9:9">
      <c r="I509" s="489"/>
    </row>
    <row r="510" spans="9:9">
      <c r="I510" s="489"/>
    </row>
    <row r="511" spans="9:9">
      <c r="I511" s="489"/>
    </row>
    <row r="512" spans="9:9">
      <c r="I512" s="489"/>
    </row>
    <row r="513" spans="9:9">
      <c r="I513" s="489"/>
    </row>
    <row r="514" spans="9:9">
      <c r="I514" s="489"/>
    </row>
    <row r="515" spans="9:9">
      <c r="I515" s="489"/>
    </row>
    <row r="516" spans="9:9">
      <c r="I516" s="489"/>
    </row>
    <row r="517" spans="9:9">
      <c r="I517" s="489"/>
    </row>
    <row r="518" spans="9:9">
      <c r="I518" s="489"/>
    </row>
    <row r="519" spans="9:9">
      <c r="I519" s="489"/>
    </row>
    <row r="520" spans="9:9">
      <c r="I520" s="489"/>
    </row>
    <row r="521" spans="9:9">
      <c r="I521" s="489"/>
    </row>
    <row r="522" spans="9:9">
      <c r="I522" s="489"/>
    </row>
    <row r="523" spans="9:9">
      <c r="I523" s="489"/>
    </row>
    <row r="524" spans="9:9">
      <c r="I524" s="489"/>
    </row>
    <row r="525" spans="9:9">
      <c r="I525" s="489"/>
    </row>
    <row r="526" spans="9:9">
      <c r="I526" s="489"/>
    </row>
    <row r="527" spans="9:9">
      <c r="I527" s="489"/>
    </row>
    <row r="528" spans="9:9">
      <c r="I528" s="489"/>
    </row>
    <row r="529" spans="9:9">
      <c r="I529" s="489"/>
    </row>
    <row r="530" spans="9:9">
      <c r="I530" s="489"/>
    </row>
    <row r="531" spans="9:9">
      <c r="I531" s="489"/>
    </row>
    <row r="532" spans="9:9">
      <c r="I532" s="489"/>
    </row>
    <row r="533" spans="9:9">
      <c r="I533" s="489"/>
    </row>
    <row r="534" spans="9:9">
      <c r="I534" s="489"/>
    </row>
    <row r="535" spans="9:9">
      <c r="I535" s="489"/>
    </row>
    <row r="536" spans="9:9">
      <c r="I536" s="489"/>
    </row>
    <row r="537" spans="9:9">
      <c r="I537" s="489"/>
    </row>
    <row r="538" spans="9:9">
      <c r="I538" s="489"/>
    </row>
    <row r="539" spans="9:9">
      <c r="I539" s="489"/>
    </row>
    <row r="540" spans="9:9">
      <c r="I540" s="489"/>
    </row>
    <row r="541" spans="9:9">
      <c r="I541" s="489"/>
    </row>
    <row r="542" spans="9:9">
      <c r="I542" s="489"/>
    </row>
    <row r="543" spans="9:9">
      <c r="I543" s="489"/>
    </row>
    <row r="544" spans="9:9">
      <c r="I544" s="489"/>
    </row>
    <row r="545" spans="9:9">
      <c r="I545" s="489"/>
    </row>
    <row r="546" spans="9:9">
      <c r="I546" s="489"/>
    </row>
    <row r="547" spans="9:9">
      <c r="I547" s="489"/>
    </row>
    <row r="548" spans="9:9">
      <c r="I548" s="489"/>
    </row>
    <row r="549" spans="9:9">
      <c r="I549" s="489"/>
    </row>
    <row r="550" spans="9:9">
      <c r="I550" s="489"/>
    </row>
    <row r="551" spans="9:9">
      <c r="I551" s="489"/>
    </row>
    <row r="552" spans="9:9">
      <c r="I552" s="489"/>
    </row>
    <row r="553" spans="9:9">
      <c r="I553" s="489"/>
    </row>
    <row r="554" spans="9:9">
      <c r="I554" s="489"/>
    </row>
    <row r="555" spans="9:9">
      <c r="I555" s="489"/>
    </row>
    <row r="556" spans="9:9">
      <c r="I556" s="489"/>
    </row>
    <row r="557" spans="9:9">
      <c r="I557" s="489"/>
    </row>
    <row r="558" spans="9:9">
      <c r="I558" s="489"/>
    </row>
    <row r="559" spans="9:9">
      <c r="I559" s="489"/>
    </row>
    <row r="560" spans="9:9">
      <c r="I560" s="489"/>
    </row>
    <row r="561" spans="9:9">
      <c r="I561" s="489"/>
    </row>
    <row r="562" spans="9:9">
      <c r="I562" s="489"/>
    </row>
    <row r="563" spans="9:9">
      <c r="I563" s="489"/>
    </row>
    <row r="564" spans="9:9">
      <c r="I564" s="489"/>
    </row>
    <row r="565" spans="9:9">
      <c r="I565" s="489"/>
    </row>
    <row r="566" spans="9:9">
      <c r="I566" s="489"/>
    </row>
    <row r="567" spans="9:9">
      <c r="I567" s="489"/>
    </row>
    <row r="568" spans="9:9">
      <c r="I568" s="489"/>
    </row>
    <row r="569" spans="9:9">
      <c r="I569" s="489"/>
    </row>
    <row r="570" spans="9:9">
      <c r="I570" s="489"/>
    </row>
    <row r="571" spans="9:9">
      <c r="I571" s="489"/>
    </row>
    <row r="572" spans="9:9">
      <c r="I572" s="489"/>
    </row>
    <row r="573" spans="9:9">
      <c r="I573" s="489"/>
    </row>
    <row r="574" spans="9:9">
      <c r="I574" s="489"/>
    </row>
    <row r="575" spans="9:9">
      <c r="I575" s="489"/>
    </row>
    <row r="576" spans="9:9">
      <c r="I576" s="489"/>
    </row>
    <row r="577" spans="9:9">
      <c r="I577" s="489"/>
    </row>
    <row r="578" spans="9:9">
      <c r="I578" s="489"/>
    </row>
    <row r="579" spans="9:9">
      <c r="I579" s="489"/>
    </row>
    <row r="580" spans="9:9">
      <c r="I580" s="489"/>
    </row>
    <row r="581" spans="9:9">
      <c r="I581" s="489"/>
    </row>
    <row r="582" spans="9:9">
      <c r="I582" s="489"/>
    </row>
    <row r="583" spans="9:9">
      <c r="I583" s="489"/>
    </row>
    <row r="584" spans="9:9">
      <c r="I584" s="489"/>
    </row>
    <row r="585" spans="9:9">
      <c r="I585" s="489"/>
    </row>
    <row r="586" spans="9:9">
      <c r="I586" s="489"/>
    </row>
    <row r="587" spans="9:9">
      <c r="I587" s="489"/>
    </row>
    <row r="588" spans="9:9">
      <c r="I588" s="489"/>
    </row>
    <row r="589" spans="9:9">
      <c r="I589" s="489"/>
    </row>
    <row r="590" spans="9:9">
      <c r="I590" s="489"/>
    </row>
    <row r="591" spans="9:9">
      <c r="I591" s="489"/>
    </row>
    <row r="592" spans="9:9">
      <c r="I592" s="489"/>
    </row>
    <row r="593" spans="9:9">
      <c r="I593" s="489"/>
    </row>
    <row r="594" spans="9:9">
      <c r="I594" s="489"/>
    </row>
    <row r="595" spans="9:9">
      <c r="I595" s="489"/>
    </row>
    <row r="596" spans="9:9">
      <c r="I596" s="489"/>
    </row>
    <row r="597" spans="9:9">
      <c r="I597" s="489"/>
    </row>
    <row r="598" spans="9:9">
      <c r="I598" s="489"/>
    </row>
    <row r="599" spans="9:9">
      <c r="I599" s="489"/>
    </row>
    <row r="600" spans="9:9">
      <c r="I600" s="489"/>
    </row>
    <row r="601" spans="9:9">
      <c r="I601" s="489"/>
    </row>
    <row r="602" spans="9:9">
      <c r="I602" s="489"/>
    </row>
    <row r="603" spans="9:9">
      <c r="I603" s="489"/>
    </row>
    <row r="604" spans="9:9">
      <c r="I604" s="489"/>
    </row>
    <row r="605" spans="9:9">
      <c r="I605" s="489"/>
    </row>
    <row r="606" spans="9:9">
      <c r="I606" s="489"/>
    </row>
    <row r="607" spans="9:9">
      <c r="I607" s="489"/>
    </row>
    <row r="608" spans="9:9">
      <c r="I608" s="489"/>
    </row>
    <row r="609" spans="9:9">
      <c r="I609" s="489"/>
    </row>
    <row r="610" spans="9:9">
      <c r="I610" s="489"/>
    </row>
    <row r="611" spans="9:9">
      <c r="I611" s="489"/>
    </row>
    <row r="612" spans="9:9">
      <c r="I612" s="489"/>
    </row>
    <row r="613" spans="9:9">
      <c r="I613" s="489"/>
    </row>
    <row r="614" spans="9:9">
      <c r="I614" s="489"/>
    </row>
    <row r="615" spans="9:9">
      <c r="I615" s="489"/>
    </row>
    <row r="616" spans="9:9">
      <c r="I616" s="489"/>
    </row>
    <row r="617" spans="9:9">
      <c r="I617" s="489"/>
    </row>
    <row r="618" spans="9:9">
      <c r="I618" s="489"/>
    </row>
    <row r="619" spans="9:9">
      <c r="I619" s="489"/>
    </row>
    <row r="620" spans="9:9">
      <c r="I620" s="489"/>
    </row>
    <row r="621" spans="9:9">
      <c r="I621" s="489"/>
    </row>
    <row r="622" spans="9:9">
      <c r="I622" s="489"/>
    </row>
    <row r="623" spans="9:9">
      <c r="I623" s="489"/>
    </row>
    <row r="624" spans="9:9">
      <c r="I624" s="489"/>
    </row>
    <row r="625" spans="9:9">
      <c r="I625" s="489"/>
    </row>
    <row r="626" spans="9:9">
      <c r="I626" s="489"/>
    </row>
    <row r="627" spans="9:9">
      <c r="I627" s="489"/>
    </row>
    <row r="628" spans="9:9">
      <c r="I628" s="489"/>
    </row>
    <row r="629" spans="9:9">
      <c r="I629" s="489"/>
    </row>
    <row r="630" spans="9:9">
      <c r="I630" s="489"/>
    </row>
    <row r="631" spans="9:9">
      <c r="I631" s="489"/>
    </row>
    <row r="632" spans="9:9">
      <c r="I632" s="489"/>
    </row>
    <row r="633" spans="9:9">
      <c r="I633" s="489"/>
    </row>
    <row r="634" spans="9:9">
      <c r="I634" s="489"/>
    </row>
    <row r="635" spans="9:9">
      <c r="I635" s="489"/>
    </row>
    <row r="636" spans="9:9">
      <c r="I636" s="489"/>
    </row>
    <row r="637" spans="9:9">
      <c r="I637" s="489"/>
    </row>
    <row r="638" spans="9:9">
      <c r="I638" s="489"/>
    </row>
    <row r="639" spans="9:9">
      <c r="I639" s="489"/>
    </row>
    <row r="640" spans="9:9">
      <c r="I640" s="489"/>
    </row>
    <row r="641" spans="9:9">
      <c r="I641" s="489"/>
    </row>
    <row r="642" spans="9:9">
      <c r="I642" s="489"/>
    </row>
    <row r="643" spans="9:9">
      <c r="I643" s="489"/>
    </row>
    <row r="644" spans="9:9">
      <c r="I644" s="489"/>
    </row>
    <row r="645" spans="9:9">
      <c r="I645" s="489"/>
    </row>
    <row r="646" spans="9:9">
      <c r="I646" s="489"/>
    </row>
    <row r="647" spans="9:9">
      <c r="I647" s="489"/>
    </row>
    <row r="648" spans="9:9">
      <c r="I648" s="489"/>
    </row>
    <row r="649" spans="9:9">
      <c r="I649" s="489"/>
    </row>
    <row r="650" spans="9:9">
      <c r="I650" s="489"/>
    </row>
    <row r="651" spans="9:9">
      <c r="I651" s="489"/>
    </row>
    <row r="652" spans="9:9">
      <c r="I652" s="489"/>
    </row>
    <row r="653" spans="9:9">
      <c r="I653" s="489"/>
    </row>
    <row r="654" spans="9:9">
      <c r="I654" s="489"/>
    </row>
    <row r="655" spans="9:9">
      <c r="I655" s="489"/>
    </row>
    <row r="656" spans="9:9">
      <c r="I656" s="489"/>
    </row>
    <row r="657" spans="9:9">
      <c r="I657" s="489"/>
    </row>
    <row r="658" spans="9:9">
      <c r="I658" s="489"/>
    </row>
    <row r="659" spans="9:9">
      <c r="I659" s="489"/>
    </row>
    <row r="660" spans="9:9">
      <c r="I660" s="489"/>
    </row>
    <row r="661" spans="9:9">
      <c r="I661" s="489"/>
    </row>
    <row r="662" spans="9:9">
      <c r="I662" s="489"/>
    </row>
    <row r="663" spans="9:9">
      <c r="I663" s="489"/>
    </row>
    <row r="664" spans="9:9">
      <c r="I664" s="489"/>
    </row>
    <row r="665" spans="9:9">
      <c r="I665" s="489"/>
    </row>
    <row r="666" spans="9:9">
      <c r="I666" s="489"/>
    </row>
    <row r="667" spans="9:9">
      <c r="I667" s="489"/>
    </row>
    <row r="668" spans="9:9">
      <c r="I668" s="489"/>
    </row>
    <row r="669" spans="9:9">
      <c r="I669" s="489"/>
    </row>
    <row r="670" spans="9:9">
      <c r="I670" s="489"/>
    </row>
    <row r="671" spans="9:9">
      <c r="I671" s="489"/>
    </row>
    <row r="672" spans="9:9">
      <c r="I672" s="489"/>
    </row>
    <row r="673" spans="9:9">
      <c r="I673" s="489"/>
    </row>
    <row r="674" spans="9:9">
      <c r="I674" s="489"/>
    </row>
    <row r="675" spans="9:9">
      <c r="I675" s="489"/>
    </row>
    <row r="676" spans="9:9">
      <c r="I676" s="489"/>
    </row>
    <row r="677" spans="9:9">
      <c r="I677" s="489"/>
    </row>
    <row r="678" spans="9:9">
      <c r="I678" s="489"/>
    </row>
    <row r="679" spans="9:9">
      <c r="I679" s="489"/>
    </row>
    <row r="680" spans="9:9">
      <c r="I680" s="489"/>
    </row>
    <row r="681" spans="9:9">
      <c r="I681" s="489"/>
    </row>
    <row r="682" spans="9:9">
      <c r="I682" s="489"/>
    </row>
    <row r="683" spans="9:9">
      <c r="I683" s="489"/>
    </row>
    <row r="684" spans="9:9">
      <c r="I684" s="489"/>
    </row>
    <row r="685" spans="9:9">
      <c r="I685" s="489"/>
    </row>
    <row r="686" spans="9:9">
      <c r="I686" s="489"/>
    </row>
    <row r="687" spans="9:9">
      <c r="I687" s="489"/>
    </row>
    <row r="688" spans="9:9">
      <c r="I688" s="489"/>
    </row>
    <row r="689" spans="9:9">
      <c r="I689" s="489"/>
    </row>
    <row r="690" spans="9:9">
      <c r="I690" s="489"/>
    </row>
    <row r="691" spans="9:9">
      <c r="I691" s="489"/>
    </row>
    <row r="692" spans="9:9">
      <c r="I692" s="489"/>
    </row>
    <row r="693" spans="9:9">
      <c r="I693" s="489"/>
    </row>
    <row r="694" spans="9:9">
      <c r="I694" s="489"/>
    </row>
    <row r="695" spans="9:9">
      <c r="I695" s="489"/>
    </row>
    <row r="696" spans="9:9">
      <c r="I696" s="489"/>
    </row>
    <row r="697" spans="9:9">
      <c r="I697" s="489"/>
    </row>
    <row r="698" spans="9:9">
      <c r="I698" s="489"/>
    </row>
    <row r="699" spans="9:9">
      <c r="I699" s="489"/>
    </row>
    <row r="700" spans="9:9">
      <c r="I700" s="489"/>
    </row>
    <row r="701" spans="9:9">
      <c r="I701" s="489"/>
    </row>
    <row r="702" spans="9:9">
      <c r="I702" s="489"/>
    </row>
    <row r="703" spans="9:9">
      <c r="I703" s="489"/>
    </row>
    <row r="704" spans="9:9">
      <c r="I704" s="489"/>
    </row>
    <row r="705" spans="9:9">
      <c r="I705" s="489"/>
    </row>
    <row r="706" spans="9:9">
      <c r="I706" s="489"/>
    </row>
    <row r="707" spans="9:9">
      <c r="I707" s="489"/>
    </row>
    <row r="708" spans="9:9">
      <c r="I708" s="489"/>
    </row>
    <row r="709" spans="9:9">
      <c r="I709" s="489"/>
    </row>
    <row r="710" spans="9:9">
      <c r="I710" s="489"/>
    </row>
    <row r="711" spans="9:9">
      <c r="I711" s="489"/>
    </row>
    <row r="712" spans="9:9">
      <c r="I712" s="489"/>
    </row>
    <row r="713" spans="9:9">
      <c r="I713" s="489"/>
    </row>
    <row r="714" spans="9:9">
      <c r="I714" s="489"/>
    </row>
    <row r="715" spans="9:9">
      <c r="I715" s="489"/>
    </row>
    <row r="716" spans="9:9">
      <c r="I716" s="489"/>
    </row>
    <row r="717" spans="9:9">
      <c r="I717" s="489"/>
    </row>
    <row r="718" spans="9:9">
      <c r="I718" s="489"/>
    </row>
    <row r="719" spans="9:9">
      <c r="I719" s="489"/>
    </row>
    <row r="720" spans="9:9">
      <c r="I720" s="489"/>
    </row>
    <row r="721" spans="9:9">
      <c r="I721" s="489"/>
    </row>
    <row r="722" spans="9:9">
      <c r="I722" s="489"/>
    </row>
    <row r="723" spans="9:9">
      <c r="I723" s="489"/>
    </row>
    <row r="724" spans="9:9">
      <c r="I724" s="489"/>
    </row>
    <row r="725" spans="9:9">
      <c r="I725" s="489"/>
    </row>
    <row r="726" spans="9:9">
      <c r="I726" s="489"/>
    </row>
    <row r="727" spans="9:9">
      <c r="I727" s="489"/>
    </row>
    <row r="728" spans="9:9">
      <c r="I728" s="489"/>
    </row>
    <row r="729" spans="9:9">
      <c r="I729" s="489"/>
    </row>
    <row r="730" spans="9:9">
      <c r="I730" s="489"/>
    </row>
    <row r="731" spans="9:9">
      <c r="I731" s="489"/>
    </row>
    <row r="732" spans="9:9">
      <c r="I732" s="489"/>
    </row>
    <row r="733" spans="9:9">
      <c r="I733" s="489"/>
    </row>
    <row r="734" spans="9:9">
      <c r="I734" s="489"/>
    </row>
    <row r="735" spans="9:9">
      <c r="I735" s="489"/>
    </row>
    <row r="736" spans="9:9">
      <c r="I736" s="489"/>
    </row>
    <row r="737" spans="9:9">
      <c r="I737" s="489"/>
    </row>
    <row r="738" spans="9:9">
      <c r="I738" s="489"/>
    </row>
    <row r="739" spans="9:9">
      <c r="I739" s="489"/>
    </row>
    <row r="740" spans="9:9">
      <c r="I740" s="489"/>
    </row>
    <row r="741" spans="9:9">
      <c r="I741" s="489"/>
    </row>
    <row r="742" spans="9:9">
      <c r="I742" s="489"/>
    </row>
    <row r="743" spans="9:9">
      <c r="I743" s="489"/>
    </row>
    <row r="744" spans="9:9">
      <c r="I744" s="489"/>
    </row>
    <row r="745" spans="9:9">
      <c r="I745" s="489"/>
    </row>
    <row r="746" spans="9:9">
      <c r="I746" s="489"/>
    </row>
    <row r="747" spans="9:9">
      <c r="I747" s="489"/>
    </row>
    <row r="748" spans="9:9">
      <c r="I748" s="489"/>
    </row>
    <row r="749" spans="9:9">
      <c r="I749" s="489"/>
    </row>
    <row r="750" spans="9:9">
      <c r="I750" s="489"/>
    </row>
    <row r="751" spans="9:9">
      <c r="I751" s="489"/>
    </row>
    <row r="752" spans="9:9">
      <c r="I752" s="489"/>
    </row>
    <row r="753" spans="9:9">
      <c r="I753" s="489"/>
    </row>
    <row r="754" spans="9:9">
      <c r="I754" s="489"/>
    </row>
    <row r="755" spans="9:9">
      <c r="I755" s="489"/>
    </row>
    <row r="756" spans="9:9">
      <c r="I756" s="489"/>
    </row>
    <row r="757" spans="9:9">
      <c r="I757" s="489"/>
    </row>
    <row r="758" spans="9:9">
      <c r="I758" s="489"/>
    </row>
    <row r="759" spans="9:9">
      <c r="I759" s="489"/>
    </row>
    <row r="760" spans="9:9">
      <c r="I760" s="489"/>
    </row>
    <row r="761" spans="9:9">
      <c r="I761" s="489"/>
    </row>
    <row r="762" spans="9:9">
      <c r="I762" s="489"/>
    </row>
    <row r="763" spans="9:9">
      <c r="I763" s="489"/>
    </row>
    <row r="764" spans="9:9">
      <c r="I764" s="489"/>
    </row>
    <row r="765" spans="9:9">
      <c r="I765" s="489"/>
    </row>
    <row r="766" spans="9:9">
      <c r="I766" s="489"/>
    </row>
    <row r="767" spans="9:9">
      <c r="I767" s="489"/>
    </row>
    <row r="768" spans="9:9">
      <c r="I768" s="489"/>
    </row>
    <row r="769" spans="9:9">
      <c r="I769" s="489"/>
    </row>
    <row r="770" spans="9:9">
      <c r="I770" s="489"/>
    </row>
    <row r="771" spans="9:9">
      <c r="I771" s="489"/>
    </row>
    <row r="772" spans="9:9">
      <c r="I772" s="489"/>
    </row>
    <row r="773" spans="9:9">
      <c r="I773" s="489"/>
    </row>
  </sheetData>
  <mergeCells count="8">
    <mergeCell ref="A21:I21"/>
    <mergeCell ref="A1:I1"/>
    <mergeCell ref="A2:I2"/>
    <mergeCell ref="H3:I3"/>
    <mergeCell ref="F4:I4"/>
    <mergeCell ref="F5:G5"/>
    <mergeCell ref="H5:I5"/>
    <mergeCell ref="A4:A6"/>
  </mergeCells>
  <pageMargins left="0.5" right="0.5" top="0.75" bottom="0.75" header="0.3" footer="0.3"/>
  <pageSetup scale="65" orientation="portrait" r:id="rId1"/>
</worksheet>
</file>

<file path=xl/worksheets/sheet32.xml><?xml version="1.0" encoding="utf-8"?>
<worksheet xmlns="http://schemas.openxmlformats.org/spreadsheetml/2006/main" xmlns:r="http://schemas.openxmlformats.org/officeDocument/2006/relationships">
  <sheetPr>
    <pageSetUpPr fitToPage="1"/>
  </sheetPr>
  <dimension ref="A1:S65"/>
  <sheetViews>
    <sheetView workbookViewId="0">
      <selection activeCell="J15" sqref="J15"/>
    </sheetView>
  </sheetViews>
  <sheetFormatPr defaultRowHeight="12.75"/>
  <cols>
    <col min="1" max="1" width="56.42578125" style="294" bestFit="1" customWidth="1"/>
    <col min="2" max="5" width="8.42578125" style="294" bestFit="1" customWidth="1"/>
    <col min="6" max="6" width="7.140625" style="294" bestFit="1" customWidth="1"/>
    <col min="7" max="7" width="7" style="294" bestFit="1" customWidth="1"/>
    <col min="8" max="8" width="7.140625" style="294" bestFit="1" customWidth="1"/>
    <col min="9" max="9" width="6.85546875" style="294" bestFit="1" customWidth="1"/>
    <col min="10" max="10" width="10.42578125" style="294" bestFit="1" customWidth="1"/>
    <col min="11" max="11" width="54.85546875" style="294" customWidth="1"/>
    <col min="12" max="14" width="9.42578125" style="294" bestFit="1" customWidth="1"/>
    <col min="15" max="15" width="10.28515625" style="294" customWidth="1"/>
    <col min="16" max="16" width="8.42578125" style="294" customWidth="1"/>
    <col min="17" max="17" width="6.85546875" style="294" customWidth="1"/>
    <col min="18" max="18" width="8.28515625" style="294" customWidth="1"/>
    <col min="19" max="19" width="6.85546875" style="294" bestFit="1" customWidth="1"/>
    <col min="20" max="256" width="9.140625" style="294"/>
    <col min="257" max="257" width="56.42578125" style="294" bestFit="1" customWidth="1"/>
    <col min="258" max="261" width="8.42578125" style="294" bestFit="1" customWidth="1"/>
    <col min="262" max="262" width="7.140625" style="294" bestFit="1" customWidth="1"/>
    <col min="263" max="263" width="7" style="294" bestFit="1" customWidth="1"/>
    <col min="264" max="264" width="7.140625" style="294" bestFit="1" customWidth="1"/>
    <col min="265" max="265" width="6.85546875" style="294" bestFit="1" customWidth="1"/>
    <col min="266" max="266" width="10.42578125" style="294" bestFit="1" customWidth="1"/>
    <col min="267" max="267" width="54.85546875" style="294" customWidth="1"/>
    <col min="268" max="270" width="9.42578125" style="294" bestFit="1" customWidth="1"/>
    <col min="271" max="271" width="10.28515625" style="294" customWidth="1"/>
    <col min="272" max="272" width="8.42578125" style="294" customWidth="1"/>
    <col min="273" max="273" width="6.85546875" style="294" customWidth="1"/>
    <col min="274" max="274" width="8.28515625" style="294" customWidth="1"/>
    <col min="275" max="275" width="6.85546875" style="294" bestFit="1" customWidth="1"/>
    <col min="276" max="512" width="9.140625" style="294"/>
    <col min="513" max="513" width="56.42578125" style="294" bestFit="1" customWidth="1"/>
    <col min="514" max="517" width="8.42578125" style="294" bestFit="1" customWidth="1"/>
    <col min="518" max="518" width="7.140625" style="294" bestFit="1" customWidth="1"/>
    <col min="519" max="519" width="7" style="294" bestFit="1" customWidth="1"/>
    <col min="520" max="520" width="7.140625" style="294" bestFit="1" customWidth="1"/>
    <col min="521" max="521" width="6.85546875" style="294" bestFit="1" customWidth="1"/>
    <col min="522" max="522" width="10.42578125" style="294" bestFit="1" customWidth="1"/>
    <col min="523" max="523" width="54.85546875" style="294" customWidth="1"/>
    <col min="524" max="526" width="9.42578125" style="294" bestFit="1" customWidth="1"/>
    <col min="527" max="527" width="10.28515625" style="294" customWidth="1"/>
    <col min="528" max="528" width="8.42578125" style="294" customWidth="1"/>
    <col min="529" max="529" width="6.85546875" style="294" customWidth="1"/>
    <col min="530" max="530" width="8.28515625" style="294" customWidth="1"/>
    <col min="531" max="531" width="6.85546875" style="294" bestFit="1" customWidth="1"/>
    <col min="532" max="768" width="9.140625" style="294"/>
    <col min="769" max="769" width="56.42578125" style="294" bestFit="1" customWidth="1"/>
    <col min="770" max="773" width="8.42578125" style="294" bestFit="1" customWidth="1"/>
    <col min="774" max="774" width="7.140625" style="294" bestFit="1" customWidth="1"/>
    <col min="775" max="775" width="7" style="294" bestFit="1" customWidth="1"/>
    <col min="776" max="776" width="7.140625" style="294" bestFit="1" customWidth="1"/>
    <col min="777" max="777" width="6.85546875" style="294" bestFit="1" customWidth="1"/>
    <col min="778" max="778" width="10.42578125" style="294" bestFit="1" customWidth="1"/>
    <col min="779" max="779" width="54.85546875" style="294" customWidth="1"/>
    <col min="780" max="782" width="9.42578125" style="294" bestFit="1" customWidth="1"/>
    <col min="783" max="783" width="10.28515625" style="294" customWidth="1"/>
    <col min="784" max="784" width="8.42578125" style="294" customWidth="1"/>
    <col min="785" max="785" width="6.85546875" style="294" customWidth="1"/>
    <col min="786" max="786" width="8.28515625" style="294" customWidth="1"/>
    <col min="787" max="787" width="6.85546875" style="294" bestFit="1" customWidth="1"/>
    <col min="788" max="1024" width="9.140625" style="294"/>
    <col min="1025" max="1025" width="56.42578125" style="294" bestFit="1" customWidth="1"/>
    <col min="1026" max="1029" width="8.42578125" style="294" bestFit="1" customWidth="1"/>
    <col min="1030" max="1030" width="7.140625" style="294" bestFit="1" customWidth="1"/>
    <col min="1031" max="1031" width="7" style="294" bestFit="1" customWidth="1"/>
    <col min="1032" max="1032" width="7.140625" style="294" bestFit="1" customWidth="1"/>
    <col min="1033" max="1033" width="6.85546875" style="294" bestFit="1" customWidth="1"/>
    <col min="1034" max="1034" width="10.42578125" style="294" bestFit="1" customWidth="1"/>
    <col min="1035" max="1035" width="54.85546875" style="294" customWidth="1"/>
    <col min="1036" max="1038" width="9.42578125" style="294" bestFit="1" customWidth="1"/>
    <col min="1039" max="1039" width="10.28515625" style="294" customWidth="1"/>
    <col min="1040" max="1040" width="8.42578125" style="294" customWidth="1"/>
    <col min="1041" max="1041" width="6.85546875" style="294" customWidth="1"/>
    <col min="1042" max="1042" width="8.28515625" style="294" customWidth="1"/>
    <col min="1043" max="1043" width="6.85546875" style="294" bestFit="1" customWidth="1"/>
    <col min="1044" max="1280" width="9.140625" style="294"/>
    <col min="1281" max="1281" width="56.42578125" style="294" bestFit="1" customWidth="1"/>
    <col min="1282" max="1285" width="8.42578125" style="294" bestFit="1" customWidth="1"/>
    <col min="1286" max="1286" width="7.140625" style="294" bestFit="1" customWidth="1"/>
    <col min="1287" max="1287" width="7" style="294" bestFit="1" customWidth="1"/>
    <col min="1288" max="1288" width="7.140625" style="294" bestFit="1" customWidth="1"/>
    <col min="1289" max="1289" width="6.85546875" style="294" bestFit="1" customWidth="1"/>
    <col min="1290" max="1290" width="10.42578125" style="294" bestFit="1" customWidth="1"/>
    <col min="1291" max="1291" width="54.85546875" style="294" customWidth="1"/>
    <col min="1292" max="1294" width="9.42578125" style="294" bestFit="1" customWidth="1"/>
    <col min="1295" max="1295" width="10.28515625" style="294" customWidth="1"/>
    <col min="1296" max="1296" width="8.42578125" style="294" customWidth="1"/>
    <col min="1297" max="1297" width="6.85546875" style="294" customWidth="1"/>
    <col min="1298" max="1298" width="8.28515625" style="294" customWidth="1"/>
    <col min="1299" max="1299" width="6.85546875" style="294" bestFit="1" customWidth="1"/>
    <col min="1300" max="1536" width="9.140625" style="294"/>
    <col min="1537" max="1537" width="56.42578125" style="294" bestFit="1" customWidth="1"/>
    <col min="1538" max="1541" width="8.42578125" style="294" bestFit="1" customWidth="1"/>
    <col min="1542" max="1542" width="7.140625" style="294" bestFit="1" customWidth="1"/>
    <col min="1543" max="1543" width="7" style="294" bestFit="1" customWidth="1"/>
    <col min="1544" max="1544" width="7.140625" style="294" bestFit="1" customWidth="1"/>
    <col min="1545" max="1545" width="6.85546875" style="294" bestFit="1" customWidth="1"/>
    <col min="1546" max="1546" width="10.42578125" style="294" bestFit="1" customWidth="1"/>
    <col min="1547" max="1547" width="54.85546875" style="294" customWidth="1"/>
    <col min="1548" max="1550" width="9.42578125" style="294" bestFit="1" customWidth="1"/>
    <col min="1551" max="1551" width="10.28515625" style="294" customWidth="1"/>
    <col min="1552" max="1552" width="8.42578125" style="294" customWidth="1"/>
    <col min="1553" max="1553" width="6.85546875" style="294" customWidth="1"/>
    <col min="1554" max="1554" width="8.28515625" style="294" customWidth="1"/>
    <col min="1555" max="1555" width="6.85546875" style="294" bestFit="1" customWidth="1"/>
    <col min="1556" max="1792" width="9.140625" style="294"/>
    <col min="1793" max="1793" width="56.42578125" style="294" bestFit="1" customWidth="1"/>
    <col min="1794" max="1797" width="8.42578125" style="294" bestFit="1" customWidth="1"/>
    <col min="1798" max="1798" width="7.140625" style="294" bestFit="1" customWidth="1"/>
    <col min="1799" max="1799" width="7" style="294" bestFit="1" customWidth="1"/>
    <col min="1800" max="1800" width="7.140625" style="294" bestFit="1" customWidth="1"/>
    <col min="1801" max="1801" width="6.85546875" style="294" bestFit="1" customWidth="1"/>
    <col min="1802" max="1802" width="10.42578125" style="294" bestFit="1" customWidth="1"/>
    <col min="1803" max="1803" width="54.85546875" style="294" customWidth="1"/>
    <col min="1804" max="1806" width="9.42578125" style="294" bestFit="1" customWidth="1"/>
    <col min="1807" max="1807" width="10.28515625" style="294" customWidth="1"/>
    <col min="1808" max="1808" width="8.42578125" style="294" customWidth="1"/>
    <col min="1809" max="1809" width="6.85546875" style="294" customWidth="1"/>
    <col min="1810" max="1810" width="8.28515625" style="294" customWidth="1"/>
    <col min="1811" max="1811" width="6.85546875" style="294" bestFit="1" customWidth="1"/>
    <col min="1812" max="2048" width="9.140625" style="294"/>
    <col min="2049" max="2049" width="56.42578125" style="294" bestFit="1" customWidth="1"/>
    <col min="2050" max="2053" width="8.42578125" style="294" bestFit="1" customWidth="1"/>
    <col min="2054" max="2054" width="7.140625" style="294" bestFit="1" customWidth="1"/>
    <col min="2055" max="2055" width="7" style="294" bestFit="1" customWidth="1"/>
    <col min="2056" max="2056" width="7.140625" style="294" bestFit="1" customWidth="1"/>
    <col min="2057" max="2057" width="6.85546875" style="294" bestFit="1" customWidth="1"/>
    <col min="2058" max="2058" width="10.42578125" style="294" bestFit="1" customWidth="1"/>
    <col min="2059" max="2059" width="54.85546875" style="294" customWidth="1"/>
    <col min="2060" max="2062" width="9.42578125" style="294" bestFit="1" customWidth="1"/>
    <col min="2063" max="2063" width="10.28515625" style="294" customWidth="1"/>
    <col min="2064" max="2064" width="8.42578125" style="294" customWidth="1"/>
    <col min="2065" max="2065" width="6.85546875" style="294" customWidth="1"/>
    <col min="2066" max="2066" width="8.28515625" style="294" customWidth="1"/>
    <col min="2067" max="2067" width="6.85546875" style="294" bestFit="1" customWidth="1"/>
    <col min="2068" max="2304" width="9.140625" style="294"/>
    <col min="2305" max="2305" width="56.42578125" style="294" bestFit="1" customWidth="1"/>
    <col min="2306" max="2309" width="8.42578125" style="294" bestFit="1" customWidth="1"/>
    <col min="2310" max="2310" width="7.140625" style="294" bestFit="1" customWidth="1"/>
    <col min="2311" max="2311" width="7" style="294" bestFit="1" customWidth="1"/>
    <col min="2312" max="2312" width="7.140625" style="294" bestFit="1" customWidth="1"/>
    <col min="2313" max="2313" width="6.85546875" style="294" bestFit="1" customWidth="1"/>
    <col min="2314" max="2314" width="10.42578125" style="294" bestFit="1" customWidth="1"/>
    <col min="2315" max="2315" width="54.85546875" style="294" customWidth="1"/>
    <col min="2316" max="2318" width="9.42578125" style="294" bestFit="1" customWidth="1"/>
    <col min="2319" max="2319" width="10.28515625" style="294" customWidth="1"/>
    <col min="2320" max="2320" width="8.42578125" style="294" customWidth="1"/>
    <col min="2321" max="2321" width="6.85546875" style="294" customWidth="1"/>
    <col min="2322" max="2322" width="8.28515625" style="294" customWidth="1"/>
    <col min="2323" max="2323" width="6.85546875" style="294" bestFit="1" customWidth="1"/>
    <col min="2324" max="2560" width="9.140625" style="294"/>
    <col min="2561" max="2561" width="56.42578125" style="294" bestFit="1" customWidth="1"/>
    <col min="2562" max="2565" width="8.42578125" style="294" bestFit="1" customWidth="1"/>
    <col min="2566" max="2566" width="7.140625" style="294" bestFit="1" customWidth="1"/>
    <col min="2567" max="2567" width="7" style="294" bestFit="1" customWidth="1"/>
    <col min="2568" max="2568" width="7.140625" style="294" bestFit="1" customWidth="1"/>
    <col min="2569" max="2569" width="6.85546875" style="294" bestFit="1" customWidth="1"/>
    <col min="2570" max="2570" width="10.42578125" style="294" bestFit="1" customWidth="1"/>
    <col min="2571" max="2571" width="54.85546875" style="294" customWidth="1"/>
    <col min="2572" max="2574" width="9.42578125" style="294" bestFit="1" customWidth="1"/>
    <col min="2575" max="2575" width="10.28515625" style="294" customWidth="1"/>
    <col min="2576" max="2576" width="8.42578125" style="294" customWidth="1"/>
    <col min="2577" max="2577" width="6.85546875" style="294" customWidth="1"/>
    <col min="2578" max="2578" width="8.28515625" style="294" customWidth="1"/>
    <col min="2579" max="2579" width="6.85546875" style="294" bestFit="1" customWidth="1"/>
    <col min="2580" max="2816" width="9.140625" style="294"/>
    <col min="2817" max="2817" width="56.42578125" style="294" bestFit="1" customWidth="1"/>
    <col min="2818" max="2821" width="8.42578125" style="294" bestFit="1" customWidth="1"/>
    <col min="2822" max="2822" width="7.140625" style="294" bestFit="1" customWidth="1"/>
    <col min="2823" max="2823" width="7" style="294" bestFit="1" customWidth="1"/>
    <col min="2824" max="2824" width="7.140625" style="294" bestFit="1" customWidth="1"/>
    <col min="2825" max="2825" width="6.85546875" style="294" bestFit="1" customWidth="1"/>
    <col min="2826" max="2826" width="10.42578125" style="294" bestFit="1" customWidth="1"/>
    <col min="2827" max="2827" width="54.85546875" style="294" customWidth="1"/>
    <col min="2828" max="2830" width="9.42578125" style="294" bestFit="1" customWidth="1"/>
    <col min="2831" max="2831" width="10.28515625" style="294" customWidth="1"/>
    <col min="2832" max="2832" width="8.42578125" style="294" customWidth="1"/>
    <col min="2833" max="2833" width="6.85546875" style="294" customWidth="1"/>
    <col min="2834" max="2834" width="8.28515625" style="294" customWidth="1"/>
    <col min="2835" max="2835" width="6.85546875" style="294" bestFit="1" customWidth="1"/>
    <col min="2836" max="3072" width="9.140625" style="294"/>
    <col min="3073" max="3073" width="56.42578125" style="294" bestFit="1" customWidth="1"/>
    <col min="3074" max="3077" width="8.42578125" style="294" bestFit="1" customWidth="1"/>
    <col min="3078" max="3078" width="7.140625" style="294" bestFit="1" customWidth="1"/>
    <col min="3079" max="3079" width="7" style="294" bestFit="1" customWidth="1"/>
    <col min="3080" max="3080" width="7.140625" style="294" bestFit="1" customWidth="1"/>
    <col min="3081" max="3081" width="6.85546875" style="294" bestFit="1" customWidth="1"/>
    <col min="3082" max="3082" width="10.42578125" style="294" bestFit="1" customWidth="1"/>
    <col min="3083" max="3083" width="54.85546875" style="294" customWidth="1"/>
    <col min="3084" max="3086" width="9.42578125" style="294" bestFit="1" customWidth="1"/>
    <col min="3087" max="3087" width="10.28515625" style="294" customWidth="1"/>
    <col min="3088" max="3088" width="8.42578125" style="294" customWidth="1"/>
    <col min="3089" max="3089" width="6.85546875" style="294" customWidth="1"/>
    <col min="3090" max="3090" width="8.28515625" style="294" customWidth="1"/>
    <col min="3091" max="3091" width="6.85546875" style="294" bestFit="1" customWidth="1"/>
    <col min="3092" max="3328" width="9.140625" style="294"/>
    <col min="3329" max="3329" width="56.42578125" style="294" bestFit="1" customWidth="1"/>
    <col min="3330" max="3333" width="8.42578125" style="294" bestFit="1" customWidth="1"/>
    <col min="3334" max="3334" width="7.140625" style="294" bestFit="1" customWidth="1"/>
    <col min="3335" max="3335" width="7" style="294" bestFit="1" customWidth="1"/>
    <col min="3336" max="3336" width="7.140625" style="294" bestFit="1" customWidth="1"/>
    <col min="3337" max="3337" width="6.85546875" style="294" bestFit="1" customWidth="1"/>
    <col min="3338" max="3338" width="10.42578125" style="294" bestFit="1" customWidth="1"/>
    <col min="3339" max="3339" width="54.85546875" style="294" customWidth="1"/>
    <col min="3340" max="3342" width="9.42578125" style="294" bestFit="1" customWidth="1"/>
    <col min="3343" max="3343" width="10.28515625" style="294" customWidth="1"/>
    <col min="3344" max="3344" width="8.42578125" style="294" customWidth="1"/>
    <col min="3345" max="3345" width="6.85546875" style="294" customWidth="1"/>
    <col min="3346" max="3346" width="8.28515625" style="294" customWidth="1"/>
    <col min="3347" max="3347" width="6.85546875" style="294" bestFit="1" customWidth="1"/>
    <col min="3348" max="3584" width="9.140625" style="294"/>
    <col min="3585" max="3585" width="56.42578125" style="294" bestFit="1" customWidth="1"/>
    <col min="3586" max="3589" width="8.42578125" style="294" bestFit="1" customWidth="1"/>
    <col min="3590" max="3590" width="7.140625" style="294" bestFit="1" customWidth="1"/>
    <col min="3591" max="3591" width="7" style="294" bestFit="1" customWidth="1"/>
    <col min="3592" max="3592" width="7.140625" style="294" bestFit="1" customWidth="1"/>
    <col min="3593" max="3593" width="6.85546875" style="294" bestFit="1" customWidth="1"/>
    <col min="3594" max="3594" width="10.42578125" style="294" bestFit="1" customWidth="1"/>
    <col min="3595" max="3595" width="54.85546875" style="294" customWidth="1"/>
    <col min="3596" max="3598" width="9.42578125" style="294" bestFit="1" customWidth="1"/>
    <col min="3599" max="3599" width="10.28515625" style="294" customWidth="1"/>
    <col min="3600" max="3600" width="8.42578125" style="294" customWidth="1"/>
    <col min="3601" max="3601" width="6.85546875" style="294" customWidth="1"/>
    <col min="3602" max="3602" width="8.28515625" style="294" customWidth="1"/>
    <col min="3603" max="3603" width="6.85546875" style="294" bestFit="1" customWidth="1"/>
    <col min="3604" max="3840" width="9.140625" style="294"/>
    <col min="3841" max="3841" width="56.42578125" style="294" bestFit="1" customWidth="1"/>
    <col min="3842" max="3845" width="8.42578125" style="294" bestFit="1" customWidth="1"/>
    <col min="3846" max="3846" width="7.140625" style="294" bestFit="1" customWidth="1"/>
    <col min="3847" max="3847" width="7" style="294" bestFit="1" customWidth="1"/>
    <col min="3848" max="3848" width="7.140625" style="294" bestFit="1" customWidth="1"/>
    <col min="3849" max="3849" width="6.85546875" style="294" bestFit="1" customWidth="1"/>
    <col min="3850" max="3850" width="10.42578125" style="294" bestFit="1" customWidth="1"/>
    <col min="3851" max="3851" width="54.85546875" style="294" customWidth="1"/>
    <col min="3852" max="3854" width="9.42578125" style="294" bestFit="1" customWidth="1"/>
    <col min="3855" max="3855" width="10.28515625" style="294" customWidth="1"/>
    <col min="3856" max="3856" width="8.42578125" style="294" customWidth="1"/>
    <col min="3857" max="3857" width="6.85546875" style="294" customWidth="1"/>
    <col min="3858" max="3858" width="8.28515625" style="294" customWidth="1"/>
    <col min="3859" max="3859" width="6.85546875" style="294" bestFit="1" customWidth="1"/>
    <col min="3860" max="4096" width="9.140625" style="294"/>
    <col min="4097" max="4097" width="56.42578125" style="294" bestFit="1" customWidth="1"/>
    <col min="4098" max="4101" width="8.42578125" style="294" bestFit="1" customWidth="1"/>
    <col min="4102" max="4102" width="7.140625" style="294" bestFit="1" customWidth="1"/>
    <col min="4103" max="4103" width="7" style="294" bestFit="1" customWidth="1"/>
    <col min="4104" max="4104" width="7.140625" style="294" bestFit="1" customWidth="1"/>
    <col min="4105" max="4105" width="6.85546875" style="294" bestFit="1" customWidth="1"/>
    <col min="4106" max="4106" width="10.42578125" style="294" bestFit="1" customWidth="1"/>
    <col min="4107" max="4107" width="54.85546875" style="294" customWidth="1"/>
    <col min="4108" max="4110" width="9.42578125" style="294" bestFit="1" customWidth="1"/>
    <col min="4111" max="4111" width="10.28515625" style="294" customWidth="1"/>
    <col min="4112" max="4112" width="8.42578125" style="294" customWidth="1"/>
    <col min="4113" max="4113" width="6.85546875" style="294" customWidth="1"/>
    <col min="4114" max="4114" width="8.28515625" style="294" customWidth="1"/>
    <col min="4115" max="4115" width="6.85546875" style="294" bestFit="1" customWidth="1"/>
    <col min="4116" max="4352" width="9.140625" style="294"/>
    <col min="4353" max="4353" width="56.42578125" style="294" bestFit="1" customWidth="1"/>
    <col min="4354" max="4357" width="8.42578125" style="294" bestFit="1" customWidth="1"/>
    <col min="4358" max="4358" width="7.140625" style="294" bestFit="1" customWidth="1"/>
    <col min="4359" max="4359" width="7" style="294" bestFit="1" customWidth="1"/>
    <col min="4360" max="4360" width="7.140625" style="294" bestFit="1" customWidth="1"/>
    <col min="4361" max="4361" width="6.85546875" style="294" bestFit="1" customWidth="1"/>
    <col min="4362" max="4362" width="10.42578125" style="294" bestFit="1" customWidth="1"/>
    <col min="4363" max="4363" width="54.85546875" style="294" customWidth="1"/>
    <col min="4364" max="4366" width="9.42578125" style="294" bestFit="1" customWidth="1"/>
    <col min="4367" max="4367" width="10.28515625" style="294" customWidth="1"/>
    <col min="4368" max="4368" width="8.42578125" style="294" customWidth="1"/>
    <col min="4369" max="4369" width="6.85546875" style="294" customWidth="1"/>
    <col min="4370" max="4370" width="8.28515625" style="294" customWidth="1"/>
    <col min="4371" max="4371" width="6.85546875" style="294" bestFit="1" customWidth="1"/>
    <col min="4372" max="4608" width="9.140625" style="294"/>
    <col min="4609" max="4609" width="56.42578125" style="294" bestFit="1" customWidth="1"/>
    <col min="4610" max="4613" width="8.42578125" style="294" bestFit="1" customWidth="1"/>
    <col min="4614" max="4614" width="7.140625" style="294" bestFit="1" customWidth="1"/>
    <col min="4615" max="4615" width="7" style="294" bestFit="1" customWidth="1"/>
    <col min="4616" max="4616" width="7.140625" style="294" bestFit="1" customWidth="1"/>
    <col min="4617" max="4617" width="6.85546875" style="294" bestFit="1" customWidth="1"/>
    <col min="4618" max="4618" width="10.42578125" style="294" bestFit="1" customWidth="1"/>
    <col min="4619" max="4619" width="54.85546875" style="294" customWidth="1"/>
    <col min="4620" max="4622" width="9.42578125" style="294" bestFit="1" customWidth="1"/>
    <col min="4623" max="4623" width="10.28515625" style="294" customWidth="1"/>
    <col min="4624" max="4624" width="8.42578125" style="294" customWidth="1"/>
    <col min="4625" max="4625" width="6.85546875" style="294" customWidth="1"/>
    <col min="4626" max="4626" width="8.28515625" style="294" customWidth="1"/>
    <col min="4627" max="4627" width="6.85546875" style="294" bestFit="1" customWidth="1"/>
    <col min="4628" max="4864" width="9.140625" style="294"/>
    <col min="4865" max="4865" width="56.42578125" style="294" bestFit="1" customWidth="1"/>
    <col min="4866" max="4869" width="8.42578125" style="294" bestFit="1" customWidth="1"/>
    <col min="4870" max="4870" width="7.140625" style="294" bestFit="1" customWidth="1"/>
    <col min="4871" max="4871" width="7" style="294" bestFit="1" customWidth="1"/>
    <col min="4872" max="4872" width="7.140625" style="294" bestFit="1" customWidth="1"/>
    <col min="4873" max="4873" width="6.85546875" style="294" bestFit="1" customWidth="1"/>
    <col min="4874" max="4874" width="10.42578125" style="294" bestFit="1" customWidth="1"/>
    <col min="4875" max="4875" width="54.85546875" style="294" customWidth="1"/>
    <col min="4876" max="4878" width="9.42578125" style="294" bestFit="1" customWidth="1"/>
    <col min="4879" max="4879" width="10.28515625" style="294" customWidth="1"/>
    <col min="4880" max="4880" width="8.42578125" style="294" customWidth="1"/>
    <col min="4881" max="4881" width="6.85546875" style="294" customWidth="1"/>
    <col min="4882" max="4882" width="8.28515625" style="294" customWidth="1"/>
    <col min="4883" max="4883" width="6.85546875" style="294" bestFit="1" customWidth="1"/>
    <col min="4884" max="5120" width="9.140625" style="294"/>
    <col min="5121" max="5121" width="56.42578125" style="294" bestFit="1" customWidth="1"/>
    <col min="5122" max="5125" width="8.42578125" style="294" bestFit="1" customWidth="1"/>
    <col min="5126" max="5126" width="7.140625" style="294" bestFit="1" customWidth="1"/>
    <col min="5127" max="5127" width="7" style="294" bestFit="1" customWidth="1"/>
    <col min="5128" max="5128" width="7.140625" style="294" bestFit="1" customWidth="1"/>
    <col min="5129" max="5129" width="6.85546875" style="294" bestFit="1" customWidth="1"/>
    <col min="5130" max="5130" width="10.42578125" style="294" bestFit="1" customWidth="1"/>
    <col min="5131" max="5131" width="54.85546875" style="294" customWidth="1"/>
    <col min="5132" max="5134" width="9.42578125" style="294" bestFit="1" customWidth="1"/>
    <col min="5135" max="5135" width="10.28515625" style="294" customWidth="1"/>
    <col min="5136" max="5136" width="8.42578125" style="294" customWidth="1"/>
    <col min="5137" max="5137" width="6.85546875" style="294" customWidth="1"/>
    <col min="5138" max="5138" width="8.28515625" style="294" customWidth="1"/>
    <col min="5139" max="5139" width="6.85546875" style="294" bestFit="1" customWidth="1"/>
    <col min="5140" max="5376" width="9.140625" style="294"/>
    <col min="5377" max="5377" width="56.42578125" style="294" bestFit="1" customWidth="1"/>
    <col min="5378" max="5381" width="8.42578125" style="294" bestFit="1" customWidth="1"/>
    <col min="5382" max="5382" width="7.140625" style="294" bestFit="1" customWidth="1"/>
    <col min="5383" max="5383" width="7" style="294" bestFit="1" customWidth="1"/>
    <col min="5384" max="5384" width="7.140625" style="294" bestFit="1" customWidth="1"/>
    <col min="5385" max="5385" width="6.85546875" style="294" bestFit="1" customWidth="1"/>
    <col min="5386" max="5386" width="10.42578125" style="294" bestFit="1" customWidth="1"/>
    <col min="5387" max="5387" width="54.85546875" style="294" customWidth="1"/>
    <col min="5388" max="5390" width="9.42578125" style="294" bestFit="1" customWidth="1"/>
    <col min="5391" max="5391" width="10.28515625" style="294" customWidth="1"/>
    <col min="5392" max="5392" width="8.42578125" style="294" customWidth="1"/>
    <col min="5393" max="5393" width="6.85546875" style="294" customWidth="1"/>
    <col min="5394" max="5394" width="8.28515625" style="294" customWidth="1"/>
    <col min="5395" max="5395" width="6.85546875" style="294" bestFit="1" customWidth="1"/>
    <col min="5396" max="5632" width="9.140625" style="294"/>
    <col min="5633" max="5633" width="56.42578125" style="294" bestFit="1" customWidth="1"/>
    <col min="5634" max="5637" width="8.42578125" style="294" bestFit="1" customWidth="1"/>
    <col min="5638" max="5638" width="7.140625" style="294" bestFit="1" customWidth="1"/>
    <col min="5639" max="5639" width="7" style="294" bestFit="1" customWidth="1"/>
    <col min="5640" max="5640" width="7.140625" style="294" bestFit="1" customWidth="1"/>
    <col min="5641" max="5641" width="6.85546875" style="294" bestFit="1" customWidth="1"/>
    <col min="5642" max="5642" width="10.42578125" style="294" bestFit="1" customWidth="1"/>
    <col min="5643" max="5643" width="54.85546875" style="294" customWidth="1"/>
    <col min="5644" max="5646" width="9.42578125" style="294" bestFit="1" customWidth="1"/>
    <col min="5647" max="5647" width="10.28515625" style="294" customWidth="1"/>
    <col min="5648" max="5648" width="8.42578125" style="294" customWidth="1"/>
    <col min="5649" max="5649" width="6.85546875" style="294" customWidth="1"/>
    <col min="5650" max="5650" width="8.28515625" style="294" customWidth="1"/>
    <col min="5651" max="5651" width="6.85546875" style="294" bestFit="1" customWidth="1"/>
    <col min="5652" max="5888" width="9.140625" style="294"/>
    <col min="5889" max="5889" width="56.42578125" style="294" bestFit="1" customWidth="1"/>
    <col min="5890" max="5893" width="8.42578125" style="294" bestFit="1" customWidth="1"/>
    <col min="5894" max="5894" width="7.140625" style="294" bestFit="1" customWidth="1"/>
    <col min="5895" max="5895" width="7" style="294" bestFit="1" customWidth="1"/>
    <col min="5896" max="5896" width="7.140625" style="294" bestFit="1" customWidth="1"/>
    <col min="5897" max="5897" width="6.85546875" style="294" bestFit="1" customWidth="1"/>
    <col min="5898" max="5898" width="10.42578125" style="294" bestFit="1" customWidth="1"/>
    <col min="5899" max="5899" width="54.85546875" style="294" customWidth="1"/>
    <col min="5900" max="5902" width="9.42578125" style="294" bestFit="1" customWidth="1"/>
    <col min="5903" max="5903" width="10.28515625" style="294" customWidth="1"/>
    <col min="5904" max="5904" width="8.42578125" style="294" customWidth="1"/>
    <col min="5905" max="5905" width="6.85546875" style="294" customWidth="1"/>
    <col min="5906" max="5906" width="8.28515625" style="294" customWidth="1"/>
    <col min="5907" max="5907" width="6.85546875" style="294" bestFit="1" customWidth="1"/>
    <col min="5908" max="6144" width="9.140625" style="294"/>
    <col min="6145" max="6145" width="56.42578125" style="294" bestFit="1" customWidth="1"/>
    <col min="6146" max="6149" width="8.42578125" style="294" bestFit="1" customWidth="1"/>
    <col min="6150" max="6150" width="7.140625" style="294" bestFit="1" customWidth="1"/>
    <col min="6151" max="6151" width="7" style="294" bestFit="1" customWidth="1"/>
    <col min="6152" max="6152" width="7.140625" style="294" bestFit="1" customWidth="1"/>
    <col min="6153" max="6153" width="6.85546875" style="294" bestFit="1" customWidth="1"/>
    <col min="6154" max="6154" width="10.42578125" style="294" bestFit="1" customWidth="1"/>
    <col min="6155" max="6155" width="54.85546875" style="294" customWidth="1"/>
    <col min="6156" max="6158" width="9.42578125" style="294" bestFit="1" customWidth="1"/>
    <col min="6159" max="6159" width="10.28515625" style="294" customWidth="1"/>
    <col min="6160" max="6160" width="8.42578125" style="294" customWidth="1"/>
    <col min="6161" max="6161" width="6.85546875" style="294" customWidth="1"/>
    <col min="6162" max="6162" width="8.28515625" style="294" customWidth="1"/>
    <col min="6163" max="6163" width="6.85546875" style="294" bestFit="1" customWidth="1"/>
    <col min="6164" max="6400" width="9.140625" style="294"/>
    <col min="6401" max="6401" width="56.42578125" style="294" bestFit="1" customWidth="1"/>
    <col min="6402" max="6405" width="8.42578125" style="294" bestFit="1" customWidth="1"/>
    <col min="6406" max="6406" width="7.140625" style="294" bestFit="1" customWidth="1"/>
    <col min="6407" max="6407" width="7" style="294" bestFit="1" customWidth="1"/>
    <col min="6408" max="6408" width="7.140625" style="294" bestFit="1" customWidth="1"/>
    <col min="6409" max="6409" width="6.85546875" style="294" bestFit="1" customWidth="1"/>
    <col min="6410" max="6410" width="10.42578125" style="294" bestFit="1" customWidth="1"/>
    <col min="6411" max="6411" width="54.85546875" style="294" customWidth="1"/>
    <col min="6412" max="6414" width="9.42578125" style="294" bestFit="1" customWidth="1"/>
    <col min="6415" max="6415" width="10.28515625" style="294" customWidth="1"/>
    <col min="6416" max="6416" width="8.42578125" style="294" customWidth="1"/>
    <col min="6417" max="6417" width="6.85546875" style="294" customWidth="1"/>
    <col min="6418" max="6418" width="8.28515625" style="294" customWidth="1"/>
    <col min="6419" max="6419" width="6.85546875" style="294" bestFit="1" customWidth="1"/>
    <col min="6420" max="6656" width="9.140625" style="294"/>
    <col min="6657" max="6657" width="56.42578125" style="294" bestFit="1" customWidth="1"/>
    <col min="6658" max="6661" width="8.42578125" style="294" bestFit="1" customWidth="1"/>
    <col min="6662" max="6662" width="7.140625" style="294" bestFit="1" customWidth="1"/>
    <col min="6663" max="6663" width="7" style="294" bestFit="1" customWidth="1"/>
    <col min="6664" max="6664" width="7.140625" style="294" bestFit="1" customWidth="1"/>
    <col min="6665" max="6665" width="6.85546875" style="294" bestFit="1" customWidth="1"/>
    <col min="6666" max="6666" width="10.42578125" style="294" bestFit="1" customWidth="1"/>
    <col min="6667" max="6667" width="54.85546875" style="294" customWidth="1"/>
    <col min="6668" max="6670" width="9.42578125" style="294" bestFit="1" customWidth="1"/>
    <col min="6671" max="6671" width="10.28515625" style="294" customWidth="1"/>
    <col min="6672" max="6672" width="8.42578125" style="294" customWidth="1"/>
    <col min="6673" max="6673" width="6.85546875" style="294" customWidth="1"/>
    <col min="6674" max="6674" width="8.28515625" style="294" customWidth="1"/>
    <col min="6675" max="6675" width="6.85546875" style="294" bestFit="1" customWidth="1"/>
    <col min="6676" max="6912" width="9.140625" style="294"/>
    <col min="6913" max="6913" width="56.42578125" style="294" bestFit="1" customWidth="1"/>
    <col min="6914" max="6917" width="8.42578125" style="294" bestFit="1" customWidth="1"/>
    <col min="6918" max="6918" width="7.140625" style="294" bestFit="1" customWidth="1"/>
    <col min="6919" max="6919" width="7" style="294" bestFit="1" customWidth="1"/>
    <col min="6920" max="6920" width="7.140625" style="294" bestFit="1" customWidth="1"/>
    <col min="6921" max="6921" width="6.85546875" style="294" bestFit="1" customWidth="1"/>
    <col min="6922" max="6922" width="10.42578125" style="294" bestFit="1" customWidth="1"/>
    <col min="6923" max="6923" width="54.85546875" style="294" customWidth="1"/>
    <col min="6924" max="6926" width="9.42578125" style="294" bestFit="1" customWidth="1"/>
    <col min="6927" max="6927" width="10.28515625" style="294" customWidth="1"/>
    <col min="6928" max="6928" width="8.42578125" style="294" customWidth="1"/>
    <col min="6929" max="6929" width="6.85546875" style="294" customWidth="1"/>
    <col min="6930" max="6930" width="8.28515625" style="294" customWidth="1"/>
    <col min="6931" max="6931" width="6.85546875" style="294" bestFit="1" customWidth="1"/>
    <col min="6932" max="7168" width="9.140625" style="294"/>
    <col min="7169" max="7169" width="56.42578125" style="294" bestFit="1" customWidth="1"/>
    <col min="7170" max="7173" width="8.42578125" style="294" bestFit="1" customWidth="1"/>
    <col min="7174" max="7174" width="7.140625" style="294" bestFit="1" customWidth="1"/>
    <col min="7175" max="7175" width="7" style="294" bestFit="1" customWidth="1"/>
    <col min="7176" max="7176" width="7.140625" style="294" bestFit="1" customWidth="1"/>
    <col min="7177" max="7177" width="6.85546875" style="294" bestFit="1" customWidth="1"/>
    <col min="7178" max="7178" width="10.42578125" style="294" bestFit="1" customWidth="1"/>
    <col min="7179" max="7179" width="54.85546875" style="294" customWidth="1"/>
    <col min="7180" max="7182" width="9.42578125" style="294" bestFit="1" customWidth="1"/>
    <col min="7183" max="7183" width="10.28515625" style="294" customWidth="1"/>
    <col min="7184" max="7184" width="8.42578125" style="294" customWidth="1"/>
    <col min="7185" max="7185" width="6.85546875" style="294" customWidth="1"/>
    <col min="7186" max="7186" width="8.28515625" style="294" customWidth="1"/>
    <col min="7187" max="7187" width="6.85546875" style="294" bestFit="1" customWidth="1"/>
    <col min="7188" max="7424" width="9.140625" style="294"/>
    <col min="7425" max="7425" width="56.42578125" style="294" bestFit="1" customWidth="1"/>
    <col min="7426" max="7429" width="8.42578125" style="294" bestFit="1" customWidth="1"/>
    <col min="7430" max="7430" width="7.140625" style="294" bestFit="1" customWidth="1"/>
    <col min="7431" max="7431" width="7" style="294" bestFit="1" customWidth="1"/>
    <col min="7432" max="7432" width="7.140625" style="294" bestFit="1" customWidth="1"/>
    <col min="7433" max="7433" width="6.85546875" style="294" bestFit="1" customWidth="1"/>
    <col min="7434" max="7434" width="10.42578125" style="294" bestFit="1" customWidth="1"/>
    <col min="7435" max="7435" width="54.85546875" style="294" customWidth="1"/>
    <col min="7436" max="7438" width="9.42578125" style="294" bestFit="1" customWidth="1"/>
    <col min="7439" max="7439" width="10.28515625" style="294" customWidth="1"/>
    <col min="7440" max="7440" width="8.42578125" style="294" customWidth="1"/>
    <col min="7441" max="7441" width="6.85546875" style="294" customWidth="1"/>
    <col min="7442" max="7442" width="8.28515625" style="294" customWidth="1"/>
    <col min="7443" max="7443" width="6.85546875" style="294" bestFit="1" customWidth="1"/>
    <col min="7444" max="7680" width="9.140625" style="294"/>
    <col min="7681" max="7681" width="56.42578125" style="294" bestFit="1" customWidth="1"/>
    <col min="7682" max="7685" width="8.42578125" style="294" bestFit="1" customWidth="1"/>
    <col min="7686" max="7686" width="7.140625" style="294" bestFit="1" customWidth="1"/>
    <col min="7687" max="7687" width="7" style="294" bestFit="1" customWidth="1"/>
    <col min="7688" max="7688" width="7.140625" style="294" bestFit="1" customWidth="1"/>
    <col min="7689" max="7689" width="6.85546875" style="294" bestFit="1" customWidth="1"/>
    <col min="7690" max="7690" width="10.42578125" style="294" bestFit="1" customWidth="1"/>
    <col min="7691" max="7691" width="54.85546875" style="294" customWidth="1"/>
    <col min="7692" max="7694" width="9.42578125" style="294" bestFit="1" customWidth="1"/>
    <col min="7695" max="7695" width="10.28515625" style="294" customWidth="1"/>
    <col min="7696" max="7696" width="8.42578125" style="294" customWidth="1"/>
    <col min="7697" max="7697" width="6.85546875" style="294" customWidth="1"/>
    <col min="7698" max="7698" width="8.28515625" style="294" customWidth="1"/>
    <col min="7699" max="7699" width="6.85546875" style="294" bestFit="1" customWidth="1"/>
    <col min="7700" max="7936" width="9.140625" style="294"/>
    <col min="7937" max="7937" width="56.42578125" style="294" bestFit="1" customWidth="1"/>
    <col min="7938" max="7941" width="8.42578125" style="294" bestFit="1" customWidth="1"/>
    <col min="7942" max="7942" width="7.140625" style="294" bestFit="1" customWidth="1"/>
    <col min="7943" max="7943" width="7" style="294" bestFit="1" customWidth="1"/>
    <col min="7944" max="7944" width="7.140625" style="294" bestFit="1" customWidth="1"/>
    <col min="7945" max="7945" width="6.85546875" style="294" bestFit="1" customWidth="1"/>
    <col min="7946" max="7946" width="10.42578125" style="294" bestFit="1" customWidth="1"/>
    <col min="7947" max="7947" width="54.85546875" style="294" customWidth="1"/>
    <col min="7948" max="7950" width="9.42578125" style="294" bestFit="1" customWidth="1"/>
    <col min="7951" max="7951" width="10.28515625" style="294" customWidth="1"/>
    <col min="7952" max="7952" width="8.42578125" style="294" customWidth="1"/>
    <col min="7953" max="7953" width="6.85546875" style="294" customWidth="1"/>
    <col min="7954" max="7954" width="8.28515625" style="294" customWidth="1"/>
    <col min="7955" max="7955" width="6.85546875" style="294" bestFit="1" customWidth="1"/>
    <col min="7956" max="8192" width="9.140625" style="294"/>
    <col min="8193" max="8193" width="56.42578125" style="294" bestFit="1" customWidth="1"/>
    <col min="8194" max="8197" width="8.42578125" style="294" bestFit="1" customWidth="1"/>
    <col min="8198" max="8198" width="7.140625" style="294" bestFit="1" customWidth="1"/>
    <col min="8199" max="8199" width="7" style="294" bestFit="1" customWidth="1"/>
    <col min="8200" max="8200" width="7.140625" style="294" bestFit="1" customWidth="1"/>
    <col min="8201" max="8201" width="6.85546875" style="294" bestFit="1" customWidth="1"/>
    <col min="8202" max="8202" width="10.42578125" style="294" bestFit="1" customWidth="1"/>
    <col min="8203" max="8203" width="54.85546875" style="294" customWidth="1"/>
    <col min="8204" max="8206" width="9.42578125" style="294" bestFit="1" customWidth="1"/>
    <col min="8207" max="8207" width="10.28515625" style="294" customWidth="1"/>
    <col min="8208" max="8208" width="8.42578125" style="294" customWidth="1"/>
    <col min="8209" max="8209" width="6.85546875" style="294" customWidth="1"/>
    <col min="8210" max="8210" width="8.28515625" style="294" customWidth="1"/>
    <col min="8211" max="8211" width="6.85546875" style="294" bestFit="1" customWidth="1"/>
    <col min="8212" max="8448" width="9.140625" style="294"/>
    <col min="8449" max="8449" width="56.42578125" style="294" bestFit="1" customWidth="1"/>
    <col min="8450" max="8453" width="8.42578125" style="294" bestFit="1" customWidth="1"/>
    <col min="8454" max="8454" width="7.140625" style="294" bestFit="1" customWidth="1"/>
    <col min="8455" max="8455" width="7" style="294" bestFit="1" customWidth="1"/>
    <col min="8456" max="8456" width="7.140625" style="294" bestFit="1" customWidth="1"/>
    <col min="8457" max="8457" width="6.85546875" style="294" bestFit="1" customWidth="1"/>
    <col min="8458" max="8458" width="10.42578125" style="294" bestFit="1" customWidth="1"/>
    <col min="8459" max="8459" width="54.85546875" style="294" customWidth="1"/>
    <col min="8460" max="8462" width="9.42578125" style="294" bestFit="1" customWidth="1"/>
    <col min="8463" max="8463" width="10.28515625" style="294" customWidth="1"/>
    <col min="8464" max="8464" width="8.42578125" style="294" customWidth="1"/>
    <col min="8465" max="8465" width="6.85546875" style="294" customWidth="1"/>
    <col min="8466" max="8466" width="8.28515625" style="294" customWidth="1"/>
    <col min="8467" max="8467" width="6.85546875" style="294" bestFit="1" customWidth="1"/>
    <col min="8468" max="8704" width="9.140625" style="294"/>
    <col min="8705" max="8705" width="56.42578125" style="294" bestFit="1" customWidth="1"/>
    <col min="8706" max="8709" width="8.42578125" style="294" bestFit="1" customWidth="1"/>
    <col min="8710" max="8710" width="7.140625" style="294" bestFit="1" customWidth="1"/>
    <col min="8711" max="8711" width="7" style="294" bestFit="1" customWidth="1"/>
    <col min="8712" max="8712" width="7.140625" style="294" bestFit="1" customWidth="1"/>
    <col min="8713" max="8713" width="6.85546875" style="294" bestFit="1" customWidth="1"/>
    <col min="8714" max="8714" width="10.42578125" style="294" bestFit="1" customWidth="1"/>
    <col min="8715" max="8715" width="54.85546875" style="294" customWidth="1"/>
    <col min="8716" max="8718" width="9.42578125" style="294" bestFit="1" customWidth="1"/>
    <col min="8719" max="8719" width="10.28515625" style="294" customWidth="1"/>
    <col min="8720" max="8720" width="8.42578125" style="294" customWidth="1"/>
    <col min="8721" max="8721" width="6.85546875" style="294" customWidth="1"/>
    <col min="8722" max="8722" width="8.28515625" style="294" customWidth="1"/>
    <col min="8723" max="8723" width="6.85546875" style="294" bestFit="1" customWidth="1"/>
    <col min="8724" max="8960" width="9.140625" style="294"/>
    <col min="8961" max="8961" width="56.42578125" style="294" bestFit="1" customWidth="1"/>
    <col min="8962" max="8965" width="8.42578125" style="294" bestFit="1" customWidth="1"/>
    <col min="8966" max="8966" width="7.140625" style="294" bestFit="1" customWidth="1"/>
    <col min="8967" max="8967" width="7" style="294" bestFit="1" customWidth="1"/>
    <col min="8968" max="8968" width="7.140625" style="294" bestFit="1" customWidth="1"/>
    <col min="8969" max="8969" width="6.85546875" style="294" bestFit="1" customWidth="1"/>
    <col min="8970" max="8970" width="10.42578125" style="294" bestFit="1" customWidth="1"/>
    <col min="8971" max="8971" width="54.85546875" style="294" customWidth="1"/>
    <col min="8972" max="8974" width="9.42578125" style="294" bestFit="1" customWidth="1"/>
    <col min="8975" max="8975" width="10.28515625" style="294" customWidth="1"/>
    <col min="8976" max="8976" width="8.42578125" style="294" customWidth="1"/>
    <col min="8977" max="8977" width="6.85546875" style="294" customWidth="1"/>
    <col min="8978" max="8978" width="8.28515625" style="294" customWidth="1"/>
    <col min="8979" max="8979" width="6.85546875" style="294" bestFit="1" customWidth="1"/>
    <col min="8980" max="9216" width="9.140625" style="294"/>
    <col min="9217" max="9217" width="56.42578125" style="294" bestFit="1" customWidth="1"/>
    <col min="9218" max="9221" width="8.42578125" style="294" bestFit="1" customWidth="1"/>
    <col min="9222" max="9222" width="7.140625" style="294" bestFit="1" customWidth="1"/>
    <col min="9223" max="9223" width="7" style="294" bestFit="1" customWidth="1"/>
    <col min="9224" max="9224" width="7.140625" style="294" bestFit="1" customWidth="1"/>
    <col min="9225" max="9225" width="6.85546875" style="294" bestFit="1" customWidth="1"/>
    <col min="9226" max="9226" width="10.42578125" style="294" bestFit="1" customWidth="1"/>
    <col min="9227" max="9227" width="54.85546875" style="294" customWidth="1"/>
    <col min="9228" max="9230" width="9.42578125" style="294" bestFit="1" customWidth="1"/>
    <col min="9231" max="9231" width="10.28515625" style="294" customWidth="1"/>
    <col min="9232" max="9232" width="8.42578125" style="294" customWidth="1"/>
    <col min="9233" max="9233" width="6.85546875" style="294" customWidth="1"/>
    <col min="9234" max="9234" width="8.28515625" style="294" customWidth="1"/>
    <col min="9235" max="9235" width="6.85546875" style="294" bestFit="1" customWidth="1"/>
    <col min="9236" max="9472" width="9.140625" style="294"/>
    <col min="9473" max="9473" width="56.42578125" style="294" bestFit="1" customWidth="1"/>
    <col min="9474" max="9477" width="8.42578125" style="294" bestFit="1" customWidth="1"/>
    <col min="9478" max="9478" width="7.140625" style="294" bestFit="1" customWidth="1"/>
    <col min="9479" max="9479" width="7" style="294" bestFit="1" customWidth="1"/>
    <col min="9480" max="9480" width="7.140625" style="294" bestFit="1" customWidth="1"/>
    <col min="9481" max="9481" width="6.85546875" style="294" bestFit="1" customWidth="1"/>
    <col min="9482" max="9482" width="10.42578125" style="294" bestFit="1" customWidth="1"/>
    <col min="9483" max="9483" width="54.85546875" style="294" customWidth="1"/>
    <col min="9484" max="9486" width="9.42578125" style="294" bestFit="1" customWidth="1"/>
    <col min="9487" max="9487" width="10.28515625" style="294" customWidth="1"/>
    <col min="9488" max="9488" width="8.42578125" style="294" customWidth="1"/>
    <col min="9489" max="9489" width="6.85546875" style="294" customWidth="1"/>
    <col min="9490" max="9490" width="8.28515625" style="294" customWidth="1"/>
    <col min="9491" max="9491" width="6.85546875" style="294" bestFit="1" customWidth="1"/>
    <col min="9492" max="9728" width="9.140625" style="294"/>
    <col min="9729" max="9729" width="56.42578125" style="294" bestFit="1" customWidth="1"/>
    <col min="9730" max="9733" width="8.42578125" style="294" bestFit="1" customWidth="1"/>
    <col min="9734" max="9734" width="7.140625" style="294" bestFit="1" customWidth="1"/>
    <col min="9735" max="9735" width="7" style="294" bestFit="1" customWidth="1"/>
    <col min="9736" max="9736" width="7.140625" style="294" bestFit="1" customWidth="1"/>
    <col min="9737" max="9737" width="6.85546875" style="294" bestFit="1" customWidth="1"/>
    <col min="9738" max="9738" width="10.42578125" style="294" bestFit="1" customWidth="1"/>
    <col min="9739" max="9739" width="54.85546875" style="294" customWidth="1"/>
    <col min="9740" max="9742" width="9.42578125" style="294" bestFit="1" customWidth="1"/>
    <col min="9743" max="9743" width="10.28515625" style="294" customWidth="1"/>
    <col min="9744" max="9744" width="8.42578125" style="294" customWidth="1"/>
    <col min="9745" max="9745" width="6.85546875" style="294" customWidth="1"/>
    <col min="9746" max="9746" width="8.28515625" style="294" customWidth="1"/>
    <col min="9747" max="9747" width="6.85546875" style="294" bestFit="1" customWidth="1"/>
    <col min="9748" max="9984" width="9.140625" style="294"/>
    <col min="9985" max="9985" width="56.42578125" style="294" bestFit="1" customWidth="1"/>
    <col min="9986" max="9989" width="8.42578125" style="294" bestFit="1" customWidth="1"/>
    <col min="9990" max="9990" width="7.140625" style="294" bestFit="1" customWidth="1"/>
    <col min="9991" max="9991" width="7" style="294" bestFit="1" customWidth="1"/>
    <col min="9992" max="9992" width="7.140625" style="294" bestFit="1" customWidth="1"/>
    <col min="9993" max="9993" width="6.85546875" style="294" bestFit="1" customWidth="1"/>
    <col min="9994" max="9994" width="10.42578125" style="294" bestFit="1" customWidth="1"/>
    <col min="9995" max="9995" width="54.85546875" style="294" customWidth="1"/>
    <col min="9996" max="9998" width="9.42578125" style="294" bestFit="1" customWidth="1"/>
    <col min="9999" max="9999" width="10.28515625" style="294" customWidth="1"/>
    <col min="10000" max="10000" width="8.42578125" style="294" customWidth="1"/>
    <col min="10001" max="10001" width="6.85546875" style="294" customWidth="1"/>
    <col min="10002" max="10002" width="8.28515625" style="294" customWidth="1"/>
    <col min="10003" max="10003" width="6.85546875" style="294" bestFit="1" customWidth="1"/>
    <col min="10004" max="10240" width="9.140625" style="294"/>
    <col min="10241" max="10241" width="56.42578125" style="294" bestFit="1" customWidth="1"/>
    <col min="10242" max="10245" width="8.42578125" style="294" bestFit="1" customWidth="1"/>
    <col min="10246" max="10246" width="7.140625" style="294" bestFit="1" customWidth="1"/>
    <col min="10247" max="10247" width="7" style="294" bestFit="1" customWidth="1"/>
    <col min="10248" max="10248" width="7.140625" style="294" bestFit="1" customWidth="1"/>
    <col min="10249" max="10249" width="6.85546875" style="294" bestFit="1" customWidth="1"/>
    <col min="10250" max="10250" width="10.42578125" style="294" bestFit="1" customWidth="1"/>
    <col min="10251" max="10251" width="54.85546875" style="294" customWidth="1"/>
    <col min="10252" max="10254" width="9.42578125" style="294" bestFit="1" customWidth="1"/>
    <col min="10255" max="10255" width="10.28515625" style="294" customWidth="1"/>
    <col min="10256" max="10256" width="8.42578125" style="294" customWidth="1"/>
    <col min="10257" max="10257" width="6.85546875" style="294" customWidth="1"/>
    <col min="10258" max="10258" width="8.28515625" style="294" customWidth="1"/>
    <col min="10259" max="10259" width="6.85546875" style="294" bestFit="1" customWidth="1"/>
    <col min="10260" max="10496" width="9.140625" style="294"/>
    <col min="10497" max="10497" width="56.42578125" style="294" bestFit="1" customWidth="1"/>
    <col min="10498" max="10501" width="8.42578125" style="294" bestFit="1" customWidth="1"/>
    <col min="10502" max="10502" width="7.140625" style="294" bestFit="1" customWidth="1"/>
    <col min="10503" max="10503" width="7" style="294" bestFit="1" customWidth="1"/>
    <col min="10504" max="10504" width="7.140625" style="294" bestFit="1" customWidth="1"/>
    <col min="10505" max="10505" width="6.85546875" style="294" bestFit="1" customWidth="1"/>
    <col min="10506" max="10506" width="10.42578125" style="294" bestFit="1" customWidth="1"/>
    <col min="10507" max="10507" width="54.85546875" style="294" customWidth="1"/>
    <col min="10508" max="10510" width="9.42578125" style="294" bestFit="1" customWidth="1"/>
    <col min="10511" max="10511" width="10.28515625" style="294" customWidth="1"/>
    <col min="10512" max="10512" width="8.42578125" style="294" customWidth="1"/>
    <col min="10513" max="10513" width="6.85546875" style="294" customWidth="1"/>
    <col min="10514" max="10514" width="8.28515625" style="294" customWidth="1"/>
    <col min="10515" max="10515" width="6.85546875" style="294" bestFit="1" customWidth="1"/>
    <col min="10516" max="10752" width="9.140625" style="294"/>
    <col min="10753" max="10753" width="56.42578125" style="294" bestFit="1" customWidth="1"/>
    <col min="10754" max="10757" width="8.42578125" style="294" bestFit="1" customWidth="1"/>
    <col min="10758" max="10758" width="7.140625" style="294" bestFit="1" customWidth="1"/>
    <col min="10759" max="10759" width="7" style="294" bestFit="1" customWidth="1"/>
    <col min="10760" max="10760" width="7.140625" style="294" bestFit="1" customWidth="1"/>
    <col min="10761" max="10761" width="6.85546875" style="294" bestFit="1" customWidth="1"/>
    <col min="10762" max="10762" width="10.42578125" style="294" bestFit="1" customWidth="1"/>
    <col min="10763" max="10763" width="54.85546875" style="294" customWidth="1"/>
    <col min="10764" max="10766" width="9.42578125" style="294" bestFit="1" customWidth="1"/>
    <col min="10767" max="10767" width="10.28515625" style="294" customWidth="1"/>
    <col min="10768" max="10768" width="8.42578125" style="294" customWidth="1"/>
    <col min="10769" max="10769" width="6.85546875" style="294" customWidth="1"/>
    <col min="10770" max="10770" width="8.28515625" style="294" customWidth="1"/>
    <col min="10771" max="10771" width="6.85546875" style="294" bestFit="1" customWidth="1"/>
    <col min="10772" max="11008" width="9.140625" style="294"/>
    <col min="11009" max="11009" width="56.42578125" style="294" bestFit="1" customWidth="1"/>
    <col min="11010" max="11013" width="8.42578125" style="294" bestFit="1" customWidth="1"/>
    <col min="11014" max="11014" width="7.140625" style="294" bestFit="1" customWidth="1"/>
    <col min="11015" max="11015" width="7" style="294" bestFit="1" customWidth="1"/>
    <col min="11016" max="11016" width="7.140625" style="294" bestFit="1" customWidth="1"/>
    <col min="11017" max="11017" width="6.85546875" style="294" bestFit="1" customWidth="1"/>
    <col min="11018" max="11018" width="10.42578125" style="294" bestFit="1" customWidth="1"/>
    <col min="11019" max="11019" width="54.85546875" style="294" customWidth="1"/>
    <col min="11020" max="11022" width="9.42578125" style="294" bestFit="1" customWidth="1"/>
    <col min="11023" max="11023" width="10.28515625" style="294" customWidth="1"/>
    <col min="11024" max="11024" width="8.42578125" style="294" customWidth="1"/>
    <col min="11025" max="11025" width="6.85546875" style="294" customWidth="1"/>
    <col min="11026" max="11026" width="8.28515625" style="294" customWidth="1"/>
    <col min="11027" max="11027" width="6.85546875" style="294" bestFit="1" customWidth="1"/>
    <col min="11028" max="11264" width="9.140625" style="294"/>
    <col min="11265" max="11265" width="56.42578125" style="294" bestFit="1" customWidth="1"/>
    <col min="11266" max="11269" width="8.42578125" style="294" bestFit="1" customWidth="1"/>
    <col min="11270" max="11270" width="7.140625" style="294" bestFit="1" customWidth="1"/>
    <col min="11271" max="11271" width="7" style="294" bestFit="1" customWidth="1"/>
    <col min="11272" max="11272" width="7.140625" style="294" bestFit="1" customWidth="1"/>
    <col min="11273" max="11273" width="6.85546875" style="294" bestFit="1" customWidth="1"/>
    <col min="11274" max="11274" width="10.42578125" style="294" bestFit="1" customWidth="1"/>
    <col min="11275" max="11275" width="54.85546875" style="294" customWidth="1"/>
    <col min="11276" max="11278" width="9.42578125" style="294" bestFit="1" customWidth="1"/>
    <col min="11279" max="11279" width="10.28515625" style="294" customWidth="1"/>
    <col min="11280" max="11280" width="8.42578125" style="294" customWidth="1"/>
    <col min="11281" max="11281" width="6.85546875" style="294" customWidth="1"/>
    <col min="11282" max="11282" width="8.28515625" style="294" customWidth="1"/>
    <col min="11283" max="11283" width="6.85546875" style="294" bestFit="1" customWidth="1"/>
    <col min="11284" max="11520" width="9.140625" style="294"/>
    <col min="11521" max="11521" width="56.42578125" style="294" bestFit="1" customWidth="1"/>
    <col min="11522" max="11525" width="8.42578125" style="294" bestFit="1" customWidth="1"/>
    <col min="11526" max="11526" width="7.140625" style="294" bestFit="1" customWidth="1"/>
    <col min="11527" max="11527" width="7" style="294" bestFit="1" customWidth="1"/>
    <col min="11528" max="11528" width="7.140625" style="294" bestFit="1" customWidth="1"/>
    <col min="11529" max="11529" width="6.85546875" style="294" bestFit="1" customWidth="1"/>
    <col min="11530" max="11530" width="10.42578125" style="294" bestFit="1" customWidth="1"/>
    <col min="11531" max="11531" width="54.85546875" style="294" customWidth="1"/>
    <col min="11532" max="11534" width="9.42578125" style="294" bestFit="1" customWidth="1"/>
    <col min="11535" max="11535" width="10.28515625" style="294" customWidth="1"/>
    <col min="11536" max="11536" width="8.42578125" style="294" customWidth="1"/>
    <col min="11537" max="11537" width="6.85546875" style="294" customWidth="1"/>
    <col min="11538" max="11538" width="8.28515625" style="294" customWidth="1"/>
    <col min="11539" max="11539" width="6.85546875" style="294" bestFit="1" customWidth="1"/>
    <col min="11540" max="11776" width="9.140625" style="294"/>
    <col min="11777" max="11777" width="56.42578125" style="294" bestFit="1" customWidth="1"/>
    <col min="11778" max="11781" width="8.42578125" style="294" bestFit="1" customWidth="1"/>
    <col min="11782" max="11782" width="7.140625" style="294" bestFit="1" customWidth="1"/>
    <col min="11783" max="11783" width="7" style="294" bestFit="1" customWidth="1"/>
    <col min="11784" max="11784" width="7.140625" style="294" bestFit="1" customWidth="1"/>
    <col min="11785" max="11785" width="6.85546875" style="294" bestFit="1" customWidth="1"/>
    <col min="11786" max="11786" width="10.42578125" style="294" bestFit="1" customWidth="1"/>
    <col min="11787" max="11787" width="54.85546875" style="294" customWidth="1"/>
    <col min="11788" max="11790" width="9.42578125" style="294" bestFit="1" customWidth="1"/>
    <col min="11791" max="11791" width="10.28515625" style="294" customWidth="1"/>
    <col min="11792" max="11792" width="8.42578125" style="294" customWidth="1"/>
    <col min="11793" max="11793" width="6.85546875" style="294" customWidth="1"/>
    <col min="11794" max="11794" width="8.28515625" style="294" customWidth="1"/>
    <col min="11795" max="11795" width="6.85546875" style="294" bestFit="1" customWidth="1"/>
    <col min="11796" max="12032" width="9.140625" style="294"/>
    <col min="12033" max="12033" width="56.42578125" style="294" bestFit="1" customWidth="1"/>
    <col min="12034" max="12037" width="8.42578125" style="294" bestFit="1" customWidth="1"/>
    <col min="12038" max="12038" width="7.140625" style="294" bestFit="1" customWidth="1"/>
    <col min="12039" max="12039" width="7" style="294" bestFit="1" customWidth="1"/>
    <col min="12040" max="12040" width="7.140625" style="294" bestFit="1" customWidth="1"/>
    <col min="12041" max="12041" width="6.85546875" style="294" bestFit="1" customWidth="1"/>
    <col min="12042" max="12042" width="10.42578125" style="294" bestFit="1" customWidth="1"/>
    <col min="12043" max="12043" width="54.85546875" style="294" customWidth="1"/>
    <col min="12044" max="12046" width="9.42578125" style="294" bestFit="1" customWidth="1"/>
    <col min="12047" max="12047" width="10.28515625" style="294" customWidth="1"/>
    <col min="12048" max="12048" width="8.42578125" style="294" customWidth="1"/>
    <col min="12049" max="12049" width="6.85546875" style="294" customWidth="1"/>
    <col min="12050" max="12050" width="8.28515625" style="294" customWidth="1"/>
    <col min="12051" max="12051" width="6.85546875" style="294" bestFit="1" customWidth="1"/>
    <col min="12052" max="12288" width="9.140625" style="294"/>
    <col min="12289" max="12289" width="56.42578125" style="294" bestFit="1" customWidth="1"/>
    <col min="12290" max="12293" width="8.42578125" style="294" bestFit="1" customWidth="1"/>
    <col min="12294" max="12294" width="7.140625" style="294" bestFit="1" customWidth="1"/>
    <col min="12295" max="12295" width="7" style="294" bestFit="1" customWidth="1"/>
    <col min="12296" max="12296" width="7.140625" style="294" bestFit="1" customWidth="1"/>
    <col min="12297" max="12297" width="6.85546875" style="294" bestFit="1" customWidth="1"/>
    <col min="12298" max="12298" width="10.42578125" style="294" bestFit="1" customWidth="1"/>
    <col min="12299" max="12299" width="54.85546875" style="294" customWidth="1"/>
    <col min="12300" max="12302" width="9.42578125" style="294" bestFit="1" customWidth="1"/>
    <col min="12303" max="12303" width="10.28515625" style="294" customWidth="1"/>
    <col min="12304" max="12304" width="8.42578125" style="294" customWidth="1"/>
    <col min="12305" max="12305" width="6.85546875" style="294" customWidth="1"/>
    <col min="12306" max="12306" width="8.28515625" style="294" customWidth="1"/>
    <col min="12307" max="12307" width="6.85546875" style="294" bestFit="1" customWidth="1"/>
    <col min="12308" max="12544" width="9.140625" style="294"/>
    <col min="12545" max="12545" width="56.42578125" style="294" bestFit="1" customWidth="1"/>
    <col min="12546" max="12549" width="8.42578125" style="294" bestFit="1" customWidth="1"/>
    <col min="12550" max="12550" width="7.140625" style="294" bestFit="1" customWidth="1"/>
    <col min="12551" max="12551" width="7" style="294" bestFit="1" customWidth="1"/>
    <col min="12552" max="12552" width="7.140625" style="294" bestFit="1" customWidth="1"/>
    <col min="12553" max="12553" width="6.85546875" style="294" bestFit="1" customWidth="1"/>
    <col min="12554" max="12554" width="10.42578125" style="294" bestFit="1" customWidth="1"/>
    <col min="12555" max="12555" width="54.85546875" style="294" customWidth="1"/>
    <col min="12556" max="12558" width="9.42578125" style="294" bestFit="1" customWidth="1"/>
    <col min="12559" max="12559" width="10.28515625" style="294" customWidth="1"/>
    <col min="12560" max="12560" width="8.42578125" style="294" customWidth="1"/>
    <col min="12561" max="12561" width="6.85546875" style="294" customWidth="1"/>
    <col min="12562" max="12562" width="8.28515625" style="294" customWidth="1"/>
    <col min="12563" max="12563" width="6.85546875" style="294" bestFit="1" customWidth="1"/>
    <col min="12564" max="12800" width="9.140625" style="294"/>
    <col min="12801" max="12801" width="56.42578125" style="294" bestFit="1" customWidth="1"/>
    <col min="12802" max="12805" width="8.42578125" style="294" bestFit="1" customWidth="1"/>
    <col min="12806" max="12806" width="7.140625" style="294" bestFit="1" customWidth="1"/>
    <col min="12807" max="12807" width="7" style="294" bestFit="1" customWidth="1"/>
    <col min="12808" max="12808" width="7.140625" style="294" bestFit="1" customWidth="1"/>
    <col min="12809" max="12809" width="6.85546875" style="294" bestFit="1" customWidth="1"/>
    <col min="12810" max="12810" width="10.42578125" style="294" bestFit="1" customWidth="1"/>
    <col min="12811" max="12811" width="54.85546875" style="294" customWidth="1"/>
    <col min="12812" max="12814" width="9.42578125" style="294" bestFit="1" customWidth="1"/>
    <col min="12815" max="12815" width="10.28515625" style="294" customWidth="1"/>
    <col min="12816" max="12816" width="8.42578125" style="294" customWidth="1"/>
    <col min="12817" max="12817" width="6.85546875" style="294" customWidth="1"/>
    <col min="12818" max="12818" width="8.28515625" style="294" customWidth="1"/>
    <col min="12819" max="12819" width="6.85546875" style="294" bestFit="1" customWidth="1"/>
    <col min="12820" max="13056" width="9.140625" style="294"/>
    <col min="13057" max="13057" width="56.42578125" style="294" bestFit="1" customWidth="1"/>
    <col min="13058" max="13061" width="8.42578125" style="294" bestFit="1" customWidth="1"/>
    <col min="13062" max="13062" width="7.140625" style="294" bestFit="1" customWidth="1"/>
    <col min="13063" max="13063" width="7" style="294" bestFit="1" customWidth="1"/>
    <col min="13064" max="13064" width="7.140625" style="294" bestFit="1" customWidth="1"/>
    <col min="13065" max="13065" width="6.85546875" style="294" bestFit="1" customWidth="1"/>
    <col min="13066" max="13066" width="10.42578125" style="294" bestFit="1" customWidth="1"/>
    <col min="13067" max="13067" width="54.85546875" style="294" customWidth="1"/>
    <col min="13068" max="13070" width="9.42578125" style="294" bestFit="1" customWidth="1"/>
    <col min="13071" max="13071" width="10.28515625" style="294" customWidth="1"/>
    <col min="13072" max="13072" width="8.42578125" style="294" customWidth="1"/>
    <col min="13073" max="13073" width="6.85546875" style="294" customWidth="1"/>
    <col min="13074" max="13074" width="8.28515625" style="294" customWidth="1"/>
    <col min="13075" max="13075" width="6.85546875" style="294" bestFit="1" customWidth="1"/>
    <col min="13076" max="13312" width="9.140625" style="294"/>
    <col min="13313" max="13313" width="56.42578125" style="294" bestFit="1" customWidth="1"/>
    <col min="13314" max="13317" width="8.42578125" style="294" bestFit="1" customWidth="1"/>
    <col min="13318" max="13318" width="7.140625" style="294" bestFit="1" customWidth="1"/>
    <col min="13319" max="13319" width="7" style="294" bestFit="1" customWidth="1"/>
    <col min="13320" max="13320" width="7.140625" style="294" bestFit="1" customWidth="1"/>
    <col min="13321" max="13321" width="6.85546875" style="294" bestFit="1" customWidth="1"/>
    <col min="13322" max="13322" width="10.42578125" style="294" bestFit="1" customWidth="1"/>
    <col min="13323" max="13323" width="54.85546875" style="294" customWidth="1"/>
    <col min="13324" max="13326" width="9.42578125" style="294" bestFit="1" customWidth="1"/>
    <col min="13327" max="13327" width="10.28515625" style="294" customWidth="1"/>
    <col min="13328" max="13328" width="8.42578125" style="294" customWidth="1"/>
    <col min="13329" max="13329" width="6.85546875" style="294" customWidth="1"/>
    <col min="13330" max="13330" width="8.28515625" style="294" customWidth="1"/>
    <col min="13331" max="13331" width="6.85546875" style="294" bestFit="1" customWidth="1"/>
    <col min="13332" max="13568" width="9.140625" style="294"/>
    <col min="13569" max="13569" width="56.42578125" style="294" bestFit="1" customWidth="1"/>
    <col min="13570" max="13573" width="8.42578125" style="294" bestFit="1" customWidth="1"/>
    <col min="13574" max="13574" width="7.140625" style="294" bestFit="1" customWidth="1"/>
    <col min="13575" max="13575" width="7" style="294" bestFit="1" customWidth="1"/>
    <col min="13576" max="13576" width="7.140625" style="294" bestFit="1" customWidth="1"/>
    <col min="13577" max="13577" width="6.85546875" style="294" bestFit="1" customWidth="1"/>
    <col min="13578" max="13578" width="10.42578125" style="294" bestFit="1" customWidth="1"/>
    <col min="13579" max="13579" width="54.85546875" style="294" customWidth="1"/>
    <col min="13580" max="13582" width="9.42578125" style="294" bestFit="1" customWidth="1"/>
    <col min="13583" max="13583" width="10.28515625" style="294" customWidth="1"/>
    <col min="13584" max="13584" width="8.42578125" style="294" customWidth="1"/>
    <col min="13585" max="13585" width="6.85546875" style="294" customWidth="1"/>
    <col min="13586" max="13586" width="8.28515625" style="294" customWidth="1"/>
    <col min="13587" max="13587" width="6.85546875" style="294" bestFit="1" customWidth="1"/>
    <col min="13588" max="13824" width="9.140625" style="294"/>
    <col min="13825" max="13825" width="56.42578125" style="294" bestFit="1" customWidth="1"/>
    <col min="13826" max="13829" width="8.42578125" style="294" bestFit="1" customWidth="1"/>
    <col min="13830" max="13830" width="7.140625" style="294" bestFit="1" customWidth="1"/>
    <col min="13831" max="13831" width="7" style="294" bestFit="1" customWidth="1"/>
    <col min="13832" max="13832" width="7.140625" style="294" bestFit="1" customWidth="1"/>
    <col min="13833" max="13833" width="6.85546875" style="294" bestFit="1" customWidth="1"/>
    <col min="13834" max="13834" width="10.42578125" style="294" bestFit="1" customWidth="1"/>
    <col min="13835" max="13835" width="54.85546875" style="294" customWidth="1"/>
    <col min="13836" max="13838" width="9.42578125" style="294" bestFit="1" customWidth="1"/>
    <col min="13839" max="13839" width="10.28515625" style="294" customWidth="1"/>
    <col min="13840" max="13840" width="8.42578125" style="294" customWidth="1"/>
    <col min="13841" max="13841" width="6.85546875" style="294" customWidth="1"/>
    <col min="13842" max="13842" width="8.28515625" style="294" customWidth="1"/>
    <col min="13843" max="13843" width="6.85546875" style="294" bestFit="1" customWidth="1"/>
    <col min="13844" max="14080" width="9.140625" style="294"/>
    <col min="14081" max="14081" width="56.42578125" style="294" bestFit="1" customWidth="1"/>
    <col min="14082" max="14085" width="8.42578125" style="294" bestFit="1" customWidth="1"/>
    <col min="14086" max="14086" width="7.140625" style="294" bestFit="1" customWidth="1"/>
    <col min="14087" max="14087" width="7" style="294" bestFit="1" customWidth="1"/>
    <col min="14088" max="14088" width="7.140625" style="294" bestFit="1" customWidth="1"/>
    <col min="14089" max="14089" width="6.85546875" style="294" bestFit="1" customWidth="1"/>
    <col min="14090" max="14090" width="10.42578125" style="294" bestFit="1" customWidth="1"/>
    <col min="14091" max="14091" width="54.85546875" style="294" customWidth="1"/>
    <col min="14092" max="14094" width="9.42578125" style="294" bestFit="1" customWidth="1"/>
    <col min="14095" max="14095" width="10.28515625" style="294" customWidth="1"/>
    <col min="14096" max="14096" width="8.42578125" style="294" customWidth="1"/>
    <col min="14097" max="14097" width="6.85546875" style="294" customWidth="1"/>
    <col min="14098" max="14098" width="8.28515625" style="294" customWidth="1"/>
    <col min="14099" max="14099" width="6.85546875" style="294" bestFit="1" customWidth="1"/>
    <col min="14100" max="14336" width="9.140625" style="294"/>
    <col min="14337" max="14337" width="56.42578125" style="294" bestFit="1" customWidth="1"/>
    <col min="14338" max="14341" width="8.42578125" style="294" bestFit="1" customWidth="1"/>
    <col min="14342" max="14342" width="7.140625" style="294" bestFit="1" customWidth="1"/>
    <col min="14343" max="14343" width="7" style="294" bestFit="1" customWidth="1"/>
    <col min="14344" max="14344" width="7.140625" style="294" bestFit="1" customWidth="1"/>
    <col min="14345" max="14345" width="6.85546875" style="294" bestFit="1" customWidth="1"/>
    <col min="14346" max="14346" width="10.42578125" style="294" bestFit="1" customWidth="1"/>
    <col min="14347" max="14347" width="54.85546875" style="294" customWidth="1"/>
    <col min="14348" max="14350" width="9.42578125" style="294" bestFit="1" customWidth="1"/>
    <col min="14351" max="14351" width="10.28515625" style="294" customWidth="1"/>
    <col min="14352" max="14352" width="8.42578125" style="294" customWidth="1"/>
    <col min="14353" max="14353" width="6.85546875" style="294" customWidth="1"/>
    <col min="14354" max="14354" width="8.28515625" style="294" customWidth="1"/>
    <col min="14355" max="14355" width="6.85546875" style="294" bestFit="1" customWidth="1"/>
    <col min="14356" max="14592" width="9.140625" style="294"/>
    <col min="14593" max="14593" width="56.42578125" style="294" bestFit="1" customWidth="1"/>
    <col min="14594" max="14597" width="8.42578125" style="294" bestFit="1" customWidth="1"/>
    <col min="14598" max="14598" width="7.140625" style="294" bestFit="1" customWidth="1"/>
    <col min="14599" max="14599" width="7" style="294" bestFit="1" customWidth="1"/>
    <col min="14600" max="14600" width="7.140625" style="294" bestFit="1" customWidth="1"/>
    <col min="14601" max="14601" width="6.85546875" style="294" bestFit="1" customWidth="1"/>
    <col min="14602" max="14602" width="10.42578125" style="294" bestFit="1" customWidth="1"/>
    <col min="14603" max="14603" width="54.85546875" style="294" customWidth="1"/>
    <col min="14604" max="14606" width="9.42578125" style="294" bestFit="1" customWidth="1"/>
    <col min="14607" max="14607" width="10.28515625" style="294" customWidth="1"/>
    <col min="14608" max="14608" width="8.42578125" style="294" customWidth="1"/>
    <col min="14609" max="14609" width="6.85546875" style="294" customWidth="1"/>
    <col min="14610" max="14610" width="8.28515625" style="294" customWidth="1"/>
    <col min="14611" max="14611" width="6.85546875" style="294" bestFit="1" customWidth="1"/>
    <col min="14612" max="14848" width="9.140625" style="294"/>
    <col min="14849" max="14849" width="56.42578125" style="294" bestFit="1" customWidth="1"/>
    <col min="14850" max="14853" width="8.42578125" style="294" bestFit="1" customWidth="1"/>
    <col min="14854" max="14854" width="7.140625" style="294" bestFit="1" customWidth="1"/>
    <col min="14855" max="14855" width="7" style="294" bestFit="1" customWidth="1"/>
    <col min="14856" max="14856" width="7.140625" style="294" bestFit="1" customWidth="1"/>
    <col min="14857" max="14857" width="6.85546875" style="294" bestFit="1" customWidth="1"/>
    <col min="14858" max="14858" width="10.42578125" style="294" bestFit="1" customWidth="1"/>
    <col min="14859" max="14859" width="54.85546875" style="294" customWidth="1"/>
    <col min="14860" max="14862" width="9.42578125" style="294" bestFit="1" customWidth="1"/>
    <col min="14863" max="14863" width="10.28515625" style="294" customWidth="1"/>
    <col min="14864" max="14864" width="8.42578125" style="294" customWidth="1"/>
    <col min="14865" max="14865" width="6.85546875" style="294" customWidth="1"/>
    <col min="14866" max="14866" width="8.28515625" style="294" customWidth="1"/>
    <col min="14867" max="14867" width="6.85546875" style="294" bestFit="1" customWidth="1"/>
    <col min="14868" max="15104" width="9.140625" style="294"/>
    <col min="15105" max="15105" width="56.42578125" style="294" bestFit="1" customWidth="1"/>
    <col min="15106" max="15109" width="8.42578125" style="294" bestFit="1" customWidth="1"/>
    <col min="15110" max="15110" width="7.140625" style="294" bestFit="1" customWidth="1"/>
    <col min="15111" max="15111" width="7" style="294" bestFit="1" customWidth="1"/>
    <col min="15112" max="15112" width="7.140625" style="294" bestFit="1" customWidth="1"/>
    <col min="15113" max="15113" width="6.85546875" style="294" bestFit="1" customWidth="1"/>
    <col min="15114" max="15114" width="10.42578125" style="294" bestFit="1" customWidth="1"/>
    <col min="15115" max="15115" width="54.85546875" style="294" customWidth="1"/>
    <col min="15116" max="15118" width="9.42578125" style="294" bestFit="1" customWidth="1"/>
    <col min="15119" max="15119" width="10.28515625" style="294" customWidth="1"/>
    <col min="15120" max="15120" width="8.42578125" style="294" customWidth="1"/>
    <col min="15121" max="15121" width="6.85546875" style="294" customWidth="1"/>
    <col min="15122" max="15122" width="8.28515625" style="294" customWidth="1"/>
    <col min="15123" max="15123" width="6.85546875" style="294" bestFit="1" customWidth="1"/>
    <col min="15124" max="15360" width="9.140625" style="294"/>
    <col min="15361" max="15361" width="56.42578125" style="294" bestFit="1" customWidth="1"/>
    <col min="15362" max="15365" width="8.42578125" style="294" bestFit="1" customWidth="1"/>
    <col min="15366" max="15366" width="7.140625" style="294" bestFit="1" customWidth="1"/>
    <col min="15367" max="15367" width="7" style="294" bestFit="1" customWidth="1"/>
    <col min="15368" max="15368" width="7.140625" style="294" bestFit="1" customWidth="1"/>
    <col min="15369" max="15369" width="6.85546875" style="294" bestFit="1" customWidth="1"/>
    <col min="15370" max="15370" width="10.42578125" style="294" bestFit="1" customWidth="1"/>
    <col min="15371" max="15371" width="54.85546875" style="294" customWidth="1"/>
    <col min="15372" max="15374" width="9.42578125" style="294" bestFit="1" customWidth="1"/>
    <col min="15375" max="15375" width="10.28515625" style="294" customWidth="1"/>
    <col min="15376" max="15376" width="8.42578125" style="294" customWidth="1"/>
    <col min="15377" max="15377" width="6.85546875" style="294" customWidth="1"/>
    <col min="15378" max="15378" width="8.28515625" style="294" customWidth="1"/>
    <col min="15379" max="15379" width="6.85546875" style="294" bestFit="1" customWidth="1"/>
    <col min="15380" max="15616" width="9.140625" style="294"/>
    <col min="15617" max="15617" width="56.42578125" style="294" bestFit="1" customWidth="1"/>
    <col min="15618" max="15621" width="8.42578125" style="294" bestFit="1" customWidth="1"/>
    <col min="15622" max="15622" width="7.140625" style="294" bestFit="1" customWidth="1"/>
    <col min="15623" max="15623" width="7" style="294" bestFit="1" customWidth="1"/>
    <col min="15624" max="15624" width="7.140625" style="294" bestFit="1" customWidth="1"/>
    <col min="15625" max="15625" width="6.85546875" style="294" bestFit="1" customWidth="1"/>
    <col min="15626" max="15626" width="10.42578125" style="294" bestFit="1" customWidth="1"/>
    <col min="15627" max="15627" width="54.85546875" style="294" customWidth="1"/>
    <col min="15628" max="15630" width="9.42578125" style="294" bestFit="1" customWidth="1"/>
    <col min="15631" max="15631" width="10.28515625" style="294" customWidth="1"/>
    <col min="15632" max="15632" width="8.42578125" style="294" customWidth="1"/>
    <col min="15633" max="15633" width="6.85546875" style="294" customWidth="1"/>
    <col min="15634" max="15634" width="8.28515625" style="294" customWidth="1"/>
    <col min="15635" max="15635" width="6.85546875" style="294" bestFit="1" customWidth="1"/>
    <col min="15636" max="15872" width="9.140625" style="294"/>
    <col min="15873" max="15873" width="56.42578125" style="294" bestFit="1" customWidth="1"/>
    <col min="15874" max="15877" width="8.42578125" style="294" bestFit="1" customWidth="1"/>
    <col min="15878" max="15878" width="7.140625" style="294" bestFit="1" customWidth="1"/>
    <col min="15879" max="15879" width="7" style="294" bestFit="1" customWidth="1"/>
    <col min="15880" max="15880" width="7.140625" style="294" bestFit="1" customWidth="1"/>
    <col min="15881" max="15881" width="6.85546875" style="294" bestFit="1" customWidth="1"/>
    <col min="15882" max="15882" width="10.42578125" style="294" bestFit="1" customWidth="1"/>
    <col min="15883" max="15883" width="54.85546875" style="294" customWidth="1"/>
    <col min="15884" max="15886" width="9.42578125" style="294" bestFit="1" customWidth="1"/>
    <col min="15887" max="15887" width="10.28515625" style="294" customWidth="1"/>
    <col min="15888" max="15888" width="8.42578125" style="294" customWidth="1"/>
    <col min="15889" max="15889" width="6.85546875" style="294" customWidth="1"/>
    <col min="15890" max="15890" width="8.28515625" style="294" customWidth="1"/>
    <col min="15891" max="15891" width="6.85546875" style="294" bestFit="1" customWidth="1"/>
    <col min="15892" max="16128" width="9.140625" style="294"/>
    <col min="16129" max="16129" width="56.42578125" style="294" bestFit="1" customWidth="1"/>
    <col min="16130" max="16133" width="8.42578125" style="294" bestFit="1" customWidth="1"/>
    <col min="16134" max="16134" width="7.140625" style="294" bestFit="1" customWidth="1"/>
    <col min="16135" max="16135" width="7" style="294" bestFit="1" customWidth="1"/>
    <col min="16136" max="16136" width="7.140625" style="294" bestFit="1" customWidth="1"/>
    <col min="16137" max="16137" width="6.85546875" style="294" bestFit="1" customWidth="1"/>
    <col min="16138" max="16138" width="10.42578125" style="294" bestFit="1" customWidth="1"/>
    <col min="16139" max="16139" width="54.85546875" style="294" customWidth="1"/>
    <col min="16140" max="16142" width="9.42578125" style="294" bestFit="1" customWidth="1"/>
    <col min="16143" max="16143" width="10.28515625" style="294" customWidth="1"/>
    <col min="16144" max="16144" width="8.42578125" style="294" customWidth="1"/>
    <col min="16145" max="16145" width="6.85546875" style="294" customWidth="1"/>
    <col min="16146" max="16146" width="8.28515625" style="294" customWidth="1"/>
    <col min="16147" max="16147" width="6.85546875" style="294" bestFit="1" customWidth="1"/>
    <col min="16148" max="16384" width="9.140625" style="294"/>
  </cols>
  <sheetData>
    <row r="1" spans="1:19" ht="15.75">
      <c r="A1" s="1854" t="s">
        <v>433</v>
      </c>
      <c r="B1" s="1854"/>
      <c r="C1" s="1854"/>
      <c r="D1" s="1854"/>
      <c r="E1" s="1854"/>
      <c r="F1" s="1854"/>
      <c r="G1" s="1854"/>
      <c r="H1" s="1854"/>
      <c r="I1" s="1854"/>
      <c r="J1" s="1854"/>
      <c r="K1" s="1854"/>
      <c r="L1" s="1854"/>
      <c r="M1" s="1854"/>
      <c r="N1" s="1854"/>
      <c r="O1" s="1854"/>
      <c r="P1" s="1854"/>
      <c r="Q1" s="1854"/>
      <c r="R1" s="1854"/>
      <c r="S1" s="1854"/>
    </row>
    <row r="2" spans="1:19" ht="18.75">
      <c r="A2" s="1855" t="s">
        <v>434</v>
      </c>
      <c r="B2" s="1855"/>
      <c r="C2" s="1855"/>
      <c r="D2" s="1855"/>
      <c r="E2" s="1855"/>
      <c r="F2" s="1855"/>
      <c r="G2" s="1855"/>
      <c r="H2" s="1855"/>
      <c r="I2" s="1855"/>
      <c r="J2" s="1855"/>
      <c r="K2" s="1855"/>
      <c r="L2" s="1855"/>
      <c r="M2" s="1855"/>
      <c r="N2" s="1855"/>
      <c r="O2" s="1855"/>
      <c r="P2" s="1855"/>
      <c r="Q2" s="1855"/>
      <c r="R2" s="1855"/>
      <c r="S2" s="1855"/>
    </row>
    <row r="3" spans="1:19" ht="13.5" thickBot="1">
      <c r="A3" s="298"/>
      <c r="B3" s="298"/>
      <c r="C3" s="298"/>
      <c r="D3" s="298"/>
      <c r="E3" s="298"/>
      <c r="F3" s="298"/>
      <c r="G3" s="298"/>
      <c r="H3" s="1856" t="s">
        <v>70</v>
      </c>
      <c r="I3" s="1856"/>
      <c r="K3" s="298"/>
      <c r="L3" s="298"/>
      <c r="M3" s="298"/>
      <c r="N3" s="298"/>
      <c r="O3" s="298"/>
      <c r="P3" s="298"/>
      <c r="Q3" s="298"/>
      <c r="R3" s="1856" t="s">
        <v>70</v>
      </c>
      <c r="S3" s="1856"/>
    </row>
    <row r="4" spans="1:19" ht="13.5" customHeight="1" thickTop="1">
      <c r="A4" s="1864" t="s">
        <v>327</v>
      </c>
      <c r="B4" s="495">
        <v>2016</v>
      </c>
      <c r="C4" s="497">
        <v>2017</v>
      </c>
      <c r="D4" s="496">
        <v>2017</v>
      </c>
      <c r="E4" s="497">
        <v>2018</v>
      </c>
      <c r="F4" s="1857" t="s">
        <v>287</v>
      </c>
      <c r="G4" s="1858"/>
      <c r="H4" s="1858"/>
      <c r="I4" s="1859"/>
      <c r="K4" s="1864" t="s">
        <v>327</v>
      </c>
      <c r="L4" s="495">
        <v>2016</v>
      </c>
      <c r="M4" s="496">
        <v>2017</v>
      </c>
      <c r="N4" s="496">
        <v>2017</v>
      </c>
      <c r="O4" s="497">
        <v>2018</v>
      </c>
      <c r="P4" s="1857" t="s">
        <v>287</v>
      </c>
      <c r="Q4" s="1858"/>
      <c r="R4" s="1858"/>
      <c r="S4" s="1859"/>
    </row>
    <row r="5" spans="1:19">
      <c r="A5" s="1865"/>
      <c r="B5" s="498" t="s">
        <v>289</v>
      </c>
      <c r="C5" s="413" t="s">
        <v>290</v>
      </c>
      <c r="D5" s="498" t="s">
        <v>291</v>
      </c>
      <c r="E5" s="413" t="s">
        <v>292</v>
      </c>
      <c r="F5" s="1860" t="s">
        <v>6</v>
      </c>
      <c r="G5" s="1861"/>
      <c r="H5" s="1860" t="s">
        <v>48</v>
      </c>
      <c r="I5" s="1862"/>
      <c r="K5" s="1865"/>
      <c r="L5" s="498" t="s">
        <v>289</v>
      </c>
      <c r="M5" s="413" t="s">
        <v>290</v>
      </c>
      <c r="N5" s="498" t="s">
        <v>291</v>
      </c>
      <c r="O5" s="413" t="s">
        <v>292</v>
      </c>
      <c r="P5" s="1860" t="s">
        <v>6</v>
      </c>
      <c r="Q5" s="1861"/>
      <c r="R5" s="1860" t="s">
        <v>48</v>
      </c>
      <c r="S5" s="1862"/>
    </row>
    <row r="6" spans="1:19">
      <c r="A6" s="1866"/>
      <c r="B6" s="499"/>
      <c r="C6" s="500"/>
      <c r="D6" s="500"/>
      <c r="E6" s="500"/>
      <c r="F6" s="501" t="s">
        <v>3</v>
      </c>
      <c r="G6" s="502" t="s">
        <v>293</v>
      </c>
      <c r="H6" s="501" t="s">
        <v>3</v>
      </c>
      <c r="I6" s="503" t="s">
        <v>293</v>
      </c>
      <c r="K6" s="1866"/>
      <c r="L6" s="499"/>
      <c r="M6" s="500"/>
      <c r="N6" s="500"/>
      <c r="O6" s="500"/>
      <c r="P6" s="501" t="s">
        <v>3</v>
      </c>
      <c r="Q6" s="502" t="s">
        <v>293</v>
      </c>
      <c r="R6" s="501" t="s">
        <v>3</v>
      </c>
      <c r="S6" s="503" t="s">
        <v>293</v>
      </c>
    </row>
    <row r="7" spans="1:19" s="298" customFormat="1">
      <c r="A7" s="299" t="s">
        <v>435</v>
      </c>
      <c r="B7" s="300">
        <v>78791.454301178601</v>
      </c>
      <c r="C7" s="301">
        <v>85453.055234531275</v>
      </c>
      <c r="D7" s="301">
        <v>90041.163963841056</v>
      </c>
      <c r="E7" s="301">
        <v>128327.33954455609</v>
      </c>
      <c r="F7" s="301">
        <v>6661.6009333526745</v>
      </c>
      <c r="G7" s="301">
        <v>8.4547251887099986</v>
      </c>
      <c r="H7" s="301">
        <v>38286.175580715033</v>
      </c>
      <c r="I7" s="302">
        <v>42.520747061966105</v>
      </c>
      <c r="J7" s="297"/>
      <c r="K7" s="299" t="s">
        <v>436</v>
      </c>
      <c r="L7" s="303">
        <v>29942.067053997056</v>
      </c>
      <c r="M7" s="304">
        <v>35551.348735662366</v>
      </c>
      <c r="N7" s="304">
        <v>33692.491801106589</v>
      </c>
      <c r="O7" s="304">
        <v>36645.124759038401</v>
      </c>
      <c r="P7" s="304">
        <v>5609.2816816653103</v>
      </c>
      <c r="Q7" s="304">
        <v>18.73378237898412</v>
      </c>
      <c r="R7" s="304">
        <v>2952.6329579318117</v>
      </c>
      <c r="S7" s="305">
        <v>8.7634745906054832</v>
      </c>
    </row>
    <row r="8" spans="1:19" s="292" customFormat="1">
      <c r="A8" s="306" t="s">
        <v>437</v>
      </c>
      <c r="B8" s="307">
        <v>10347.911532059999</v>
      </c>
      <c r="C8" s="308">
        <v>11613.3060891607</v>
      </c>
      <c r="D8" s="308">
        <v>11443.927111926099</v>
      </c>
      <c r="E8" s="308">
        <v>14308.04302294843</v>
      </c>
      <c r="F8" s="309">
        <v>1265.3945571007007</v>
      </c>
      <c r="G8" s="309">
        <v>12.22850188833025</v>
      </c>
      <c r="H8" s="309">
        <v>2864.1159110223307</v>
      </c>
      <c r="I8" s="310">
        <v>25.027386866502667</v>
      </c>
      <c r="J8" s="296"/>
      <c r="K8" s="306" t="s">
        <v>438</v>
      </c>
      <c r="L8" s="311">
        <v>18943.62419662</v>
      </c>
      <c r="M8" s="312">
        <v>22494.421598468849</v>
      </c>
      <c r="N8" s="312">
        <v>20785.778497327086</v>
      </c>
      <c r="O8" s="312">
        <v>24175.655775021904</v>
      </c>
      <c r="P8" s="313">
        <v>3550.7974018488494</v>
      </c>
      <c r="Q8" s="313">
        <v>18.744023661968534</v>
      </c>
      <c r="R8" s="313">
        <v>3389.8772776948172</v>
      </c>
      <c r="S8" s="314">
        <v>16.308637552982358</v>
      </c>
    </row>
    <row r="9" spans="1:19" s="292" customFormat="1">
      <c r="A9" s="306" t="s">
        <v>439</v>
      </c>
      <c r="B9" s="315">
        <v>3421.7982416800005</v>
      </c>
      <c r="C9" s="309">
        <v>2824.8069952800001</v>
      </c>
      <c r="D9" s="309">
        <v>2959.2410274899999</v>
      </c>
      <c r="E9" s="309">
        <v>3001.71244944</v>
      </c>
      <c r="F9" s="315">
        <v>-596.99124640000036</v>
      </c>
      <c r="G9" s="309">
        <v>-17.446710888100039</v>
      </c>
      <c r="H9" s="309">
        <v>42.471421950000149</v>
      </c>
      <c r="I9" s="310">
        <v>1.4352133386723152</v>
      </c>
      <c r="K9" s="306" t="s">
        <v>440</v>
      </c>
      <c r="L9" s="316">
        <v>49.519275039999997</v>
      </c>
      <c r="M9" s="313">
        <v>54.448042690000008</v>
      </c>
      <c r="N9" s="313">
        <v>27.260503960000001</v>
      </c>
      <c r="O9" s="313">
        <v>73.967262259999998</v>
      </c>
      <c r="P9" s="316">
        <v>4.9287676500000117</v>
      </c>
      <c r="Q9" s="313">
        <v>9.9532306279094751</v>
      </c>
      <c r="R9" s="313">
        <v>46.706758299999997</v>
      </c>
      <c r="S9" s="314">
        <v>171.33490403748206</v>
      </c>
    </row>
    <row r="10" spans="1:19" s="292" customFormat="1">
      <c r="A10" s="306" t="s">
        <v>441</v>
      </c>
      <c r="B10" s="315">
        <v>28761.712302441654</v>
      </c>
      <c r="C10" s="309">
        <v>32102.596594982646</v>
      </c>
      <c r="D10" s="309">
        <v>32324.876146634997</v>
      </c>
      <c r="E10" s="309">
        <v>42630.114654101657</v>
      </c>
      <c r="F10" s="315">
        <v>3340.8842925409917</v>
      </c>
      <c r="G10" s="309">
        <v>11.615735034862219</v>
      </c>
      <c r="H10" s="309">
        <v>10305.23850746666</v>
      </c>
      <c r="I10" s="310">
        <v>31.880210339303744</v>
      </c>
      <c r="K10" s="306" t="s">
        <v>442</v>
      </c>
      <c r="L10" s="316">
        <v>7273.6232158500006</v>
      </c>
      <c r="M10" s="313">
        <v>8489.4309923486617</v>
      </c>
      <c r="N10" s="313">
        <v>8732.5246681595017</v>
      </c>
      <c r="O10" s="313">
        <v>7970.6160616664993</v>
      </c>
      <c r="P10" s="316">
        <v>1215.807776498661</v>
      </c>
      <c r="Q10" s="313">
        <v>16.71529773289997</v>
      </c>
      <c r="R10" s="313">
        <v>-761.90860649300248</v>
      </c>
      <c r="S10" s="314">
        <v>-8.7249522382807658</v>
      </c>
    </row>
    <row r="11" spans="1:19" s="292" customFormat="1">
      <c r="A11" s="306" t="s">
        <v>443</v>
      </c>
      <c r="B11" s="315">
        <v>2010.0968664000006</v>
      </c>
      <c r="C11" s="309">
        <v>1370.2252530300004</v>
      </c>
      <c r="D11" s="309">
        <v>1826.9595200699998</v>
      </c>
      <c r="E11" s="309">
        <v>1931.3082042100004</v>
      </c>
      <c r="F11" s="315">
        <v>-639.8716133700002</v>
      </c>
      <c r="G11" s="309">
        <v>-31.832874527882005</v>
      </c>
      <c r="H11" s="309">
        <v>104.34868414000061</v>
      </c>
      <c r="I11" s="310">
        <v>5.7116035135799015</v>
      </c>
      <c r="K11" s="306" t="s">
        <v>444</v>
      </c>
      <c r="L11" s="317">
        <v>3675.3003664870571</v>
      </c>
      <c r="M11" s="318">
        <v>4513.0481021548594</v>
      </c>
      <c r="N11" s="318">
        <v>4146.92813166</v>
      </c>
      <c r="O11" s="318">
        <v>4424.8856600899999</v>
      </c>
      <c r="P11" s="313">
        <v>837.74773566780232</v>
      </c>
      <c r="Q11" s="313">
        <v>22.793993745565409</v>
      </c>
      <c r="R11" s="313">
        <v>277.95752842999991</v>
      </c>
      <c r="S11" s="314">
        <v>6.7027331944316701</v>
      </c>
    </row>
    <row r="12" spans="1:19" s="292" customFormat="1">
      <c r="A12" s="306" t="s">
        <v>445</v>
      </c>
      <c r="B12" s="319">
        <v>34249.935358596929</v>
      </c>
      <c r="C12" s="320">
        <v>37542.120302077928</v>
      </c>
      <c r="D12" s="320">
        <v>41486.160157719947</v>
      </c>
      <c r="E12" s="320">
        <v>66456.161213856001</v>
      </c>
      <c r="F12" s="309">
        <v>3292.1849434809992</v>
      </c>
      <c r="G12" s="309">
        <v>9.6122369546447679</v>
      </c>
      <c r="H12" s="309">
        <v>24970.001056136054</v>
      </c>
      <c r="I12" s="310">
        <v>60.188749600364048</v>
      </c>
      <c r="K12" s="299" t="s">
        <v>446</v>
      </c>
      <c r="L12" s="303">
        <v>83966.814373449117</v>
      </c>
      <c r="M12" s="304">
        <v>102794.68092550286</v>
      </c>
      <c r="N12" s="304">
        <v>105100.41508861403</v>
      </c>
      <c r="O12" s="304">
        <v>119705.20257826798</v>
      </c>
      <c r="P12" s="304">
        <v>18827.866552053747</v>
      </c>
      <c r="Q12" s="304">
        <v>22.422985428880637</v>
      </c>
      <c r="R12" s="304">
        <v>14604.787489653958</v>
      </c>
      <c r="S12" s="305">
        <v>13.896032168227046</v>
      </c>
    </row>
    <row r="13" spans="1:19" s="298" customFormat="1">
      <c r="A13" s="299" t="s">
        <v>447</v>
      </c>
      <c r="B13" s="300">
        <v>3404.0254247600001</v>
      </c>
      <c r="C13" s="301">
        <v>3295.2309860101627</v>
      </c>
      <c r="D13" s="301">
        <v>3894.4797711739998</v>
      </c>
      <c r="E13" s="301">
        <v>4736.3280032400007</v>
      </c>
      <c r="F13" s="301">
        <v>-108.79443874983735</v>
      </c>
      <c r="G13" s="301">
        <v>-3.1960524724197055</v>
      </c>
      <c r="H13" s="301">
        <v>841.84823206600095</v>
      </c>
      <c r="I13" s="302">
        <v>21.616448961865423</v>
      </c>
      <c r="K13" s="306" t="s">
        <v>448</v>
      </c>
      <c r="L13" s="311">
        <v>15317.699804687185</v>
      </c>
      <c r="M13" s="312">
        <v>17660.943693685098</v>
      </c>
      <c r="N13" s="312">
        <v>15215.767211950006</v>
      </c>
      <c r="O13" s="312">
        <v>16681.502732794997</v>
      </c>
      <c r="P13" s="313">
        <v>2343.243888997913</v>
      </c>
      <c r="Q13" s="313">
        <v>15.297622481678907</v>
      </c>
      <c r="R13" s="313">
        <v>1465.7355208449917</v>
      </c>
      <c r="S13" s="314">
        <v>9.6330043725553782</v>
      </c>
    </row>
    <row r="14" spans="1:19" s="292" customFormat="1">
      <c r="A14" s="306" t="s">
        <v>449</v>
      </c>
      <c r="B14" s="307">
        <v>1624.5139974299998</v>
      </c>
      <c r="C14" s="308">
        <v>1296.56037292</v>
      </c>
      <c r="D14" s="308">
        <v>1449.5635857780001</v>
      </c>
      <c r="E14" s="308">
        <v>2159.56565443</v>
      </c>
      <c r="F14" s="309">
        <v>-327.95362450999983</v>
      </c>
      <c r="G14" s="309">
        <v>-20.18779924511739</v>
      </c>
      <c r="H14" s="309">
        <v>710.00206865199993</v>
      </c>
      <c r="I14" s="310">
        <v>48.980401799410018</v>
      </c>
      <c r="K14" s="306" t="s">
        <v>450</v>
      </c>
      <c r="L14" s="316">
        <v>10873.652292877894</v>
      </c>
      <c r="M14" s="313">
        <v>15059.213244485758</v>
      </c>
      <c r="N14" s="313">
        <v>13977.515579923998</v>
      </c>
      <c r="O14" s="313">
        <v>14997.189264473007</v>
      </c>
      <c r="P14" s="316">
        <v>4185.5609516078639</v>
      </c>
      <c r="Q14" s="313">
        <v>38.492687083155616</v>
      </c>
      <c r="R14" s="313">
        <v>1019.6736845490086</v>
      </c>
      <c r="S14" s="314">
        <v>7.295099609930487</v>
      </c>
    </row>
    <row r="15" spans="1:19" s="292" customFormat="1">
      <c r="A15" s="306" t="s">
        <v>451</v>
      </c>
      <c r="B15" s="315">
        <v>511.91883568000009</v>
      </c>
      <c r="C15" s="309">
        <v>531.30260285999998</v>
      </c>
      <c r="D15" s="309">
        <v>581.56760937599995</v>
      </c>
      <c r="E15" s="309">
        <v>502.18649227999992</v>
      </c>
      <c r="F15" s="315">
        <v>19.383767179999893</v>
      </c>
      <c r="G15" s="309">
        <v>3.7864922774821799</v>
      </c>
      <c r="H15" s="309">
        <v>-79.381117096000025</v>
      </c>
      <c r="I15" s="310">
        <v>-13.649507953369852</v>
      </c>
      <c r="K15" s="306" t="s">
        <v>452</v>
      </c>
      <c r="L15" s="316">
        <v>0</v>
      </c>
      <c r="M15" s="313">
        <v>0</v>
      </c>
      <c r="N15" s="313">
        <v>0</v>
      </c>
      <c r="O15" s="313">
        <v>0</v>
      </c>
      <c r="P15" s="321">
        <v>0</v>
      </c>
      <c r="Q15" s="322"/>
      <c r="R15" s="322">
        <v>0</v>
      </c>
      <c r="S15" s="323"/>
    </row>
    <row r="16" spans="1:19" s="292" customFormat="1">
      <c r="A16" s="306" t="s">
        <v>453</v>
      </c>
      <c r="B16" s="315">
        <v>254.76278612000002</v>
      </c>
      <c r="C16" s="309">
        <v>328.94615258000005</v>
      </c>
      <c r="D16" s="309">
        <v>575.03229275000001</v>
      </c>
      <c r="E16" s="309">
        <v>697.42037237</v>
      </c>
      <c r="F16" s="315">
        <v>74.18336646000003</v>
      </c>
      <c r="G16" s="309">
        <v>29.11860385490434</v>
      </c>
      <c r="H16" s="309">
        <v>122.38807961999998</v>
      </c>
      <c r="I16" s="310">
        <v>21.283688092489303</v>
      </c>
      <c r="K16" s="306" t="s">
        <v>454</v>
      </c>
      <c r="L16" s="316">
        <v>0</v>
      </c>
      <c r="M16" s="313">
        <v>0</v>
      </c>
      <c r="N16" s="313">
        <v>0</v>
      </c>
      <c r="O16" s="313">
        <v>0</v>
      </c>
      <c r="P16" s="321">
        <v>0</v>
      </c>
      <c r="Q16" s="322"/>
      <c r="R16" s="322">
        <v>0</v>
      </c>
      <c r="S16" s="323"/>
    </row>
    <row r="17" spans="1:19" s="292" customFormat="1">
      <c r="A17" s="306" t="s">
        <v>455</v>
      </c>
      <c r="B17" s="315">
        <v>14.135019659999999</v>
      </c>
      <c r="C17" s="309">
        <v>9.7639055799999994</v>
      </c>
      <c r="D17" s="309">
        <v>7.3199999999999994</v>
      </c>
      <c r="E17" s="309">
        <v>24.888459999999995</v>
      </c>
      <c r="F17" s="315">
        <v>-4.3711140799999999</v>
      </c>
      <c r="G17" s="309">
        <v>-30.924004247193242</v>
      </c>
      <c r="H17" s="309">
        <v>17.568459999999995</v>
      </c>
      <c r="I17" s="310">
        <v>240.00628415300542</v>
      </c>
      <c r="J17" s="296"/>
      <c r="K17" s="306" t="s">
        <v>456</v>
      </c>
      <c r="L17" s="316">
        <v>42207.085875954006</v>
      </c>
      <c r="M17" s="313">
        <v>51182.706087780003</v>
      </c>
      <c r="N17" s="313">
        <v>58209.597537530019</v>
      </c>
      <c r="O17" s="313">
        <v>69115.45870007998</v>
      </c>
      <c r="P17" s="316">
        <v>8975.6202118259971</v>
      </c>
      <c r="Q17" s="324">
        <v>21.26567145195764</v>
      </c>
      <c r="R17" s="324">
        <v>10905.861162549962</v>
      </c>
      <c r="S17" s="325">
        <v>18.735503463184955</v>
      </c>
    </row>
    <row r="18" spans="1:19" s="292" customFormat="1">
      <c r="A18" s="306" t="s">
        <v>457</v>
      </c>
      <c r="B18" s="315">
        <v>27.84733919</v>
      </c>
      <c r="C18" s="309">
        <v>24.898619089999997</v>
      </c>
      <c r="D18" s="309">
        <v>32.251591149999996</v>
      </c>
      <c r="E18" s="309">
        <v>44.386102389999998</v>
      </c>
      <c r="F18" s="315">
        <v>-2.9487201000000027</v>
      </c>
      <c r="G18" s="309">
        <v>-10.588875582981695</v>
      </c>
      <c r="H18" s="309">
        <v>12.134511240000002</v>
      </c>
      <c r="I18" s="310">
        <v>37.624535123129895</v>
      </c>
      <c r="K18" s="306" t="s">
        <v>458</v>
      </c>
      <c r="L18" s="316">
        <v>4210.6796657599998</v>
      </c>
      <c r="M18" s="313">
        <v>4965.1129608400006</v>
      </c>
      <c r="N18" s="313">
        <v>5158.7032163699996</v>
      </c>
      <c r="O18" s="313">
        <v>5565.0113873100008</v>
      </c>
      <c r="P18" s="316">
        <v>754.43329508000079</v>
      </c>
      <c r="Q18" s="324">
        <v>17.917138204903807</v>
      </c>
      <c r="R18" s="324">
        <v>406.30817094000122</v>
      </c>
      <c r="S18" s="325">
        <v>7.876168755951543</v>
      </c>
    </row>
    <row r="19" spans="1:19" s="292" customFormat="1">
      <c r="A19" s="306" t="s">
        <v>459</v>
      </c>
      <c r="B19" s="315">
        <v>511.20403726000012</v>
      </c>
      <c r="C19" s="309">
        <v>497.17616588016273</v>
      </c>
      <c r="D19" s="309">
        <v>437.9450478199999</v>
      </c>
      <c r="E19" s="309">
        <v>377.50783100000001</v>
      </c>
      <c r="F19" s="315">
        <v>-14.027871379837393</v>
      </c>
      <c r="G19" s="309">
        <v>-2.7440846232407141</v>
      </c>
      <c r="H19" s="309">
        <v>-60.43721681999989</v>
      </c>
      <c r="I19" s="310">
        <v>-13.800182721746456</v>
      </c>
      <c r="K19" s="306" t="s">
        <v>460</v>
      </c>
      <c r="L19" s="317">
        <v>11357.696734170016</v>
      </c>
      <c r="M19" s="318">
        <v>13926.70493871201</v>
      </c>
      <c r="N19" s="318">
        <v>12538.831542840011</v>
      </c>
      <c r="O19" s="318">
        <v>13346.04049361</v>
      </c>
      <c r="P19" s="313">
        <v>2569.0082045419931</v>
      </c>
      <c r="Q19" s="324">
        <v>22.619094915723931</v>
      </c>
      <c r="R19" s="324">
        <v>807.20895076998931</v>
      </c>
      <c r="S19" s="325">
        <v>6.4376728247132879</v>
      </c>
    </row>
    <row r="20" spans="1:19" s="292" customFormat="1">
      <c r="A20" s="306" t="s">
        <v>461</v>
      </c>
      <c r="B20" s="319">
        <v>459.64340942000001</v>
      </c>
      <c r="C20" s="320">
        <v>606.58316709999986</v>
      </c>
      <c r="D20" s="320">
        <v>810.79964430000007</v>
      </c>
      <c r="E20" s="320">
        <v>930.37309077000009</v>
      </c>
      <c r="F20" s="309">
        <v>146.93975767999984</v>
      </c>
      <c r="G20" s="309">
        <v>31.968207238175228</v>
      </c>
      <c r="H20" s="309">
        <v>119.57344647000002</v>
      </c>
      <c r="I20" s="310">
        <v>14.747594835618505</v>
      </c>
      <c r="J20" s="296"/>
      <c r="K20" s="299" t="s">
        <v>462</v>
      </c>
      <c r="L20" s="303">
        <v>374349.8277711696</v>
      </c>
      <c r="M20" s="304">
        <v>423060.33471411112</v>
      </c>
      <c r="N20" s="304">
        <v>434697.5632333465</v>
      </c>
      <c r="O20" s="304">
        <v>496100.26264518441</v>
      </c>
      <c r="P20" s="304">
        <v>48710.506942941516</v>
      </c>
      <c r="Q20" s="326">
        <v>13.012028677282309</v>
      </c>
      <c r="R20" s="326">
        <v>61402.699411837908</v>
      </c>
      <c r="S20" s="327">
        <v>14.125383854263021</v>
      </c>
    </row>
    <row r="21" spans="1:19" s="298" customFormat="1">
      <c r="A21" s="299" t="s">
        <v>463</v>
      </c>
      <c r="B21" s="300">
        <v>296111.19728122093</v>
      </c>
      <c r="C21" s="301">
        <v>331704.64234450547</v>
      </c>
      <c r="D21" s="301">
        <v>329800.05582544114</v>
      </c>
      <c r="E21" s="301">
        <v>360126.63811003551</v>
      </c>
      <c r="F21" s="301">
        <v>35593.44506328454</v>
      </c>
      <c r="G21" s="301">
        <v>12.020296898627899</v>
      </c>
      <c r="H21" s="301">
        <v>30326.582284594362</v>
      </c>
      <c r="I21" s="302">
        <v>9.1954448608843862</v>
      </c>
      <c r="J21" s="297"/>
      <c r="K21" s="306" t="s">
        <v>464</v>
      </c>
      <c r="L21" s="311">
        <v>75449.720605735507</v>
      </c>
      <c r="M21" s="312">
        <v>87743.989995459517</v>
      </c>
      <c r="N21" s="312">
        <v>90137.665558502005</v>
      </c>
      <c r="O21" s="312">
        <v>101006.42450776001</v>
      </c>
      <c r="P21" s="313">
        <v>12294.26938972401</v>
      </c>
      <c r="Q21" s="324">
        <v>16.2946519762055</v>
      </c>
      <c r="R21" s="324">
        <v>10868.758949258001</v>
      </c>
      <c r="S21" s="325">
        <v>12.057954776079546</v>
      </c>
    </row>
    <row r="22" spans="1:19" s="292" customFormat="1">
      <c r="A22" s="306" t="s">
        <v>465</v>
      </c>
      <c r="B22" s="307">
        <v>59646.213291206157</v>
      </c>
      <c r="C22" s="308">
        <v>64012.986881954021</v>
      </c>
      <c r="D22" s="308">
        <v>68366.714637647994</v>
      </c>
      <c r="E22" s="308">
        <v>56809.512059702982</v>
      </c>
      <c r="F22" s="309">
        <v>4366.7735907478636</v>
      </c>
      <c r="G22" s="309">
        <v>7.3211245941604011</v>
      </c>
      <c r="H22" s="309">
        <v>-11557.202577945012</v>
      </c>
      <c r="I22" s="310">
        <v>-16.904721309484607</v>
      </c>
      <c r="J22" s="296"/>
      <c r="K22" s="306" t="s">
        <v>466</v>
      </c>
      <c r="L22" s="316">
        <v>59146.077144251867</v>
      </c>
      <c r="M22" s="313">
        <v>66722.047821414075</v>
      </c>
      <c r="N22" s="313">
        <v>70383.149777159837</v>
      </c>
      <c r="O22" s="313">
        <v>74571.155395200025</v>
      </c>
      <c r="P22" s="316">
        <v>7575.9706771622077</v>
      </c>
      <c r="Q22" s="324">
        <v>12.808914881514641</v>
      </c>
      <c r="R22" s="324">
        <v>4188.005618040188</v>
      </c>
      <c r="S22" s="325">
        <v>5.9502958183881187</v>
      </c>
    </row>
    <row r="23" spans="1:19" s="292" customFormat="1">
      <c r="A23" s="306" t="s">
        <v>467</v>
      </c>
      <c r="B23" s="315">
        <v>19602.753444843507</v>
      </c>
      <c r="C23" s="309">
        <v>18556.204345498492</v>
      </c>
      <c r="D23" s="309">
        <v>17376.885927485997</v>
      </c>
      <c r="E23" s="309">
        <v>16349.800559755005</v>
      </c>
      <c r="F23" s="315">
        <v>-1046.5490993450148</v>
      </c>
      <c r="G23" s="309">
        <v>-5.3387862184243762</v>
      </c>
      <c r="H23" s="309">
        <v>-1027.0853677309915</v>
      </c>
      <c r="I23" s="310">
        <v>-5.9106411356846902</v>
      </c>
      <c r="K23" s="306" t="s">
        <v>468</v>
      </c>
      <c r="L23" s="316">
        <v>39671.87261881226</v>
      </c>
      <c r="M23" s="313">
        <v>43777.471022089929</v>
      </c>
      <c r="N23" s="313">
        <v>41261.564200699999</v>
      </c>
      <c r="O23" s="313">
        <v>51823.438175580013</v>
      </c>
      <c r="P23" s="316">
        <v>4105.5984032776687</v>
      </c>
      <c r="Q23" s="324">
        <v>10.348889861404748</v>
      </c>
      <c r="R23" s="324">
        <v>10561.873974880014</v>
      </c>
      <c r="S23" s="325">
        <v>25.597366894541612</v>
      </c>
    </row>
    <row r="24" spans="1:19" s="292" customFormat="1">
      <c r="A24" s="306" t="s">
        <v>469</v>
      </c>
      <c r="B24" s="315">
        <v>13697.186892970001</v>
      </c>
      <c r="C24" s="309">
        <v>16156.227648593656</v>
      </c>
      <c r="D24" s="309">
        <v>16175.157851436998</v>
      </c>
      <c r="E24" s="309">
        <v>16476.225987509999</v>
      </c>
      <c r="F24" s="315">
        <v>2459.0407556236551</v>
      </c>
      <c r="G24" s="309">
        <v>17.952888975222663</v>
      </c>
      <c r="H24" s="309">
        <v>301.06813607300137</v>
      </c>
      <c r="I24" s="328">
        <v>1.8612995238637162</v>
      </c>
      <c r="K24" s="306" t="s">
        <v>470</v>
      </c>
      <c r="L24" s="316">
        <v>150233.75500248134</v>
      </c>
      <c r="M24" s="313">
        <v>168288.15851055898</v>
      </c>
      <c r="N24" s="313">
        <v>178184.44643950532</v>
      </c>
      <c r="O24" s="313">
        <v>206265.1444865774</v>
      </c>
      <c r="P24" s="316">
        <v>18054.403508077638</v>
      </c>
      <c r="Q24" s="324">
        <v>12.017541269456682</v>
      </c>
      <c r="R24" s="324">
        <v>28080.698047072074</v>
      </c>
      <c r="S24" s="325">
        <v>15.759342977562094</v>
      </c>
    </row>
    <row r="25" spans="1:19" s="292" customFormat="1">
      <c r="A25" s="306" t="s">
        <v>471</v>
      </c>
      <c r="B25" s="315">
        <v>9577.1869013099986</v>
      </c>
      <c r="C25" s="309">
        <v>11797.993048723656</v>
      </c>
      <c r="D25" s="309">
        <v>12308.176647816999</v>
      </c>
      <c r="E25" s="309">
        <v>11614.547788269998</v>
      </c>
      <c r="F25" s="315">
        <v>2220.8061474136575</v>
      </c>
      <c r="G25" s="309">
        <v>23.188501699908233</v>
      </c>
      <c r="H25" s="309">
        <v>-693.62885954700141</v>
      </c>
      <c r="I25" s="310">
        <v>-5.6355127115438721</v>
      </c>
      <c r="K25" s="306" t="s">
        <v>472</v>
      </c>
      <c r="L25" s="316">
        <v>48367.846879668592</v>
      </c>
      <c r="M25" s="313">
        <v>55118.823619348637</v>
      </c>
      <c r="N25" s="313">
        <v>53330.805764029348</v>
      </c>
      <c r="O25" s="313">
        <v>61078.672230377008</v>
      </c>
      <c r="P25" s="316">
        <v>6750.9767396800453</v>
      </c>
      <c r="Q25" s="324">
        <v>13.957571352050024</v>
      </c>
      <c r="R25" s="324">
        <v>7747.8664663476593</v>
      </c>
      <c r="S25" s="325">
        <v>14.527938131348192</v>
      </c>
    </row>
    <row r="26" spans="1:19" s="292" customFormat="1">
      <c r="A26" s="306" t="s">
        <v>473</v>
      </c>
      <c r="B26" s="315">
        <v>4119.9999916600018</v>
      </c>
      <c r="C26" s="309">
        <v>4358.2345998700011</v>
      </c>
      <c r="D26" s="309">
        <v>3866.9812036199996</v>
      </c>
      <c r="E26" s="309">
        <v>4861.6781992399992</v>
      </c>
      <c r="F26" s="315">
        <v>238.23460820999935</v>
      </c>
      <c r="G26" s="309">
        <v>5.7823934148604579</v>
      </c>
      <c r="H26" s="309">
        <v>994.6969956199996</v>
      </c>
      <c r="I26" s="310">
        <v>25.722829857275574</v>
      </c>
      <c r="K26" s="306" t="s">
        <v>474</v>
      </c>
      <c r="L26" s="317">
        <v>1480.5555202200196</v>
      </c>
      <c r="M26" s="318">
        <v>1409.8437452400003</v>
      </c>
      <c r="N26" s="318">
        <v>1399.9314934499996</v>
      </c>
      <c r="O26" s="318">
        <v>1355.4278496899999</v>
      </c>
      <c r="P26" s="313">
        <v>-70.7117749800193</v>
      </c>
      <c r="Q26" s="324">
        <v>-4.7760299437815812</v>
      </c>
      <c r="R26" s="324">
        <v>-44.503643759999704</v>
      </c>
      <c r="S26" s="325">
        <v>-3.1789872553209482</v>
      </c>
    </row>
    <row r="27" spans="1:19" s="292" customFormat="1">
      <c r="A27" s="306" t="s">
        <v>475</v>
      </c>
      <c r="B27" s="315">
        <v>494.77012422999985</v>
      </c>
      <c r="C27" s="309">
        <v>525.33623306000015</v>
      </c>
      <c r="D27" s="309">
        <v>429.82810351000006</v>
      </c>
      <c r="E27" s="309">
        <v>659.92489942999998</v>
      </c>
      <c r="F27" s="315">
        <v>30.566108830000303</v>
      </c>
      <c r="G27" s="309">
        <v>6.1778404420779616</v>
      </c>
      <c r="H27" s="309">
        <v>230.09679591999992</v>
      </c>
      <c r="I27" s="310">
        <v>53.532282798871634</v>
      </c>
      <c r="K27" s="299" t="s">
        <v>476</v>
      </c>
      <c r="L27" s="303">
        <v>135056.38298246288</v>
      </c>
      <c r="M27" s="304">
        <v>157366.30187326015</v>
      </c>
      <c r="N27" s="304">
        <v>165393.32964811832</v>
      </c>
      <c r="O27" s="304">
        <v>184368.84628723603</v>
      </c>
      <c r="P27" s="304">
        <v>22309.918890797271</v>
      </c>
      <c r="Q27" s="326">
        <v>16.518966670160435</v>
      </c>
      <c r="R27" s="326">
        <v>18975.516639117704</v>
      </c>
      <c r="S27" s="327">
        <v>11.472963679665293</v>
      </c>
    </row>
    <row r="28" spans="1:19" s="292" customFormat="1">
      <c r="A28" s="306" t="s">
        <v>477</v>
      </c>
      <c r="B28" s="315">
        <v>6808.2353451999998</v>
      </c>
      <c r="C28" s="309">
        <v>7417.8805816599934</v>
      </c>
      <c r="D28" s="309">
        <v>7980.9211584220038</v>
      </c>
      <c r="E28" s="309">
        <v>8181.3456126590027</v>
      </c>
      <c r="F28" s="315">
        <v>609.64523645999361</v>
      </c>
      <c r="G28" s="309">
        <v>8.9545264749082278</v>
      </c>
      <c r="H28" s="309">
        <v>200.42445423699883</v>
      </c>
      <c r="I28" s="310">
        <v>2.5112947523043436</v>
      </c>
      <c r="K28" s="306" t="s">
        <v>478</v>
      </c>
      <c r="L28" s="311">
        <v>1497.29522539</v>
      </c>
      <c r="M28" s="312">
        <v>871.00110523000012</v>
      </c>
      <c r="N28" s="312">
        <v>1273.1897967</v>
      </c>
      <c r="O28" s="312">
        <v>977.35011408000003</v>
      </c>
      <c r="P28" s="313">
        <v>-626.29412015999992</v>
      </c>
      <c r="Q28" s="324">
        <v>-41.828365544735455</v>
      </c>
      <c r="R28" s="324">
        <v>-295.83968261999996</v>
      </c>
      <c r="S28" s="325">
        <v>-23.236102220328135</v>
      </c>
    </row>
    <row r="29" spans="1:19" s="292" customFormat="1">
      <c r="A29" s="306" t="s">
        <v>479</v>
      </c>
      <c r="B29" s="315">
        <v>0</v>
      </c>
      <c r="C29" s="309">
        <v>0</v>
      </c>
      <c r="D29" s="309">
        <v>0</v>
      </c>
      <c r="E29" s="309">
        <v>0</v>
      </c>
      <c r="F29" s="329">
        <v>0</v>
      </c>
      <c r="G29" s="330"/>
      <c r="H29" s="330">
        <v>0</v>
      </c>
      <c r="I29" s="331"/>
      <c r="J29" s="296"/>
      <c r="K29" s="332" t="s">
        <v>480</v>
      </c>
      <c r="L29" s="316">
        <v>158.91970232</v>
      </c>
      <c r="M29" s="313">
        <v>150.57225722999999</v>
      </c>
      <c r="N29" s="313">
        <v>174.83791459</v>
      </c>
      <c r="O29" s="313">
        <v>207.6936783600012</v>
      </c>
      <c r="P29" s="316">
        <v>-8.3474450900000079</v>
      </c>
      <c r="Q29" s="324">
        <v>-5.2526181260971843</v>
      </c>
      <c r="R29" s="324">
        <v>32.855763770001204</v>
      </c>
      <c r="S29" s="325">
        <v>18.792127466773398</v>
      </c>
    </row>
    <row r="30" spans="1:19" s="292" customFormat="1">
      <c r="A30" s="306" t="s">
        <v>481</v>
      </c>
      <c r="B30" s="315">
        <v>15064.411486055002</v>
      </c>
      <c r="C30" s="309">
        <v>16406.740665923822</v>
      </c>
      <c r="D30" s="309">
        <v>15944.989547361003</v>
      </c>
      <c r="E30" s="309">
        <v>14051.384028113498</v>
      </c>
      <c r="F30" s="315">
        <v>1342.3291798688206</v>
      </c>
      <c r="G30" s="333">
        <v>8.9105982076459043</v>
      </c>
      <c r="H30" s="333">
        <v>-1893.6055192475051</v>
      </c>
      <c r="I30" s="334">
        <v>-11.875865541479197</v>
      </c>
      <c r="K30" s="306" t="s">
        <v>482</v>
      </c>
      <c r="L30" s="316">
        <v>507.23868614000003</v>
      </c>
      <c r="M30" s="313">
        <v>423.68890126000008</v>
      </c>
      <c r="N30" s="313">
        <v>1200.2112925900003</v>
      </c>
      <c r="O30" s="313">
        <v>1139.1520735399999</v>
      </c>
      <c r="P30" s="316">
        <v>-83.549784879999947</v>
      </c>
      <c r="Q30" s="324">
        <v>-16.471493039263148</v>
      </c>
      <c r="R30" s="324">
        <v>-61.059219050000365</v>
      </c>
      <c r="S30" s="325">
        <v>-5.0873724840763161</v>
      </c>
    </row>
    <row r="31" spans="1:19" s="292" customFormat="1">
      <c r="A31" s="306" t="s">
        <v>483</v>
      </c>
      <c r="B31" s="315">
        <v>13731.801656999</v>
      </c>
      <c r="C31" s="309">
        <v>15955.327027277897</v>
      </c>
      <c r="D31" s="309">
        <v>16168.125606502997</v>
      </c>
      <c r="E31" s="309">
        <v>18152.928075986998</v>
      </c>
      <c r="F31" s="315">
        <v>2223.5253702788978</v>
      </c>
      <c r="G31" s="333">
        <v>16.192524665148969</v>
      </c>
      <c r="H31" s="333">
        <v>1984.8024694840005</v>
      </c>
      <c r="I31" s="334">
        <v>12.276020843663481</v>
      </c>
      <c r="K31" s="306" t="s">
        <v>484</v>
      </c>
      <c r="L31" s="316">
        <v>40879.620896200009</v>
      </c>
      <c r="M31" s="313">
        <v>50191.527277643283</v>
      </c>
      <c r="N31" s="313">
        <v>54019.435589350003</v>
      </c>
      <c r="O31" s="313">
        <v>60300.028705889992</v>
      </c>
      <c r="P31" s="316">
        <v>9311.9063814432739</v>
      </c>
      <c r="Q31" s="324">
        <v>22.778847203812667</v>
      </c>
      <c r="R31" s="324">
        <v>6280.5931165399888</v>
      </c>
      <c r="S31" s="325">
        <v>11.626543387614023</v>
      </c>
    </row>
    <row r="32" spans="1:19" s="292" customFormat="1">
      <c r="A32" s="306" t="s">
        <v>485</v>
      </c>
      <c r="B32" s="315">
        <v>4792.5171924058332</v>
      </c>
      <c r="C32" s="309">
        <v>5705.7130158709997</v>
      </c>
      <c r="D32" s="309">
        <v>5910.252578300001</v>
      </c>
      <c r="E32" s="309">
        <v>6640.5621113999996</v>
      </c>
      <c r="F32" s="315">
        <v>913.19582346516654</v>
      </c>
      <c r="G32" s="333">
        <v>19.0546175799266</v>
      </c>
      <c r="H32" s="333">
        <v>730.30953309999859</v>
      </c>
      <c r="I32" s="334">
        <v>12.35665520931191</v>
      </c>
      <c r="K32" s="306" t="s">
        <v>486</v>
      </c>
      <c r="L32" s="316">
        <v>4013.5000495628806</v>
      </c>
      <c r="M32" s="313">
        <v>4237.6098694899993</v>
      </c>
      <c r="N32" s="313">
        <v>4050.7289513899996</v>
      </c>
      <c r="O32" s="313">
        <v>4557.3874055300003</v>
      </c>
      <c r="P32" s="316">
        <v>224.10981992711868</v>
      </c>
      <c r="Q32" s="324">
        <v>5.5838997672748745</v>
      </c>
      <c r="R32" s="324">
        <v>506.65845414000069</v>
      </c>
      <c r="S32" s="325">
        <v>12.507834027407384</v>
      </c>
    </row>
    <row r="33" spans="1:19" s="292" customFormat="1">
      <c r="A33" s="306" t="s">
        <v>487</v>
      </c>
      <c r="B33" s="315">
        <v>7318.6586114084985</v>
      </c>
      <c r="C33" s="309">
        <v>8296.3961021965388</v>
      </c>
      <c r="D33" s="309">
        <v>7777.8760425200007</v>
      </c>
      <c r="E33" s="309">
        <v>8819.3470912500015</v>
      </c>
      <c r="F33" s="315">
        <v>977.7374907880403</v>
      </c>
      <c r="G33" s="333">
        <v>13.359517675328098</v>
      </c>
      <c r="H33" s="333">
        <v>1041.4710487300008</v>
      </c>
      <c r="I33" s="334">
        <v>13.390172883143151</v>
      </c>
      <c r="K33" s="306" t="s">
        <v>488</v>
      </c>
      <c r="L33" s="316">
        <v>75.750901909999996</v>
      </c>
      <c r="M33" s="313">
        <v>350.55963939999998</v>
      </c>
      <c r="N33" s="313">
        <v>106.64442317</v>
      </c>
      <c r="O33" s="313">
        <v>74.404444589999954</v>
      </c>
      <c r="P33" s="316">
        <v>274.80873749</v>
      </c>
      <c r="Q33" s="324">
        <v>362.77949246927983</v>
      </c>
      <c r="R33" s="324">
        <v>-32.239978580000042</v>
      </c>
      <c r="S33" s="325">
        <v>-30.23128413251095</v>
      </c>
    </row>
    <row r="34" spans="1:19" s="292" customFormat="1">
      <c r="A34" s="306" t="s">
        <v>489</v>
      </c>
      <c r="B34" s="315">
        <v>0</v>
      </c>
      <c r="C34" s="309">
        <v>0</v>
      </c>
      <c r="D34" s="309">
        <v>0</v>
      </c>
      <c r="E34" s="309">
        <v>0</v>
      </c>
      <c r="F34" s="329">
        <v>0</v>
      </c>
      <c r="G34" s="330"/>
      <c r="H34" s="330">
        <v>0</v>
      </c>
      <c r="I34" s="331"/>
      <c r="K34" s="306" t="s">
        <v>490</v>
      </c>
      <c r="L34" s="316">
        <v>5434.4995479699992</v>
      </c>
      <c r="M34" s="313">
        <v>5432.682846810002</v>
      </c>
      <c r="N34" s="313">
        <v>5511.1981904200011</v>
      </c>
      <c r="O34" s="313">
        <v>5558.8907165399996</v>
      </c>
      <c r="P34" s="316">
        <v>-1.8167011599971374</v>
      </c>
      <c r="Q34" s="324">
        <v>-3.3429042434565064E-2</v>
      </c>
      <c r="R34" s="324">
        <v>47.692526119998547</v>
      </c>
      <c r="S34" s="325">
        <v>0.86537490527743044</v>
      </c>
    </row>
    <row r="35" spans="1:19" s="292" customFormat="1">
      <c r="A35" s="306" t="s">
        <v>491</v>
      </c>
      <c r="B35" s="315">
        <v>9756.6369618300014</v>
      </c>
      <c r="C35" s="309">
        <v>10811.663683946399</v>
      </c>
      <c r="D35" s="309">
        <v>10746.803177829997</v>
      </c>
      <c r="E35" s="309">
        <v>11004.858289939997</v>
      </c>
      <c r="F35" s="315">
        <v>1055.0267221163977</v>
      </c>
      <c r="G35" s="309">
        <v>10.81342604264033</v>
      </c>
      <c r="H35" s="309">
        <v>258.05511210999975</v>
      </c>
      <c r="I35" s="310">
        <v>2.4012267447342088</v>
      </c>
      <c r="K35" s="306" t="s">
        <v>492</v>
      </c>
      <c r="L35" s="316">
        <v>0</v>
      </c>
      <c r="M35" s="313">
        <v>0</v>
      </c>
      <c r="N35" s="313">
        <v>0</v>
      </c>
      <c r="O35" s="313">
        <v>0</v>
      </c>
      <c r="P35" s="321">
        <v>0</v>
      </c>
      <c r="Q35" s="322"/>
      <c r="R35" s="322">
        <v>0</v>
      </c>
      <c r="S35" s="323"/>
    </row>
    <row r="36" spans="1:19" s="292" customFormat="1">
      <c r="A36" s="306" t="s">
        <v>493</v>
      </c>
      <c r="B36" s="315">
        <v>1607.0436244189998</v>
      </c>
      <c r="C36" s="309">
        <v>1673.7479428524996</v>
      </c>
      <c r="D36" s="309">
        <v>1427.4127736004998</v>
      </c>
      <c r="E36" s="309">
        <v>2569.5413709919994</v>
      </c>
      <c r="F36" s="315">
        <v>66.704318433499793</v>
      </c>
      <c r="G36" s="309">
        <v>4.1507472118322637</v>
      </c>
      <c r="H36" s="309">
        <v>1142.1285973914996</v>
      </c>
      <c r="I36" s="310">
        <v>80.01389776767931</v>
      </c>
      <c r="K36" s="306" t="s">
        <v>494</v>
      </c>
      <c r="L36" s="316">
        <v>1614.92240128</v>
      </c>
      <c r="M36" s="313">
        <v>2528.2161091000003</v>
      </c>
      <c r="N36" s="313">
        <v>2890.9113391400001</v>
      </c>
      <c r="O36" s="313">
        <v>2941.770317810001</v>
      </c>
      <c r="P36" s="316">
        <v>913.29370782000024</v>
      </c>
      <c r="Q36" s="324">
        <v>56.55341130298995</v>
      </c>
      <c r="R36" s="324">
        <v>50.858978670000852</v>
      </c>
      <c r="S36" s="325">
        <v>1.7592714789077752</v>
      </c>
    </row>
    <row r="37" spans="1:19" s="292" customFormat="1">
      <c r="A37" s="306" t="s">
        <v>495</v>
      </c>
      <c r="B37" s="315">
        <v>991.1339984</v>
      </c>
      <c r="C37" s="309">
        <v>1229.07803416</v>
      </c>
      <c r="D37" s="309">
        <v>1141.79956171</v>
      </c>
      <c r="E37" s="309">
        <v>1326.0168240800001</v>
      </c>
      <c r="F37" s="315">
        <v>237.94403576000002</v>
      </c>
      <c r="G37" s="309">
        <v>24.007251909844285</v>
      </c>
      <c r="H37" s="309">
        <v>184.21726237000007</v>
      </c>
      <c r="I37" s="310">
        <v>16.133940539801021</v>
      </c>
      <c r="K37" s="306" t="s">
        <v>496</v>
      </c>
      <c r="L37" s="316">
        <v>811.31831507999993</v>
      </c>
      <c r="M37" s="313">
        <v>937.26492246999987</v>
      </c>
      <c r="N37" s="313">
        <v>832.46635490000006</v>
      </c>
      <c r="O37" s="313">
        <v>1025.2178812299999</v>
      </c>
      <c r="P37" s="316">
        <v>125.94660738999994</v>
      </c>
      <c r="Q37" s="324">
        <v>15.523698288208987</v>
      </c>
      <c r="R37" s="324">
        <v>192.75152632999982</v>
      </c>
      <c r="S37" s="325">
        <v>23.154272265232159</v>
      </c>
    </row>
    <row r="38" spans="1:19" s="292" customFormat="1">
      <c r="A38" s="306" t="s">
        <v>497</v>
      </c>
      <c r="B38" s="315">
        <v>476.60258767000005</v>
      </c>
      <c r="C38" s="309">
        <v>495.74800716000004</v>
      </c>
      <c r="D38" s="309">
        <v>588.41508036000005</v>
      </c>
      <c r="E38" s="309">
        <v>550.87956402999998</v>
      </c>
      <c r="F38" s="315">
        <v>19.145419489999995</v>
      </c>
      <c r="G38" s="309">
        <v>4.0170615907894103</v>
      </c>
      <c r="H38" s="309">
        <v>-37.535516330000064</v>
      </c>
      <c r="I38" s="310">
        <v>-6.3790880932275478</v>
      </c>
      <c r="K38" s="306" t="s">
        <v>498</v>
      </c>
      <c r="L38" s="316">
        <v>68126.247831810004</v>
      </c>
      <c r="M38" s="313">
        <v>82280.210309536837</v>
      </c>
      <c r="N38" s="313">
        <v>85054.80704698831</v>
      </c>
      <c r="O38" s="313">
        <v>95013.608931285999</v>
      </c>
      <c r="P38" s="316">
        <v>14153.962477726833</v>
      </c>
      <c r="Q38" s="324">
        <v>20.776078131691794</v>
      </c>
      <c r="R38" s="324">
        <v>9958.801884297689</v>
      </c>
      <c r="S38" s="325">
        <v>11.708687880269924</v>
      </c>
    </row>
    <row r="39" spans="1:19" s="292" customFormat="1">
      <c r="A39" s="306" t="s">
        <v>499</v>
      </c>
      <c r="B39" s="315">
        <v>1822.8033438570001</v>
      </c>
      <c r="C39" s="309">
        <v>1829.7814494870004</v>
      </c>
      <c r="D39" s="309">
        <v>1885.2721999929997</v>
      </c>
      <c r="E39" s="309">
        <v>1892.0877141400001</v>
      </c>
      <c r="F39" s="315">
        <v>6.9781056300003002</v>
      </c>
      <c r="G39" s="309">
        <v>0.38282273584350723</v>
      </c>
      <c r="H39" s="309">
        <v>6.8155141470003855</v>
      </c>
      <c r="I39" s="310">
        <v>0.36151353353779325</v>
      </c>
      <c r="K39" s="306" t="s">
        <v>500</v>
      </c>
      <c r="L39" s="317">
        <v>11937.0694248</v>
      </c>
      <c r="M39" s="318">
        <v>9962.9686350899992</v>
      </c>
      <c r="N39" s="318">
        <v>10278.898748879996</v>
      </c>
      <c r="O39" s="318">
        <v>12573.342018380004</v>
      </c>
      <c r="P39" s="313">
        <v>-1974.1007897100008</v>
      </c>
      <c r="Q39" s="324">
        <v>-16.537566461737118</v>
      </c>
      <c r="R39" s="324">
        <v>2294.4432695000087</v>
      </c>
      <c r="S39" s="325">
        <v>22.321878301895083</v>
      </c>
    </row>
    <row r="40" spans="1:19" s="292" customFormat="1">
      <c r="A40" s="306" t="s">
        <v>501</v>
      </c>
      <c r="B40" s="315">
        <v>14252.240938379999</v>
      </c>
      <c r="C40" s="309">
        <v>15669.268992649339</v>
      </c>
      <c r="D40" s="309">
        <v>15998.723864708501</v>
      </c>
      <c r="E40" s="309">
        <v>17946.486174633996</v>
      </c>
      <c r="F40" s="315">
        <v>1417.0280542693399</v>
      </c>
      <c r="G40" s="309">
        <v>9.9424929763389791</v>
      </c>
      <c r="H40" s="309">
        <v>1947.7623099254943</v>
      </c>
      <c r="I40" s="310">
        <v>12.174485455193414</v>
      </c>
      <c r="K40" s="299" t="s">
        <v>502</v>
      </c>
      <c r="L40" s="303">
        <v>126574.73428609353</v>
      </c>
      <c r="M40" s="304">
        <v>145196.33082380891</v>
      </c>
      <c r="N40" s="304">
        <v>156122.2882613235</v>
      </c>
      <c r="O40" s="304">
        <v>177973.79384936302</v>
      </c>
      <c r="P40" s="304">
        <v>18621.596537715377</v>
      </c>
      <c r="Q40" s="326">
        <v>14.711938083650622</v>
      </c>
      <c r="R40" s="326">
        <v>21851.505588039523</v>
      </c>
      <c r="S40" s="327">
        <v>13.99640360860176</v>
      </c>
    </row>
    <row r="41" spans="1:19" s="292" customFormat="1">
      <c r="A41" s="306" t="s">
        <v>503</v>
      </c>
      <c r="B41" s="315">
        <v>38608.395599509997</v>
      </c>
      <c r="C41" s="309">
        <v>44374.600369870997</v>
      </c>
      <c r="D41" s="309">
        <v>47267.529103182504</v>
      </c>
      <c r="E41" s="309">
        <v>57400.968704269995</v>
      </c>
      <c r="F41" s="315">
        <v>5766.2047703610006</v>
      </c>
      <c r="G41" s="309">
        <v>14.935105903323739</v>
      </c>
      <c r="H41" s="309">
        <v>10133.439601087492</v>
      </c>
      <c r="I41" s="310">
        <v>21.438479635706642</v>
      </c>
      <c r="K41" s="306" t="s">
        <v>504</v>
      </c>
      <c r="L41" s="311">
        <v>11478.185984962998</v>
      </c>
      <c r="M41" s="312">
        <v>12312.351062579362</v>
      </c>
      <c r="N41" s="312">
        <v>12074.975327048003</v>
      </c>
      <c r="O41" s="312">
        <v>15054.190236710003</v>
      </c>
      <c r="P41" s="313">
        <v>834.16507761636421</v>
      </c>
      <c r="Q41" s="324">
        <v>7.2673946798663351</v>
      </c>
      <c r="R41" s="324">
        <v>2979.2149096619996</v>
      </c>
      <c r="S41" s="325">
        <v>24.672637657391679</v>
      </c>
    </row>
    <row r="42" spans="1:19" s="292" customFormat="1">
      <c r="A42" s="306" t="s">
        <v>505</v>
      </c>
      <c r="B42" s="315">
        <v>7090.8318297399992</v>
      </c>
      <c r="C42" s="309">
        <v>8361.83283774144</v>
      </c>
      <c r="D42" s="309">
        <v>9533.9626331380005</v>
      </c>
      <c r="E42" s="309">
        <v>11019.090704079999</v>
      </c>
      <c r="F42" s="315">
        <v>1271.0010080014408</v>
      </c>
      <c r="G42" s="309">
        <v>17.924568492382999</v>
      </c>
      <c r="H42" s="309">
        <v>1485.1280709419989</v>
      </c>
      <c r="I42" s="310">
        <v>15.577238217611781</v>
      </c>
      <c r="K42" s="306" t="s">
        <v>506</v>
      </c>
      <c r="L42" s="316">
        <v>39907.145148835887</v>
      </c>
      <c r="M42" s="313">
        <v>48339.25904876423</v>
      </c>
      <c r="N42" s="313">
        <v>50929.034126069535</v>
      </c>
      <c r="O42" s="313">
        <v>60837.562439470028</v>
      </c>
      <c r="P42" s="316">
        <v>8432.113899928343</v>
      </c>
      <c r="Q42" s="324">
        <v>21.129333778400614</v>
      </c>
      <c r="R42" s="324">
        <v>9908.5283134004931</v>
      </c>
      <c r="S42" s="325">
        <v>19.45555906061945</v>
      </c>
    </row>
    <row r="43" spans="1:19" s="292" customFormat="1">
      <c r="A43" s="306" t="s">
        <v>507</v>
      </c>
      <c r="B43" s="315">
        <v>41259.998918947495</v>
      </c>
      <c r="C43" s="309">
        <v>50590.081597497003</v>
      </c>
      <c r="D43" s="309">
        <v>41177.272594663613</v>
      </c>
      <c r="E43" s="309">
        <v>58970.997643123497</v>
      </c>
      <c r="F43" s="315">
        <v>9330.0826785495083</v>
      </c>
      <c r="G43" s="309">
        <v>22.612900928276396</v>
      </c>
      <c r="H43" s="309">
        <v>17793.725048459884</v>
      </c>
      <c r="I43" s="310">
        <v>43.212490597946669</v>
      </c>
      <c r="K43" s="306" t="s">
        <v>508</v>
      </c>
      <c r="L43" s="316">
        <v>1022.18701226</v>
      </c>
      <c r="M43" s="313">
        <v>1439.7368201343245</v>
      </c>
      <c r="N43" s="313">
        <v>1483.35433272</v>
      </c>
      <c r="O43" s="313">
        <v>1757.7209366699997</v>
      </c>
      <c r="P43" s="316">
        <v>417.54980787432453</v>
      </c>
      <c r="Q43" s="324">
        <v>40.848670826989334</v>
      </c>
      <c r="R43" s="324">
        <v>274.36660394999967</v>
      </c>
      <c r="S43" s="325">
        <v>18.49636313441702</v>
      </c>
    </row>
    <row r="44" spans="1:19" s="292" customFormat="1">
      <c r="A44" s="306" t="s">
        <v>509</v>
      </c>
      <c r="B44" s="315">
        <v>4113.2320763216994</v>
      </c>
      <c r="C44" s="309">
        <v>4936.4718605016333</v>
      </c>
      <c r="D44" s="309">
        <v>5047.5928216425</v>
      </c>
      <c r="E44" s="309">
        <v>6976.7949461849994</v>
      </c>
      <c r="F44" s="315">
        <v>823.23978417993385</v>
      </c>
      <c r="G44" s="309">
        <v>20.014425855497183</v>
      </c>
      <c r="H44" s="309">
        <v>1929.2021245424994</v>
      </c>
      <c r="I44" s="310">
        <v>38.220240671368813</v>
      </c>
      <c r="K44" s="306" t="s">
        <v>510</v>
      </c>
      <c r="L44" s="316">
        <v>1973.4139351400001</v>
      </c>
      <c r="M44" s="313">
        <v>2677.4877096300006</v>
      </c>
      <c r="N44" s="313">
        <v>2929.0406959200004</v>
      </c>
      <c r="O44" s="313">
        <v>2940.1664531100009</v>
      </c>
      <c r="P44" s="316">
        <v>704.07377449000046</v>
      </c>
      <c r="Q44" s="324">
        <v>35.677956963451322</v>
      </c>
      <c r="R44" s="324">
        <v>11.125757190000513</v>
      </c>
      <c r="S44" s="325">
        <v>0.37984303890000942</v>
      </c>
    </row>
    <row r="45" spans="1:19" s="292" customFormat="1">
      <c r="A45" s="306" t="s">
        <v>511</v>
      </c>
      <c r="B45" s="319">
        <v>34975.729356827804</v>
      </c>
      <c r="C45" s="320">
        <v>38699.555066603687</v>
      </c>
      <c r="D45" s="320">
        <v>38854.52056142551</v>
      </c>
      <c r="E45" s="320">
        <v>44327.885748753491</v>
      </c>
      <c r="F45" s="309">
        <v>3723.8257097758833</v>
      </c>
      <c r="G45" s="309">
        <v>10.646885077891692</v>
      </c>
      <c r="H45" s="309">
        <v>5473.3651873279814</v>
      </c>
      <c r="I45" s="310">
        <v>14.086816947528879</v>
      </c>
      <c r="K45" s="306" t="s">
        <v>512</v>
      </c>
      <c r="L45" s="316">
        <v>21023.335356708365</v>
      </c>
      <c r="M45" s="313">
        <v>22715.452449219822</v>
      </c>
      <c r="N45" s="313">
        <v>23914.127947180001</v>
      </c>
      <c r="O45" s="313">
        <v>25191.49022453</v>
      </c>
      <c r="P45" s="316">
        <v>1692.1170925114566</v>
      </c>
      <c r="Q45" s="324">
        <v>8.0487566021321957</v>
      </c>
      <c r="R45" s="324">
        <v>1277.3622773499992</v>
      </c>
      <c r="S45" s="325">
        <v>5.3414545584574746</v>
      </c>
    </row>
    <row r="46" spans="1:19" s="298" customFormat="1">
      <c r="A46" s="299" t="s">
        <v>513</v>
      </c>
      <c r="B46" s="300">
        <v>182872.14447774141</v>
      </c>
      <c r="C46" s="301">
        <v>215685.85453763077</v>
      </c>
      <c r="D46" s="301">
        <v>212185.50825047004</v>
      </c>
      <c r="E46" s="301">
        <v>236284.377861013</v>
      </c>
      <c r="F46" s="301">
        <v>32813.710059889359</v>
      </c>
      <c r="G46" s="301">
        <v>17.94352560014045</v>
      </c>
      <c r="H46" s="301">
        <v>24098.869610542955</v>
      </c>
      <c r="I46" s="302">
        <v>11.357453112253047</v>
      </c>
      <c r="K46" s="306" t="s">
        <v>514</v>
      </c>
      <c r="L46" s="316">
        <v>27130.412025736256</v>
      </c>
      <c r="M46" s="313">
        <v>29190.510859819264</v>
      </c>
      <c r="N46" s="313">
        <v>29810.215481134004</v>
      </c>
      <c r="O46" s="313">
        <v>32650.907633149996</v>
      </c>
      <c r="P46" s="316">
        <v>2060.0988340830081</v>
      </c>
      <c r="Q46" s="324">
        <v>7.5933193794800165</v>
      </c>
      <c r="R46" s="324">
        <v>2840.6921520159922</v>
      </c>
      <c r="S46" s="325">
        <v>9.5292573574779471</v>
      </c>
    </row>
    <row r="47" spans="1:19" s="292" customFormat="1">
      <c r="A47" s="306" t="s">
        <v>515</v>
      </c>
      <c r="B47" s="307">
        <v>149442.77513241951</v>
      </c>
      <c r="C47" s="308">
        <v>176810.95407061337</v>
      </c>
      <c r="D47" s="308">
        <v>176838.37856853809</v>
      </c>
      <c r="E47" s="308">
        <v>193218.67698392508</v>
      </c>
      <c r="F47" s="309">
        <v>27368.178938193858</v>
      </c>
      <c r="G47" s="309">
        <v>18.313484150667861</v>
      </c>
      <c r="H47" s="309">
        <v>16380.298415386991</v>
      </c>
      <c r="I47" s="310">
        <v>9.2628639484151361</v>
      </c>
      <c r="K47" s="306" t="s">
        <v>516</v>
      </c>
      <c r="L47" s="316">
        <v>3048.4579758499995</v>
      </c>
      <c r="M47" s="313">
        <v>3451.4814612962937</v>
      </c>
      <c r="N47" s="313">
        <v>3524.7618459499995</v>
      </c>
      <c r="O47" s="313">
        <v>3811.4489701599991</v>
      </c>
      <c r="P47" s="316">
        <v>403.02348544629422</v>
      </c>
      <c r="Q47" s="324">
        <v>13.220568846251505</v>
      </c>
      <c r="R47" s="324">
        <v>286.68712420999964</v>
      </c>
      <c r="S47" s="325">
        <v>8.133517574794654</v>
      </c>
    </row>
    <row r="48" spans="1:19" s="292" customFormat="1">
      <c r="A48" s="306" t="s">
        <v>517</v>
      </c>
      <c r="B48" s="315">
        <v>13822.840305757914</v>
      </c>
      <c r="C48" s="309">
        <v>14749.341900489735</v>
      </c>
      <c r="D48" s="309">
        <v>14969.161282877936</v>
      </c>
      <c r="E48" s="309">
        <v>16956.920202377936</v>
      </c>
      <c r="F48" s="315">
        <v>926.50159473182066</v>
      </c>
      <c r="G48" s="309">
        <v>6.702686092277907</v>
      </c>
      <c r="H48" s="309">
        <v>1987.7589195</v>
      </c>
      <c r="I48" s="310">
        <v>13.279026673148639</v>
      </c>
      <c r="K48" s="306" t="s">
        <v>518</v>
      </c>
      <c r="L48" s="317">
        <v>20991.596846599998</v>
      </c>
      <c r="M48" s="318">
        <v>25070.051412365603</v>
      </c>
      <c r="N48" s="318">
        <v>31456.778505301998</v>
      </c>
      <c r="O48" s="318">
        <v>35730.306955563006</v>
      </c>
      <c r="P48" s="313">
        <v>4078.4545657656054</v>
      </c>
      <c r="Q48" s="322">
        <v>19.42898673011716</v>
      </c>
      <c r="R48" s="324">
        <v>4273.5284502610084</v>
      </c>
      <c r="S48" s="325">
        <v>13.585397657743977</v>
      </c>
    </row>
    <row r="49" spans="1:19" s="292" customFormat="1">
      <c r="A49" s="306" t="s">
        <v>519</v>
      </c>
      <c r="B49" s="319">
        <v>19606.529039563993</v>
      </c>
      <c r="C49" s="320">
        <v>24125.558566527663</v>
      </c>
      <c r="D49" s="320">
        <v>20377.968399053996</v>
      </c>
      <c r="E49" s="320">
        <v>26108.780674709993</v>
      </c>
      <c r="F49" s="309">
        <v>4519.0295269636699</v>
      </c>
      <c r="G49" s="309">
        <v>23.048595280912419</v>
      </c>
      <c r="H49" s="309">
        <v>5730.8122756559969</v>
      </c>
      <c r="I49" s="310">
        <v>28.12258888340428</v>
      </c>
      <c r="K49" s="299" t="s">
        <v>520</v>
      </c>
      <c r="L49" s="303">
        <v>65186.970792073036</v>
      </c>
      <c r="M49" s="304">
        <v>79193.524108680984</v>
      </c>
      <c r="N49" s="304">
        <v>85338.972948454437</v>
      </c>
      <c r="O49" s="304">
        <v>83069.201818784</v>
      </c>
      <c r="P49" s="304">
        <v>14006.553316607948</v>
      </c>
      <c r="Q49" s="326">
        <v>21.486737528093872</v>
      </c>
      <c r="R49" s="326">
        <v>-2269.7711296704365</v>
      </c>
      <c r="S49" s="327">
        <v>-2.6597122642211786</v>
      </c>
    </row>
    <row r="50" spans="1:19" s="298" customFormat="1">
      <c r="A50" s="299" t="s">
        <v>521</v>
      </c>
      <c r="B50" s="300">
        <v>19473.464319079496</v>
      </c>
      <c r="C50" s="301">
        <v>23435.976140112332</v>
      </c>
      <c r="D50" s="301">
        <v>25027.059758277504</v>
      </c>
      <c r="E50" s="301">
        <v>29110.625525355001</v>
      </c>
      <c r="F50" s="301">
        <v>3962.5118210328365</v>
      </c>
      <c r="G50" s="301">
        <v>20.348263442527227</v>
      </c>
      <c r="H50" s="301">
        <v>4083.5657670774963</v>
      </c>
      <c r="I50" s="302">
        <v>16.316602135921656</v>
      </c>
      <c r="K50" s="306" t="s">
        <v>522</v>
      </c>
      <c r="L50" s="311">
        <v>31271.072266219999</v>
      </c>
      <c r="M50" s="312">
        <v>33491.911778629008</v>
      </c>
      <c r="N50" s="312">
        <v>38626.74104097901</v>
      </c>
      <c r="O50" s="312">
        <v>37856.611206710011</v>
      </c>
      <c r="P50" s="313">
        <v>2220.8395124090093</v>
      </c>
      <c r="Q50" s="324">
        <v>7.1018975412878005</v>
      </c>
      <c r="R50" s="324">
        <v>-770.12983426899882</v>
      </c>
      <c r="S50" s="325">
        <v>-1.9937737782536977</v>
      </c>
    </row>
    <row r="51" spans="1:19" s="292" customFormat="1">
      <c r="A51" s="306" t="s">
        <v>523</v>
      </c>
      <c r="B51" s="307">
        <v>3887.3781986699992</v>
      </c>
      <c r="C51" s="308">
        <v>5352.8735429464987</v>
      </c>
      <c r="D51" s="308">
        <v>5484.9336908934984</v>
      </c>
      <c r="E51" s="308">
        <v>5659.5819125949984</v>
      </c>
      <c r="F51" s="309">
        <v>1465.4953442764995</v>
      </c>
      <c r="G51" s="309">
        <v>37.698810596249523</v>
      </c>
      <c r="H51" s="309">
        <v>174.64822170150001</v>
      </c>
      <c r="I51" s="310">
        <v>3.1841446322580742</v>
      </c>
      <c r="K51" s="306" t="s">
        <v>524</v>
      </c>
      <c r="L51" s="316">
        <v>7501.0507342409865</v>
      </c>
      <c r="M51" s="313">
        <v>16608.875471459985</v>
      </c>
      <c r="N51" s="313">
        <v>17443.313639898217</v>
      </c>
      <c r="O51" s="313">
        <v>12887.699916639998</v>
      </c>
      <c r="P51" s="316">
        <v>9107.8247372189981</v>
      </c>
      <c r="Q51" s="324">
        <v>121.42065238465018</v>
      </c>
      <c r="R51" s="324">
        <v>-4555.6137232582187</v>
      </c>
      <c r="S51" s="325">
        <v>-26.116676093228815</v>
      </c>
    </row>
    <row r="52" spans="1:19" s="292" customFormat="1">
      <c r="A52" s="306" t="s">
        <v>525</v>
      </c>
      <c r="B52" s="315">
        <v>91.5</v>
      </c>
      <c r="C52" s="309">
        <v>139.4</v>
      </c>
      <c r="D52" s="309">
        <v>100.30000000000001</v>
      </c>
      <c r="E52" s="309">
        <v>206.4</v>
      </c>
      <c r="F52" s="315">
        <v>47.900000000000006</v>
      </c>
      <c r="G52" s="309">
        <v>52.349726775956299</v>
      </c>
      <c r="H52" s="309">
        <v>106.1</v>
      </c>
      <c r="I52" s="310">
        <v>105.78265204386838</v>
      </c>
      <c r="K52" s="306" t="s">
        <v>526</v>
      </c>
      <c r="L52" s="316">
        <v>25868.472679219867</v>
      </c>
      <c r="M52" s="313">
        <v>28081.792009388286</v>
      </c>
      <c r="N52" s="313">
        <v>28363.100666419999</v>
      </c>
      <c r="O52" s="313">
        <v>31200.849867387002</v>
      </c>
      <c r="P52" s="316">
        <v>2213.3193301684187</v>
      </c>
      <c r="Q52" s="324">
        <v>8.5560495109801256</v>
      </c>
      <c r="R52" s="324">
        <v>2837.7492009670023</v>
      </c>
      <c r="S52" s="325">
        <v>10.005073966848435</v>
      </c>
    </row>
    <row r="53" spans="1:19" s="292" customFormat="1">
      <c r="A53" s="306" t="s">
        <v>527</v>
      </c>
      <c r="B53" s="315">
        <v>1009.2920061000003</v>
      </c>
      <c r="C53" s="309">
        <v>1094.1455339200004</v>
      </c>
      <c r="D53" s="309">
        <v>2675.3091348700009</v>
      </c>
      <c r="E53" s="309">
        <v>3322.2303080200013</v>
      </c>
      <c r="F53" s="315">
        <v>84.853527820000068</v>
      </c>
      <c r="G53" s="309">
        <v>8.4072327242422258</v>
      </c>
      <c r="H53" s="309">
        <v>646.92117315000041</v>
      </c>
      <c r="I53" s="310">
        <v>24.18117460588104</v>
      </c>
      <c r="K53" s="306" t="s">
        <v>528</v>
      </c>
      <c r="L53" s="317">
        <v>546.3751123921819</v>
      </c>
      <c r="M53" s="318">
        <v>1010.9448492037005</v>
      </c>
      <c r="N53" s="318">
        <v>905.81760115722693</v>
      </c>
      <c r="O53" s="318">
        <v>1124.0408280470001</v>
      </c>
      <c r="P53" s="313">
        <v>464.56973681151862</v>
      </c>
      <c r="Q53" s="324">
        <v>85.027616791969791</v>
      </c>
      <c r="R53" s="324">
        <v>218.22322688977317</v>
      </c>
      <c r="S53" s="325">
        <v>24.091299022119042</v>
      </c>
    </row>
    <row r="54" spans="1:19" s="292" customFormat="1">
      <c r="A54" s="306" t="s">
        <v>529</v>
      </c>
      <c r="B54" s="315">
        <v>970.18571304000011</v>
      </c>
      <c r="C54" s="309">
        <v>1053.2508578700001</v>
      </c>
      <c r="D54" s="309">
        <v>666.31954827000004</v>
      </c>
      <c r="E54" s="309">
        <v>1563.2524971100001</v>
      </c>
      <c r="F54" s="315">
        <v>83.065144830000008</v>
      </c>
      <c r="G54" s="309">
        <v>8.5617777827012063</v>
      </c>
      <c r="H54" s="309">
        <v>896.93294884000011</v>
      </c>
      <c r="I54" s="310">
        <v>134.61003075307539</v>
      </c>
      <c r="K54" s="299" t="s">
        <v>530</v>
      </c>
      <c r="L54" s="303">
        <v>1654.9809354899999</v>
      </c>
      <c r="M54" s="304">
        <v>1561.0761265900003</v>
      </c>
      <c r="N54" s="304">
        <v>1583.80948373</v>
      </c>
      <c r="O54" s="304">
        <v>1566.6432250500002</v>
      </c>
      <c r="P54" s="304">
        <v>-93.90480889999958</v>
      </c>
      <c r="Q54" s="326">
        <v>-5.6740719416321639</v>
      </c>
      <c r="R54" s="326">
        <v>-17.166258679999828</v>
      </c>
      <c r="S54" s="327">
        <v>-1.083858813597447</v>
      </c>
    </row>
    <row r="55" spans="1:19" s="292" customFormat="1">
      <c r="A55" s="306" t="s">
        <v>531</v>
      </c>
      <c r="B55" s="315">
        <v>543.40985409999996</v>
      </c>
      <c r="C55" s="309">
        <v>786.09850987999994</v>
      </c>
      <c r="D55" s="309">
        <v>591.08299421000004</v>
      </c>
      <c r="E55" s="309">
        <v>831.41479398999991</v>
      </c>
      <c r="F55" s="315">
        <v>242.68865577999998</v>
      </c>
      <c r="G55" s="309">
        <v>44.660333990803863</v>
      </c>
      <c r="H55" s="309">
        <v>240.33179977999987</v>
      </c>
      <c r="I55" s="310">
        <v>40.659569321768501</v>
      </c>
      <c r="K55" s="299" t="s">
        <v>532</v>
      </c>
      <c r="L55" s="303">
        <v>284468.56294568279</v>
      </c>
      <c r="M55" s="303">
        <v>332438.11175170541</v>
      </c>
      <c r="N55" s="303">
        <v>343347.97696838086</v>
      </c>
      <c r="O55" s="303">
        <v>403335.38536944613</v>
      </c>
      <c r="P55" s="304">
        <v>47969.54880602262</v>
      </c>
      <c r="Q55" s="326">
        <v>16.862864672741381</v>
      </c>
      <c r="R55" s="326">
        <v>59987.408401065273</v>
      </c>
      <c r="S55" s="327">
        <v>17.471315523897658</v>
      </c>
    </row>
    <row r="56" spans="1:19" s="292" customFormat="1" ht="13.5" thickBot="1">
      <c r="A56" s="306" t="s">
        <v>533</v>
      </c>
      <c r="B56" s="315">
        <v>1475.18554584</v>
      </c>
      <c r="C56" s="309">
        <v>1689.7320026599996</v>
      </c>
      <c r="D56" s="309">
        <v>2092.3804161399999</v>
      </c>
      <c r="E56" s="309">
        <v>2809.9152768700005</v>
      </c>
      <c r="F56" s="315">
        <v>214.54645681999955</v>
      </c>
      <c r="G56" s="309">
        <v>14.543692990011811</v>
      </c>
      <c r="H56" s="309">
        <v>717.53486073000067</v>
      </c>
      <c r="I56" s="310">
        <v>34.292753611874318</v>
      </c>
      <c r="K56" s="335" t="s">
        <v>534</v>
      </c>
      <c r="L56" s="336">
        <v>1681852.6269443983</v>
      </c>
      <c r="M56" s="336">
        <v>1936736.5683021119</v>
      </c>
      <c r="N56" s="336">
        <v>1986225.1150022778</v>
      </c>
      <c r="O56" s="336">
        <v>2261349.76957657</v>
      </c>
      <c r="P56" s="336">
        <v>254883.84135771336</v>
      </c>
      <c r="Q56" s="337">
        <v>15.154945045380588</v>
      </c>
      <c r="R56" s="337">
        <v>275124.65457429155</v>
      </c>
      <c r="S56" s="338">
        <v>13.85163506876591</v>
      </c>
    </row>
    <row r="57" spans="1:19" s="292" customFormat="1" ht="13.5" thickTop="1">
      <c r="A57" s="306" t="s">
        <v>535</v>
      </c>
      <c r="B57" s="315">
        <v>3634.4989916394998</v>
      </c>
      <c r="C57" s="309">
        <v>4136.8812666773683</v>
      </c>
      <c r="D57" s="309">
        <v>3466.174055902</v>
      </c>
      <c r="E57" s="309">
        <v>3466.5948646899997</v>
      </c>
      <c r="F57" s="315">
        <v>502.38227503786857</v>
      </c>
      <c r="G57" s="309">
        <v>13.82260047928221</v>
      </c>
      <c r="H57" s="309">
        <v>0.42080878799970378</v>
      </c>
      <c r="I57" s="310">
        <v>1.2140440186007826E-2</v>
      </c>
      <c r="K57" s="293" t="s">
        <v>321</v>
      </c>
    </row>
    <row r="58" spans="1:19" s="292" customFormat="1">
      <c r="A58" s="306" t="s">
        <v>536</v>
      </c>
      <c r="B58" s="315">
        <v>2955.3369070400004</v>
      </c>
      <c r="C58" s="309">
        <v>3360.8761644340002</v>
      </c>
      <c r="D58" s="309">
        <v>2997.7223488409991</v>
      </c>
      <c r="E58" s="309">
        <v>3101.88088569</v>
      </c>
      <c r="F58" s="315">
        <v>405.53925739399983</v>
      </c>
      <c r="G58" s="309">
        <v>13.722268226947396</v>
      </c>
      <c r="H58" s="309">
        <v>104.15853684900094</v>
      </c>
      <c r="I58" s="310">
        <v>3.4745891956695543</v>
      </c>
    </row>
    <row r="59" spans="1:19" s="292" customFormat="1">
      <c r="A59" s="306" t="s">
        <v>537</v>
      </c>
      <c r="B59" s="315">
        <v>1918.6132841600004</v>
      </c>
      <c r="C59" s="309">
        <v>2533.8842764599995</v>
      </c>
      <c r="D59" s="309">
        <v>3376.8731346009999</v>
      </c>
      <c r="E59" s="309">
        <v>3638.8874334900015</v>
      </c>
      <c r="F59" s="315">
        <v>615.27099229999908</v>
      </c>
      <c r="G59" s="309">
        <v>32.068525605428327</v>
      </c>
      <c r="H59" s="309">
        <v>262.01429888900157</v>
      </c>
      <c r="I59" s="310">
        <v>7.7590803220968594</v>
      </c>
    </row>
    <row r="60" spans="1:19" s="292" customFormat="1">
      <c r="A60" s="306" t="s">
        <v>538</v>
      </c>
      <c r="B60" s="315">
        <v>2239.3474177900002</v>
      </c>
      <c r="C60" s="309">
        <v>2455.2166352600002</v>
      </c>
      <c r="D60" s="309">
        <v>2721.2001818100002</v>
      </c>
      <c r="E60" s="309">
        <v>3442.5437308400001</v>
      </c>
      <c r="F60" s="315">
        <v>215.86921746999997</v>
      </c>
      <c r="G60" s="309">
        <v>9.6398270208130601</v>
      </c>
      <c r="H60" s="309">
        <v>721.34354902999985</v>
      </c>
      <c r="I60" s="310">
        <v>26.508286815937215</v>
      </c>
    </row>
    <row r="61" spans="1:19" s="292" customFormat="1">
      <c r="A61" s="306" t="s">
        <v>539</v>
      </c>
      <c r="B61" s="315">
        <v>675.67252008999992</v>
      </c>
      <c r="C61" s="309">
        <v>743.61255498544233</v>
      </c>
      <c r="D61" s="309">
        <v>777.87812006000013</v>
      </c>
      <c r="E61" s="309">
        <v>954.41439732999982</v>
      </c>
      <c r="F61" s="315">
        <v>67.940034895442409</v>
      </c>
      <c r="G61" s="309">
        <v>10.05517212486202</v>
      </c>
      <c r="H61" s="309">
        <v>176.53627726999969</v>
      </c>
      <c r="I61" s="310">
        <v>22.694593499606714</v>
      </c>
    </row>
    <row r="62" spans="1:19" s="292" customFormat="1">
      <c r="A62" s="306" t="s">
        <v>540</v>
      </c>
      <c r="B62" s="315">
        <v>63.511422489999987</v>
      </c>
      <c r="C62" s="309">
        <v>83.062223540000005</v>
      </c>
      <c r="D62" s="309">
        <v>69.900637559999993</v>
      </c>
      <c r="E62" s="309">
        <v>106.58245150000002</v>
      </c>
      <c r="F62" s="315">
        <v>19.550801050000018</v>
      </c>
      <c r="G62" s="309">
        <v>30.783125748881368</v>
      </c>
      <c r="H62" s="309">
        <v>36.681813940000026</v>
      </c>
      <c r="I62" s="310">
        <v>52.477080639663384</v>
      </c>
    </row>
    <row r="63" spans="1:19" s="292" customFormat="1" ht="13.5" thickBot="1">
      <c r="A63" s="339" t="s">
        <v>541</v>
      </c>
      <c r="B63" s="340">
        <v>9.5646649999999962</v>
      </c>
      <c r="C63" s="340">
        <v>6.9922109999999966</v>
      </c>
      <c r="D63" s="340">
        <v>6.9854959999999968</v>
      </c>
      <c r="E63" s="340">
        <v>6.9232109999999967</v>
      </c>
      <c r="F63" s="340">
        <v>-2.5724539999999996</v>
      </c>
      <c r="G63" s="340">
        <v>-26.895390481527588</v>
      </c>
      <c r="H63" s="340">
        <v>-6.2285000000000146E-2</v>
      </c>
      <c r="I63" s="341">
        <v>-0.8916331782310114</v>
      </c>
    </row>
    <row r="64" spans="1:19" ht="13.5" thickTop="1">
      <c r="A64" s="293" t="s">
        <v>321</v>
      </c>
      <c r="B64" s="295"/>
      <c r="C64" s="295"/>
      <c r="D64" s="295"/>
      <c r="E64" s="295"/>
    </row>
    <row r="65" spans="1:9" ht="25.5" customHeight="1">
      <c r="A65" s="1863" t="s">
        <v>542</v>
      </c>
      <c r="B65" s="1863"/>
      <c r="C65" s="1863"/>
      <c r="D65" s="1863"/>
      <c r="E65" s="1863"/>
      <c r="F65" s="1863"/>
      <c r="G65" s="1863"/>
      <c r="H65" s="1863"/>
      <c r="I65" s="1863"/>
    </row>
  </sheetData>
  <mergeCells count="13">
    <mergeCell ref="F5:G5"/>
    <mergeCell ref="H5:I5"/>
    <mergeCell ref="P5:Q5"/>
    <mergeCell ref="R5:S5"/>
    <mergeCell ref="A65:I65"/>
    <mergeCell ref="K4:K6"/>
    <mergeCell ref="A4:A6"/>
    <mergeCell ref="A1:S1"/>
    <mergeCell ref="A2:S2"/>
    <mergeCell ref="H3:I3"/>
    <mergeCell ref="R3:S3"/>
    <mergeCell ref="F4:I4"/>
    <mergeCell ref="P4:S4"/>
  </mergeCells>
  <pageMargins left="0.7" right="0.43" top="0.78" bottom="0.75" header="0.3" footer="0.3"/>
  <pageSetup scale="49" orientation="landscape" r:id="rId1"/>
</worksheet>
</file>

<file path=xl/worksheets/sheet33.xml><?xml version="1.0" encoding="utf-8"?>
<worksheet xmlns="http://schemas.openxmlformats.org/spreadsheetml/2006/main" xmlns:r="http://schemas.openxmlformats.org/officeDocument/2006/relationships">
  <sheetPr>
    <pageSetUpPr fitToPage="1"/>
  </sheetPr>
  <dimension ref="A1:J54"/>
  <sheetViews>
    <sheetView topLeftCell="A37" workbookViewId="0">
      <selection activeCell="M7" sqref="M7"/>
    </sheetView>
  </sheetViews>
  <sheetFormatPr defaultRowHeight="15.75"/>
  <cols>
    <col min="1" max="1" width="40.42578125" style="342" bestFit="1" customWidth="1"/>
    <col min="2" max="6" width="14.7109375" style="342" customWidth="1"/>
    <col min="7" max="7" width="12.7109375" style="342" customWidth="1"/>
    <col min="8" max="8" width="14.7109375" style="342" customWidth="1"/>
    <col min="9" max="9" width="12.7109375" style="342" customWidth="1"/>
    <col min="10" max="256" width="9.140625" style="342"/>
    <col min="257" max="257" width="34.42578125" style="342" bestFit="1" customWidth="1"/>
    <col min="258" max="260" width="9.42578125" style="342" bestFit="1" customWidth="1"/>
    <col min="261" max="262" width="9.140625" style="342"/>
    <col min="263" max="263" width="7.28515625" style="342" bestFit="1" customWidth="1"/>
    <col min="264" max="264" width="9.5703125" style="342" customWidth="1"/>
    <col min="265" max="265" width="7.28515625" style="342" bestFit="1" customWidth="1"/>
    <col min="266" max="512" width="9.140625" style="342"/>
    <col min="513" max="513" width="34.42578125" style="342" bestFit="1" customWidth="1"/>
    <col min="514" max="516" width="9.42578125" style="342" bestFit="1" customWidth="1"/>
    <col min="517" max="518" width="9.140625" style="342"/>
    <col min="519" max="519" width="7.28515625" style="342" bestFit="1" customWidth="1"/>
    <col min="520" max="520" width="9.5703125" style="342" customWidth="1"/>
    <col min="521" max="521" width="7.28515625" style="342" bestFit="1" customWidth="1"/>
    <col min="522" max="768" width="9.140625" style="342"/>
    <col min="769" max="769" width="34.42578125" style="342" bestFit="1" customWidth="1"/>
    <col min="770" max="772" width="9.42578125" style="342" bestFit="1" customWidth="1"/>
    <col min="773" max="774" width="9.140625" style="342"/>
    <col min="775" max="775" width="7.28515625" style="342" bestFit="1" customWidth="1"/>
    <col min="776" max="776" width="9.5703125" style="342" customWidth="1"/>
    <col min="777" max="777" width="7.28515625" style="342" bestFit="1" customWidth="1"/>
    <col min="778" max="1024" width="9.140625" style="342"/>
    <col min="1025" max="1025" width="34.42578125" style="342" bestFit="1" customWidth="1"/>
    <col min="1026" max="1028" width="9.42578125" style="342" bestFit="1" customWidth="1"/>
    <col min="1029" max="1030" width="9.140625" style="342"/>
    <col min="1031" max="1031" width="7.28515625" style="342" bestFit="1" customWidth="1"/>
    <col min="1032" max="1032" width="9.5703125" style="342" customWidth="1"/>
    <col min="1033" max="1033" width="7.28515625" style="342" bestFit="1" customWidth="1"/>
    <col min="1034" max="1280" width="9.140625" style="342"/>
    <col min="1281" max="1281" width="34.42578125" style="342" bestFit="1" customWidth="1"/>
    <col min="1282" max="1284" width="9.42578125" style="342" bestFit="1" customWidth="1"/>
    <col min="1285" max="1286" width="9.140625" style="342"/>
    <col min="1287" max="1287" width="7.28515625" style="342" bestFit="1" customWidth="1"/>
    <col min="1288" max="1288" width="9.5703125" style="342" customWidth="1"/>
    <col min="1289" max="1289" width="7.28515625" style="342" bestFit="1" customWidth="1"/>
    <col min="1290" max="1536" width="9.140625" style="342"/>
    <col min="1537" max="1537" width="34.42578125" style="342" bestFit="1" customWidth="1"/>
    <col min="1538" max="1540" width="9.42578125" style="342" bestFit="1" customWidth="1"/>
    <col min="1541" max="1542" width="9.140625" style="342"/>
    <col min="1543" max="1543" width="7.28515625" style="342" bestFit="1" customWidth="1"/>
    <col min="1544" max="1544" width="9.5703125" style="342" customWidth="1"/>
    <col min="1545" max="1545" width="7.28515625" style="342" bestFit="1" customWidth="1"/>
    <col min="1546" max="1792" width="9.140625" style="342"/>
    <col min="1793" max="1793" width="34.42578125" style="342" bestFit="1" customWidth="1"/>
    <col min="1794" max="1796" width="9.42578125" style="342" bestFit="1" customWidth="1"/>
    <col min="1797" max="1798" width="9.140625" style="342"/>
    <col min="1799" max="1799" width="7.28515625" style="342" bestFit="1" customWidth="1"/>
    <col min="1800" max="1800" width="9.5703125" style="342" customWidth="1"/>
    <col min="1801" max="1801" width="7.28515625" style="342" bestFit="1" customWidth="1"/>
    <col min="1802" max="2048" width="9.140625" style="342"/>
    <col min="2049" max="2049" width="34.42578125" style="342" bestFit="1" customWidth="1"/>
    <col min="2050" max="2052" width="9.42578125" style="342" bestFit="1" customWidth="1"/>
    <col min="2053" max="2054" width="9.140625" style="342"/>
    <col min="2055" max="2055" width="7.28515625" style="342" bestFit="1" customWidth="1"/>
    <col min="2056" max="2056" width="9.5703125" style="342" customWidth="1"/>
    <col min="2057" max="2057" width="7.28515625" style="342" bestFit="1" customWidth="1"/>
    <col min="2058" max="2304" width="9.140625" style="342"/>
    <col min="2305" max="2305" width="34.42578125" style="342" bestFit="1" customWidth="1"/>
    <col min="2306" max="2308" width="9.42578125" style="342" bestFit="1" customWidth="1"/>
    <col min="2309" max="2310" width="9.140625" style="342"/>
    <col min="2311" max="2311" width="7.28515625" style="342" bestFit="1" customWidth="1"/>
    <col min="2312" max="2312" width="9.5703125" style="342" customWidth="1"/>
    <col min="2313" max="2313" width="7.28515625" style="342" bestFit="1" customWidth="1"/>
    <col min="2314" max="2560" width="9.140625" style="342"/>
    <col min="2561" max="2561" width="34.42578125" style="342" bestFit="1" customWidth="1"/>
    <col min="2562" max="2564" width="9.42578125" style="342" bestFit="1" customWidth="1"/>
    <col min="2565" max="2566" width="9.140625" style="342"/>
    <col min="2567" max="2567" width="7.28515625" style="342" bestFit="1" customWidth="1"/>
    <col min="2568" max="2568" width="9.5703125" style="342" customWidth="1"/>
    <col min="2569" max="2569" width="7.28515625" style="342" bestFit="1" customWidth="1"/>
    <col min="2570" max="2816" width="9.140625" style="342"/>
    <col min="2817" max="2817" width="34.42578125" style="342" bestFit="1" customWidth="1"/>
    <col min="2818" max="2820" width="9.42578125" style="342" bestFit="1" customWidth="1"/>
    <col min="2821" max="2822" width="9.140625" style="342"/>
    <col min="2823" max="2823" width="7.28515625" style="342" bestFit="1" customWidth="1"/>
    <col min="2824" max="2824" width="9.5703125" style="342" customWidth="1"/>
    <col min="2825" max="2825" width="7.28515625" style="342" bestFit="1" customWidth="1"/>
    <col min="2826" max="3072" width="9.140625" style="342"/>
    <col min="3073" max="3073" width="34.42578125" style="342" bestFit="1" customWidth="1"/>
    <col min="3074" max="3076" width="9.42578125" style="342" bestFit="1" customWidth="1"/>
    <col min="3077" max="3078" width="9.140625" style="342"/>
    <col min="3079" max="3079" width="7.28515625" style="342" bestFit="1" customWidth="1"/>
    <col min="3080" max="3080" width="9.5703125" style="342" customWidth="1"/>
    <col min="3081" max="3081" width="7.28515625" style="342" bestFit="1" customWidth="1"/>
    <col min="3082" max="3328" width="9.140625" style="342"/>
    <col min="3329" max="3329" width="34.42578125" style="342" bestFit="1" customWidth="1"/>
    <col min="3330" max="3332" width="9.42578125" style="342" bestFit="1" customWidth="1"/>
    <col min="3333" max="3334" width="9.140625" style="342"/>
    <col min="3335" max="3335" width="7.28515625" style="342" bestFit="1" customWidth="1"/>
    <col min="3336" max="3336" width="9.5703125" style="342" customWidth="1"/>
    <col min="3337" max="3337" width="7.28515625" style="342" bestFit="1" customWidth="1"/>
    <col min="3338" max="3584" width="9.140625" style="342"/>
    <col min="3585" max="3585" width="34.42578125" style="342" bestFit="1" customWidth="1"/>
    <col min="3586" max="3588" width="9.42578125" style="342" bestFit="1" customWidth="1"/>
    <col min="3589" max="3590" width="9.140625" style="342"/>
    <col min="3591" max="3591" width="7.28515625" style="342" bestFit="1" customWidth="1"/>
    <col min="3592" max="3592" width="9.5703125" style="342" customWidth="1"/>
    <col min="3593" max="3593" width="7.28515625" style="342" bestFit="1" customWidth="1"/>
    <col min="3594" max="3840" width="9.140625" style="342"/>
    <col min="3841" max="3841" width="34.42578125" style="342" bestFit="1" customWidth="1"/>
    <col min="3842" max="3844" width="9.42578125" style="342" bestFit="1" customWidth="1"/>
    <col min="3845" max="3846" width="9.140625" style="342"/>
    <col min="3847" max="3847" width="7.28515625" style="342" bestFit="1" customWidth="1"/>
    <col min="3848" max="3848" width="9.5703125" style="342" customWidth="1"/>
    <col min="3849" max="3849" width="7.28515625" style="342" bestFit="1" customWidth="1"/>
    <col min="3850" max="4096" width="9.140625" style="342"/>
    <col min="4097" max="4097" width="34.42578125" style="342" bestFit="1" customWidth="1"/>
    <col min="4098" max="4100" width="9.42578125" style="342" bestFit="1" customWidth="1"/>
    <col min="4101" max="4102" width="9.140625" style="342"/>
    <col min="4103" max="4103" width="7.28515625" style="342" bestFit="1" customWidth="1"/>
    <col min="4104" max="4104" width="9.5703125" style="342" customWidth="1"/>
    <col min="4105" max="4105" width="7.28515625" style="342" bestFit="1" customWidth="1"/>
    <col min="4106" max="4352" width="9.140625" style="342"/>
    <col min="4353" max="4353" width="34.42578125" style="342" bestFit="1" customWidth="1"/>
    <col min="4354" max="4356" width="9.42578125" style="342" bestFit="1" customWidth="1"/>
    <col min="4357" max="4358" width="9.140625" style="342"/>
    <col min="4359" max="4359" width="7.28515625" style="342" bestFit="1" customWidth="1"/>
    <col min="4360" max="4360" width="9.5703125" style="342" customWidth="1"/>
    <col min="4361" max="4361" width="7.28515625" style="342" bestFit="1" customWidth="1"/>
    <col min="4362" max="4608" width="9.140625" style="342"/>
    <col min="4609" max="4609" width="34.42578125" style="342" bestFit="1" customWidth="1"/>
    <col min="4610" max="4612" width="9.42578125" style="342" bestFit="1" customWidth="1"/>
    <col min="4613" max="4614" width="9.140625" style="342"/>
    <col min="4615" max="4615" width="7.28515625" style="342" bestFit="1" customWidth="1"/>
    <col min="4616" max="4616" width="9.5703125" style="342" customWidth="1"/>
    <col min="4617" max="4617" width="7.28515625" style="342" bestFit="1" customWidth="1"/>
    <col min="4618" max="4864" width="9.140625" style="342"/>
    <col min="4865" max="4865" width="34.42578125" style="342" bestFit="1" customWidth="1"/>
    <col min="4866" max="4868" width="9.42578125" style="342" bestFit="1" customWidth="1"/>
    <col min="4869" max="4870" width="9.140625" style="342"/>
    <col min="4871" max="4871" width="7.28515625" style="342" bestFit="1" customWidth="1"/>
    <col min="4872" max="4872" width="9.5703125" style="342" customWidth="1"/>
    <col min="4873" max="4873" width="7.28515625" style="342" bestFit="1" customWidth="1"/>
    <col min="4874" max="5120" width="9.140625" style="342"/>
    <col min="5121" max="5121" width="34.42578125" style="342" bestFit="1" customWidth="1"/>
    <col min="5122" max="5124" width="9.42578125" style="342" bestFit="1" customWidth="1"/>
    <col min="5125" max="5126" width="9.140625" style="342"/>
    <col min="5127" max="5127" width="7.28515625" style="342" bestFit="1" customWidth="1"/>
    <col min="5128" max="5128" width="9.5703125" style="342" customWidth="1"/>
    <col min="5129" max="5129" width="7.28515625" style="342" bestFit="1" customWidth="1"/>
    <col min="5130" max="5376" width="9.140625" style="342"/>
    <col min="5377" max="5377" width="34.42578125" style="342" bestFit="1" customWidth="1"/>
    <col min="5378" max="5380" width="9.42578125" style="342" bestFit="1" customWidth="1"/>
    <col min="5381" max="5382" width="9.140625" style="342"/>
    <col min="5383" max="5383" width="7.28515625" style="342" bestFit="1" customWidth="1"/>
    <col min="5384" max="5384" width="9.5703125" style="342" customWidth="1"/>
    <col min="5385" max="5385" width="7.28515625" style="342" bestFit="1" customWidth="1"/>
    <col min="5386" max="5632" width="9.140625" style="342"/>
    <col min="5633" max="5633" width="34.42578125" style="342" bestFit="1" customWidth="1"/>
    <col min="5634" max="5636" width="9.42578125" style="342" bestFit="1" customWidth="1"/>
    <col min="5637" max="5638" width="9.140625" style="342"/>
    <col min="5639" max="5639" width="7.28515625" style="342" bestFit="1" customWidth="1"/>
    <col min="5640" max="5640" width="9.5703125" style="342" customWidth="1"/>
    <col min="5641" max="5641" width="7.28515625" style="342" bestFit="1" customWidth="1"/>
    <col min="5642" max="5888" width="9.140625" style="342"/>
    <col min="5889" max="5889" width="34.42578125" style="342" bestFit="1" customWidth="1"/>
    <col min="5890" max="5892" width="9.42578125" style="342" bestFit="1" customWidth="1"/>
    <col min="5893" max="5894" width="9.140625" style="342"/>
    <col min="5895" max="5895" width="7.28515625" style="342" bestFit="1" customWidth="1"/>
    <col min="5896" max="5896" width="9.5703125" style="342" customWidth="1"/>
    <col min="5897" max="5897" width="7.28515625" style="342" bestFit="1" customWidth="1"/>
    <col min="5898" max="6144" width="9.140625" style="342"/>
    <col min="6145" max="6145" width="34.42578125" style="342" bestFit="1" customWidth="1"/>
    <col min="6146" max="6148" width="9.42578125" style="342" bestFit="1" customWidth="1"/>
    <col min="6149" max="6150" width="9.140625" style="342"/>
    <col min="6151" max="6151" width="7.28515625" style="342" bestFit="1" customWidth="1"/>
    <col min="6152" max="6152" width="9.5703125" style="342" customWidth="1"/>
    <col min="6153" max="6153" width="7.28515625" style="342" bestFit="1" customWidth="1"/>
    <col min="6154" max="6400" width="9.140625" style="342"/>
    <col min="6401" max="6401" width="34.42578125" style="342" bestFit="1" customWidth="1"/>
    <col min="6402" max="6404" width="9.42578125" style="342" bestFit="1" customWidth="1"/>
    <col min="6405" max="6406" width="9.140625" style="342"/>
    <col min="6407" max="6407" width="7.28515625" style="342" bestFit="1" customWidth="1"/>
    <col min="6408" max="6408" width="9.5703125" style="342" customWidth="1"/>
    <col min="6409" max="6409" width="7.28515625" style="342" bestFit="1" customWidth="1"/>
    <col min="6410" max="6656" width="9.140625" style="342"/>
    <col min="6657" max="6657" width="34.42578125" style="342" bestFit="1" customWidth="1"/>
    <col min="6658" max="6660" width="9.42578125" style="342" bestFit="1" customWidth="1"/>
    <col min="6661" max="6662" width="9.140625" style="342"/>
    <col min="6663" max="6663" width="7.28515625" style="342" bestFit="1" customWidth="1"/>
    <col min="6664" max="6664" width="9.5703125" style="342" customWidth="1"/>
    <col min="6665" max="6665" width="7.28515625" style="342" bestFit="1" customWidth="1"/>
    <col min="6666" max="6912" width="9.140625" style="342"/>
    <col min="6913" max="6913" width="34.42578125" style="342" bestFit="1" customWidth="1"/>
    <col min="6914" max="6916" width="9.42578125" style="342" bestFit="1" customWidth="1"/>
    <col min="6917" max="6918" width="9.140625" style="342"/>
    <col min="6919" max="6919" width="7.28515625" style="342" bestFit="1" customWidth="1"/>
    <col min="6920" max="6920" width="9.5703125" style="342" customWidth="1"/>
    <col min="6921" max="6921" width="7.28515625" style="342" bestFit="1" customWidth="1"/>
    <col min="6922" max="7168" width="9.140625" style="342"/>
    <col min="7169" max="7169" width="34.42578125" style="342" bestFit="1" customWidth="1"/>
    <col min="7170" max="7172" width="9.42578125" style="342" bestFit="1" customWidth="1"/>
    <col min="7173" max="7174" width="9.140625" style="342"/>
    <col min="7175" max="7175" width="7.28515625" style="342" bestFit="1" customWidth="1"/>
    <col min="7176" max="7176" width="9.5703125" style="342" customWidth="1"/>
    <col min="7177" max="7177" width="7.28515625" style="342" bestFit="1" customWidth="1"/>
    <col min="7178" max="7424" width="9.140625" style="342"/>
    <col min="7425" max="7425" width="34.42578125" style="342" bestFit="1" customWidth="1"/>
    <col min="7426" max="7428" width="9.42578125" style="342" bestFit="1" customWidth="1"/>
    <col min="7429" max="7430" width="9.140625" style="342"/>
    <col min="7431" max="7431" width="7.28515625" style="342" bestFit="1" customWidth="1"/>
    <col min="7432" max="7432" width="9.5703125" style="342" customWidth="1"/>
    <col min="7433" max="7433" width="7.28515625" style="342" bestFit="1" customWidth="1"/>
    <col min="7434" max="7680" width="9.140625" style="342"/>
    <col min="7681" max="7681" width="34.42578125" style="342" bestFit="1" customWidth="1"/>
    <col min="7682" max="7684" width="9.42578125" style="342" bestFit="1" customWidth="1"/>
    <col min="7685" max="7686" width="9.140625" style="342"/>
    <col min="7687" max="7687" width="7.28515625" style="342" bestFit="1" customWidth="1"/>
    <col min="7688" max="7688" width="9.5703125" style="342" customWidth="1"/>
    <col min="7689" max="7689" width="7.28515625" style="342" bestFit="1" customWidth="1"/>
    <col min="7690" max="7936" width="9.140625" style="342"/>
    <col min="7937" max="7937" width="34.42578125" style="342" bestFit="1" customWidth="1"/>
    <col min="7938" max="7940" width="9.42578125" style="342" bestFit="1" customWidth="1"/>
    <col min="7941" max="7942" width="9.140625" style="342"/>
    <col min="7943" max="7943" width="7.28515625" style="342" bestFit="1" customWidth="1"/>
    <col min="7944" max="7944" width="9.5703125" style="342" customWidth="1"/>
    <col min="7945" max="7945" width="7.28515625" style="342" bestFit="1" customWidth="1"/>
    <col min="7946" max="8192" width="9.140625" style="342"/>
    <col min="8193" max="8193" width="34.42578125" style="342" bestFit="1" customWidth="1"/>
    <col min="8194" max="8196" width="9.42578125" style="342" bestFit="1" customWidth="1"/>
    <col min="8197" max="8198" width="9.140625" style="342"/>
    <col min="8199" max="8199" width="7.28515625" style="342" bestFit="1" customWidth="1"/>
    <col min="8200" max="8200" width="9.5703125" style="342" customWidth="1"/>
    <col min="8201" max="8201" width="7.28515625" style="342" bestFit="1" customWidth="1"/>
    <col min="8202" max="8448" width="9.140625" style="342"/>
    <col min="8449" max="8449" width="34.42578125" style="342" bestFit="1" customWidth="1"/>
    <col min="8450" max="8452" width="9.42578125" style="342" bestFit="1" customWidth="1"/>
    <col min="8453" max="8454" width="9.140625" style="342"/>
    <col min="8455" max="8455" width="7.28515625" style="342" bestFit="1" customWidth="1"/>
    <col min="8456" max="8456" width="9.5703125" style="342" customWidth="1"/>
    <col min="8457" max="8457" width="7.28515625" style="342" bestFit="1" customWidth="1"/>
    <col min="8458" max="8704" width="9.140625" style="342"/>
    <col min="8705" max="8705" width="34.42578125" style="342" bestFit="1" customWidth="1"/>
    <col min="8706" max="8708" width="9.42578125" style="342" bestFit="1" customWidth="1"/>
    <col min="8709" max="8710" width="9.140625" style="342"/>
    <col min="8711" max="8711" width="7.28515625" style="342" bestFit="1" customWidth="1"/>
    <col min="8712" max="8712" width="9.5703125" style="342" customWidth="1"/>
    <col min="8713" max="8713" width="7.28515625" style="342" bestFit="1" customWidth="1"/>
    <col min="8714" max="8960" width="9.140625" style="342"/>
    <col min="8961" max="8961" width="34.42578125" style="342" bestFit="1" customWidth="1"/>
    <col min="8962" max="8964" width="9.42578125" style="342" bestFit="1" customWidth="1"/>
    <col min="8965" max="8966" width="9.140625" style="342"/>
    <col min="8967" max="8967" width="7.28515625" style="342" bestFit="1" customWidth="1"/>
    <col min="8968" max="8968" width="9.5703125" style="342" customWidth="1"/>
    <col min="8969" max="8969" width="7.28515625" style="342" bestFit="1" customWidth="1"/>
    <col min="8970" max="9216" width="9.140625" style="342"/>
    <col min="9217" max="9217" width="34.42578125" style="342" bestFit="1" customWidth="1"/>
    <col min="9218" max="9220" width="9.42578125" style="342" bestFit="1" customWidth="1"/>
    <col min="9221" max="9222" width="9.140625" style="342"/>
    <col min="9223" max="9223" width="7.28515625" style="342" bestFit="1" customWidth="1"/>
    <col min="9224" max="9224" width="9.5703125" style="342" customWidth="1"/>
    <col min="9225" max="9225" width="7.28515625" style="342" bestFit="1" customWidth="1"/>
    <col min="9226" max="9472" width="9.140625" style="342"/>
    <col min="9473" max="9473" width="34.42578125" style="342" bestFit="1" customWidth="1"/>
    <col min="9474" max="9476" width="9.42578125" style="342" bestFit="1" customWidth="1"/>
    <col min="9477" max="9478" width="9.140625" style="342"/>
    <col min="9479" max="9479" width="7.28515625" style="342" bestFit="1" customWidth="1"/>
    <col min="9480" max="9480" width="9.5703125" style="342" customWidth="1"/>
    <col min="9481" max="9481" width="7.28515625" style="342" bestFit="1" customWidth="1"/>
    <col min="9482" max="9728" width="9.140625" style="342"/>
    <col min="9729" max="9729" width="34.42578125" style="342" bestFit="1" customWidth="1"/>
    <col min="9730" max="9732" width="9.42578125" style="342" bestFit="1" customWidth="1"/>
    <col min="9733" max="9734" width="9.140625" style="342"/>
    <col min="9735" max="9735" width="7.28515625" style="342" bestFit="1" customWidth="1"/>
    <col min="9736" max="9736" width="9.5703125" style="342" customWidth="1"/>
    <col min="9737" max="9737" width="7.28515625" style="342" bestFit="1" customWidth="1"/>
    <col min="9738" max="9984" width="9.140625" style="342"/>
    <col min="9985" max="9985" width="34.42578125" style="342" bestFit="1" customWidth="1"/>
    <col min="9986" max="9988" width="9.42578125" style="342" bestFit="1" customWidth="1"/>
    <col min="9989" max="9990" width="9.140625" style="342"/>
    <col min="9991" max="9991" width="7.28515625" style="342" bestFit="1" customWidth="1"/>
    <col min="9992" max="9992" width="9.5703125" style="342" customWidth="1"/>
    <col min="9993" max="9993" width="7.28515625" style="342" bestFit="1" customWidth="1"/>
    <col min="9994" max="10240" width="9.140625" style="342"/>
    <col min="10241" max="10241" width="34.42578125" style="342" bestFit="1" customWidth="1"/>
    <col min="10242" max="10244" width="9.42578125" style="342" bestFit="1" customWidth="1"/>
    <col min="10245" max="10246" width="9.140625" style="342"/>
    <col min="10247" max="10247" width="7.28515625" style="342" bestFit="1" customWidth="1"/>
    <col min="10248" max="10248" width="9.5703125" style="342" customWidth="1"/>
    <col min="10249" max="10249" width="7.28515625" style="342" bestFit="1" customWidth="1"/>
    <col min="10250" max="10496" width="9.140625" style="342"/>
    <col min="10497" max="10497" width="34.42578125" style="342" bestFit="1" customWidth="1"/>
    <col min="10498" max="10500" width="9.42578125" style="342" bestFit="1" customWidth="1"/>
    <col min="10501" max="10502" width="9.140625" style="342"/>
    <col min="10503" max="10503" width="7.28515625" style="342" bestFit="1" customWidth="1"/>
    <col min="10504" max="10504" width="9.5703125" style="342" customWidth="1"/>
    <col min="10505" max="10505" width="7.28515625" style="342" bestFit="1" customWidth="1"/>
    <col min="10506" max="10752" width="9.140625" style="342"/>
    <col min="10753" max="10753" width="34.42578125" style="342" bestFit="1" customWidth="1"/>
    <col min="10754" max="10756" width="9.42578125" style="342" bestFit="1" customWidth="1"/>
    <col min="10757" max="10758" width="9.140625" style="342"/>
    <col min="10759" max="10759" width="7.28515625" style="342" bestFit="1" customWidth="1"/>
    <col min="10760" max="10760" width="9.5703125" style="342" customWidth="1"/>
    <col min="10761" max="10761" width="7.28515625" style="342" bestFit="1" customWidth="1"/>
    <col min="10762" max="11008" width="9.140625" style="342"/>
    <col min="11009" max="11009" width="34.42578125" style="342" bestFit="1" customWidth="1"/>
    <col min="11010" max="11012" width="9.42578125" style="342" bestFit="1" customWidth="1"/>
    <col min="11013" max="11014" width="9.140625" style="342"/>
    <col min="11015" max="11015" width="7.28515625" style="342" bestFit="1" customWidth="1"/>
    <col min="11016" max="11016" width="9.5703125" style="342" customWidth="1"/>
    <col min="11017" max="11017" width="7.28515625" style="342" bestFit="1" customWidth="1"/>
    <col min="11018" max="11264" width="9.140625" style="342"/>
    <col min="11265" max="11265" width="34.42578125" style="342" bestFit="1" customWidth="1"/>
    <col min="11266" max="11268" width="9.42578125" style="342" bestFit="1" customWidth="1"/>
    <col min="11269" max="11270" width="9.140625" style="342"/>
    <col min="11271" max="11271" width="7.28515625" style="342" bestFit="1" customWidth="1"/>
    <col min="11272" max="11272" width="9.5703125" style="342" customWidth="1"/>
    <col min="11273" max="11273" width="7.28515625" style="342" bestFit="1" customWidth="1"/>
    <col min="11274" max="11520" width="9.140625" style="342"/>
    <col min="11521" max="11521" width="34.42578125" style="342" bestFit="1" customWidth="1"/>
    <col min="11522" max="11524" width="9.42578125" style="342" bestFit="1" customWidth="1"/>
    <col min="11525" max="11526" width="9.140625" style="342"/>
    <col min="11527" max="11527" width="7.28515625" style="342" bestFit="1" customWidth="1"/>
    <col min="11528" max="11528" width="9.5703125" style="342" customWidth="1"/>
    <col min="11529" max="11529" width="7.28515625" style="342" bestFit="1" customWidth="1"/>
    <col min="11530" max="11776" width="9.140625" style="342"/>
    <col min="11777" max="11777" width="34.42578125" style="342" bestFit="1" customWidth="1"/>
    <col min="11778" max="11780" width="9.42578125" style="342" bestFit="1" customWidth="1"/>
    <col min="11781" max="11782" width="9.140625" style="342"/>
    <col min="11783" max="11783" width="7.28515625" style="342" bestFit="1" customWidth="1"/>
    <col min="11784" max="11784" width="9.5703125" style="342" customWidth="1"/>
    <col min="11785" max="11785" width="7.28515625" style="342" bestFit="1" customWidth="1"/>
    <col min="11786" max="12032" width="9.140625" style="342"/>
    <col min="12033" max="12033" width="34.42578125" style="342" bestFit="1" customWidth="1"/>
    <col min="12034" max="12036" width="9.42578125" style="342" bestFit="1" customWidth="1"/>
    <col min="12037" max="12038" width="9.140625" style="342"/>
    <col min="12039" max="12039" width="7.28515625" style="342" bestFit="1" customWidth="1"/>
    <col min="12040" max="12040" width="9.5703125" style="342" customWidth="1"/>
    <col min="12041" max="12041" width="7.28515625" style="342" bestFit="1" customWidth="1"/>
    <col min="12042" max="12288" width="9.140625" style="342"/>
    <col min="12289" max="12289" width="34.42578125" style="342" bestFit="1" customWidth="1"/>
    <col min="12290" max="12292" width="9.42578125" style="342" bestFit="1" customWidth="1"/>
    <col min="12293" max="12294" width="9.140625" style="342"/>
    <col min="12295" max="12295" width="7.28515625" style="342" bestFit="1" customWidth="1"/>
    <col min="12296" max="12296" width="9.5703125" style="342" customWidth="1"/>
    <col min="12297" max="12297" width="7.28515625" style="342" bestFit="1" customWidth="1"/>
    <col min="12298" max="12544" width="9.140625" style="342"/>
    <col min="12545" max="12545" width="34.42578125" style="342" bestFit="1" customWidth="1"/>
    <col min="12546" max="12548" width="9.42578125" style="342" bestFit="1" customWidth="1"/>
    <col min="12549" max="12550" width="9.140625" style="342"/>
    <col min="12551" max="12551" width="7.28515625" style="342" bestFit="1" customWidth="1"/>
    <col min="12552" max="12552" width="9.5703125" style="342" customWidth="1"/>
    <col min="12553" max="12553" width="7.28515625" style="342" bestFit="1" customWidth="1"/>
    <col min="12554" max="12800" width="9.140625" style="342"/>
    <col min="12801" max="12801" width="34.42578125" style="342" bestFit="1" customWidth="1"/>
    <col min="12802" max="12804" width="9.42578125" style="342" bestFit="1" customWidth="1"/>
    <col min="12805" max="12806" width="9.140625" style="342"/>
    <col min="12807" max="12807" width="7.28515625" style="342" bestFit="1" customWidth="1"/>
    <col min="12808" max="12808" width="9.5703125" style="342" customWidth="1"/>
    <col min="12809" max="12809" width="7.28515625" style="342" bestFit="1" customWidth="1"/>
    <col min="12810" max="13056" width="9.140625" style="342"/>
    <col min="13057" max="13057" width="34.42578125" style="342" bestFit="1" customWidth="1"/>
    <col min="13058" max="13060" width="9.42578125" style="342" bestFit="1" customWidth="1"/>
    <col min="13061" max="13062" width="9.140625" style="342"/>
    <col min="13063" max="13063" width="7.28515625" style="342" bestFit="1" customWidth="1"/>
    <col min="13064" max="13064" width="9.5703125" style="342" customWidth="1"/>
    <col min="13065" max="13065" width="7.28515625" style="342" bestFit="1" customWidth="1"/>
    <col min="13066" max="13312" width="9.140625" style="342"/>
    <col min="13313" max="13313" width="34.42578125" style="342" bestFit="1" customWidth="1"/>
    <col min="13314" max="13316" width="9.42578125" style="342" bestFit="1" customWidth="1"/>
    <col min="13317" max="13318" width="9.140625" style="342"/>
    <col min="13319" max="13319" width="7.28515625" style="342" bestFit="1" customWidth="1"/>
    <col min="13320" max="13320" width="9.5703125" style="342" customWidth="1"/>
    <col min="13321" max="13321" width="7.28515625" style="342" bestFit="1" customWidth="1"/>
    <col min="13322" max="13568" width="9.140625" style="342"/>
    <col min="13569" max="13569" width="34.42578125" style="342" bestFit="1" customWidth="1"/>
    <col min="13570" max="13572" width="9.42578125" style="342" bestFit="1" customWidth="1"/>
    <col min="13573" max="13574" width="9.140625" style="342"/>
    <col min="13575" max="13575" width="7.28515625" style="342" bestFit="1" customWidth="1"/>
    <col min="13576" max="13576" width="9.5703125" style="342" customWidth="1"/>
    <col min="13577" max="13577" width="7.28515625" style="342" bestFit="1" customWidth="1"/>
    <col min="13578" max="13824" width="9.140625" style="342"/>
    <col min="13825" max="13825" width="34.42578125" style="342" bestFit="1" customWidth="1"/>
    <col min="13826" max="13828" width="9.42578125" style="342" bestFit="1" customWidth="1"/>
    <col min="13829" max="13830" width="9.140625" style="342"/>
    <col min="13831" max="13831" width="7.28515625" style="342" bestFit="1" customWidth="1"/>
    <col min="13832" max="13832" width="9.5703125" style="342" customWidth="1"/>
    <col min="13833" max="13833" width="7.28515625" style="342" bestFit="1" customWidth="1"/>
    <col min="13834" max="14080" width="9.140625" style="342"/>
    <col min="14081" max="14081" width="34.42578125" style="342" bestFit="1" customWidth="1"/>
    <col min="14082" max="14084" width="9.42578125" style="342" bestFit="1" customWidth="1"/>
    <col min="14085" max="14086" width="9.140625" style="342"/>
    <col min="14087" max="14087" width="7.28515625" style="342" bestFit="1" customWidth="1"/>
    <col min="14088" max="14088" width="9.5703125" style="342" customWidth="1"/>
    <col min="14089" max="14089" width="7.28515625" style="342" bestFit="1" customWidth="1"/>
    <col min="14090" max="14336" width="9.140625" style="342"/>
    <col min="14337" max="14337" width="34.42578125" style="342" bestFit="1" customWidth="1"/>
    <col min="14338" max="14340" width="9.42578125" style="342" bestFit="1" customWidth="1"/>
    <col min="14341" max="14342" width="9.140625" style="342"/>
    <col min="14343" max="14343" width="7.28515625" style="342" bestFit="1" customWidth="1"/>
    <col min="14344" max="14344" width="9.5703125" style="342" customWidth="1"/>
    <col min="14345" max="14345" width="7.28515625" style="342" bestFit="1" customWidth="1"/>
    <col min="14346" max="14592" width="9.140625" style="342"/>
    <col min="14593" max="14593" width="34.42578125" style="342" bestFit="1" customWidth="1"/>
    <col min="14594" max="14596" width="9.42578125" style="342" bestFit="1" customWidth="1"/>
    <col min="14597" max="14598" width="9.140625" style="342"/>
    <col min="14599" max="14599" width="7.28515625" style="342" bestFit="1" customWidth="1"/>
    <col min="14600" max="14600" width="9.5703125" style="342" customWidth="1"/>
    <col min="14601" max="14601" width="7.28515625" style="342" bestFit="1" customWidth="1"/>
    <col min="14602" max="14848" width="9.140625" style="342"/>
    <col min="14849" max="14849" width="34.42578125" style="342" bestFit="1" customWidth="1"/>
    <col min="14850" max="14852" width="9.42578125" style="342" bestFit="1" customWidth="1"/>
    <col min="14853" max="14854" width="9.140625" style="342"/>
    <col min="14855" max="14855" width="7.28515625" style="342" bestFit="1" customWidth="1"/>
    <col min="14856" max="14856" width="9.5703125" style="342" customWidth="1"/>
    <col min="14857" max="14857" width="7.28515625" style="342" bestFit="1" customWidth="1"/>
    <col min="14858" max="15104" width="9.140625" style="342"/>
    <col min="15105" max="15105" width="34.42578125" style="342" bestFit="1" customWidth="1"/>
    <col min="15106" max="15108" width="9.42578125" style="342" bestFit="1" customWidth="1"/>
    <col min="15109" max="15110" width="9.140625" style="342"/>
    <col min="15111" max="15111" width="7.28515625" style="342" bestFit="1" customWidth="1"/>
    <col min="15112" max="15112" width="9.5703125" style="342" customWidth="1"/>
    <col min="15113" max="15113" width="7.28515625" style="342" bestFit="1" customWidth="1"/>
    <col min="15114" max="15360" width="9.140625" style="342"/>
    <col min="15361" max="15361" width="34.42578125" style="342" bestFit="1" customWidth="1"/>
    <col min="15362" max="15364" width="9.42578125" style="342" bestFit="1" customWidth="1"/>
    <col min="15365" max="15366" width="9.140625" style="342"/>
    <col min="15367" max="15367" width="7.28515625" style="342" bestFit="1" customWidth="1"/>
    <col min="15368" max="15368" width="9.5703125" style="342" customWidth="1"/>
    <col min="15369" max="15369" width="7.28515625" style="342" bestFit="1" customWidth="1"/>
    <col min="15370" max="15616" width="9.140625" style="342"/>
    <col min="15617" max="15617" width="34.42578125" style="342" bestFit="1" customWidth="1"/>
    <col min="15618" max="15620" width="9.42578125" style="342" bestFit="1" customWidth="1"/>
    <col min="15621" max="15622" width="9.140625" style="342"/>
    <col min="15623" max="15623" width="7.28515625" style="342" bestFit="1" customWidth="1"/>
    <col min="15624" max="15624" width="9.5703125" style="342" customWidth="1"/>
    <col min="15625" max="15625" width="7.28515625" style="342" bestFit="1" customWidth="1"/>
    <col min="15626" max="15872" width="9.140625" style="342"/>
    <col min="15873" max="15873" width="34.42578125" style="342" bestFit="1" customWidth="1"/>
    <col min="15874" max="15876" width="9.42578125" style="342" bestFit="1" customWidth="1"/>
    <col min="15877" max="15878" width="9.140625" style="342"/>
    <col min="15879" max="15879" width="7.28515625" style="342" bestFit="1" customWidth="1"/>
    <col min="15880" max="15880" width="9.5703125" style="342" customWidth="1"/>
    <col min="15881" max="15881" width="7.28515625" style="342" bestFit="1" customWidth="1"/>
    <col min="15882" max="16128" width="9.140625" style="342"/>
    <col min="16129" max="16129" width="34.42578125" style="342" bestFit="1" customWidth="1"/>
    <col min="16130" max="16132" width="9.42578125" style="342" bestFit="1" customWidth="1"/>
    <col min="16133" max="16134" width="9.140625" style="342"/>
    <col min="16135" max="16135" width="7.28515625" style="342" bestFit="1" customWidth="1"/>
    <col min="16136" max="16136" width="9.5703125" style="342" customWidth="1"/>
    <col min="16137" max="16137" width="7.28515625" style="342" bestFit="1" customWidth="1"/>
    <col min="16138" max="16384" width="9.140625" style="342"/>
  </cols>
  <sheetData>
    <row r="1" spans="1:10">
      <c r="A1" s="1854" t="s">
        <v>543</v>
      </c>
      <c r="B1" s="1854"/>
      <c r="C1" s="1854"/>
      <c r="D1" s="1854"/>
      <c r="E1" s="1854"/>
      <c r="F1" s="1854"/>
      <c r="G1" s="1854"/>
      <c r="H1" s="1854"/>
      <c r="I1" s="1854"/>
    </row>
    <row r="2" spans="1:10">
      <c r="A2" s="1854" t="s">
        <v>265</v>
      </c>
      <c r="B2" s="1854"/>
      <c r="C2" s="1854"/>
      <c r="D2" s="1854"/>
      <c r="E2" s="1854"/>
      <c r="F2" s="1854"/>
      <c r="G2" s="1854"/>
      <c r="H2" s="1854"/>
      <c r="I2" s="1854"/>
    </row>
    <row r="3" spans="1:10" ht="16.5" thickBot="1">
      <c r="A3" s="504"/>
      <c r="B3" s="504"/>
      <c r="C3" s="504"/>
      <c r="D3" s="504"/>
      <c r="E3" s="504"/>
      <c r="F3" s="504"/>
      <c r="G3" s="504"/>
      <c r="H3" s="1867" t="s">
        <v>70</v>
      </c>
      <c r="I3" s="1867"/>
    </row>
    <row r="4" spans="1:10" ht="24" customHeight="1" thickTop="1">
      <c r="A4" s="1830" t="s">
        <v>327</v>
      </c>
      <c r="B4" s="402">
        <f>'Sect credit'!B4</f>
        <v>2016</v>
      </c>
      <c r="C4" s="403">
        <f>'Sect credit'!C4</f>
        <v>2017</v>
      </c>
      <c r="D4" s="403">
        <f>'Sect credit'!D4</f>
        <v>2017</v>
      </c>
      <c r="E4" s="403">
        <f>'Sect credit'!E4</f>
        <v>2018</v>
      </c>
      <c r="F4" s="1845" t="str">
        <f>'Sect credit'!F4</f>
        <v>Changes during eight months</v>
      </c>
      <c r="G4" s="1846"/>
      <c r="H4" s="1846"/>
      <c r="I4" s="1847"/>
    </row>
    <row r="5" spans="1:10" ht="24" customHeight="1">
      <c r="A5" s="1831"/>
      <c r="B5" s="405" t="str">
        <f>'Sect credit'!B5</f>
        <v xml:space="preserve">Jul </v>
      </c>
      <c r="C5" s="406" t="str">
        <f>'Sect credit'!C5</f>
        <v>Mar</v>
      </c>
      <c r="D5" s="405" t="str">
        <f>'Sect credit'!D5</f>
        <v>Jul (R)</v>
      </c>
      <c r="E5" s="406" t="str">
        <f>'Sect credit'!E5</f>
        <v>Mar (P)</v>
      </c>
      <c r="F5" s="1848" t="str">
        <f>'Sect credit'!F5:G5</f>
        <v>2016/17</v>
      </c>
      <c r="G5" s="1849"/>
      <c r="H5" s="1848" t="str">
        <f>'Sect credit'!H5:I5</f>
        <v>2017/18</v>
      </c>
      <c r="I5" s="1850"/>
    </row>
    <row r="6" spans="1:10" ht="24" customHeight="1">
      <c r="A6" s="1832"/>
      <c r="B6" s="505"/>
      <c r="C6" s="505"/>
      <c r="D6" s="505"/>
      <c r="E6" s="505"/>
      <c r="F6" s="505" t="s">
        <v>3</v>
      </c>
      <c r="G6" s="505" t="s">
        <v>293</v>
      </c>
      <c r="H6" s="505" t="s">
        <v>3</v>
      </c>
      <c r="I6" s="506" t="s">
        <v>293</v>
      </c>
    </row>
    <row r="7" spans="1:10" s="504" customFormat="1" ht="24" customHeight="1">
      <c r="A7" s="507" t="s">
        <v>544</v>
      </c>
      <c r="B7" s="508">
        <v>30642.247245480001</v>
      </c>
      <c r="C7" s="508">
        <v>32683.998831669003</v>
      </c>
      <c r="D7" s="508">
        <v>37452.612048049028</v>
      </c>
      <c r="E7" s="508">
        <v>36327.384468530021</v>
      </c>
      <c r="F7" s="508">
        <v>2041.7515861890024</v>
      </c>
      <c r="G7" s="508">
        <v>6.6631914096645719</v>
      </c>
      <c r="H7" s="508">
        <v>-1125.2275795190071</v>
      </c>
      <c r="I7" s="509">
        <v>-3.0044034794567076</v>
      </c>
    </row>
    <row r="8" spans="1:10" s="504" customFormat="1" ht="24" customHeight="1">
      <c r="A8" s="507" t="s">
        <v>545</v>
      </c>
      <c r="B8" s="508">
        <v>1014.6742012399998</v>
      </c>
      <c r="C8" s="508">
        <v>2332.3166415699998</v>
      </c>
      <c r="D8" s="508">
        <v>997.93884472999969</v>
      </c>
      <c r="E8" s="508">
        <v>649.64215102999981</v>
      </c>
      <c r="F8" s="508">
        <v>1317.64244033</v>
      </c>
      <c r="G8" s="508">
        <v>129.85867175096723</v>
      </c>
      <c r="H8" s="508">
        <v>-348.29669369999988</v>
      </c>
      <c r="I8" s="509">
        <v>-34.901607001201995</v>
      </c>
    </row>
    <row r="9" spans="1:10" s="504" customFormat="1" ht="24" customHeight="1">
      <c r="A9" s="507" t="s">
        <v>546</v>
      </c>
      <c r="B9" s="508">
        <v>29668.697392400001</v>
      </c>
      <c r="C9" s="508">
        <v>32708.406029068414</v>
      </c>
      <c r="D9" s="508">
        <v>33940.579231210002</v>
      </c>
      <c r="E9" s="508">
        <v>36957.723651766995</v>
      </c>
      <c r="F9" s="508">
        <v>3039.7086366684125</v>
      </c>
      <c r="G9" s="508">
        <v>10.245507568010286</v>
      </c>
      <c r="H9" s="508">
        <v>3017.1444205569933</v>
      </c>
      <c r="I9" s="509">
        <v>8.8894900702890283</v>
      </c>
    </row>
    <row r="10" spans="1:10" s="504" customFormat="1" ht="24" customHeight="1">
      <c r="A10" s="507" t="s">
        <v>547</v>
      </c>
      <c r="B10" s="508">
        <v>10549.536879520989</v>
      </c>
      <c r="C10" s="508">
        <v>20829.22621588099</v>
      </c>
      <c r="D10" s="508">
        <v>21433.386203185986</v>
      </c>
      <c r="E10" s="508">
        <v>16571.628026051003</v>
      </c>
      <c r="F10" s="508">
        <v>10279.689336360001</v>
      </c>
      <c r="G10" s="508">
        <v>97.442091096104676</v>
      </c>
      <c r="H10" s="508">
        <v>-4861.7581771349833</v>
      </c>
      <c r="I10" s="509">
        <v>-22.683108170804587</v>
      </c>
    </row>
    <row r="11" spans="1:10" ht="24" customHeight="1">
      <c r="A11" s="510" t="s">
        <v>548</v>
      </c>
      <c r="B11" s="511">
        <v>9573.2858712009893</v>
      </c>
      <c r="C11" s="511">
        <v>19484.10781804099</v>
      </c>
      <c r="D11" s="511">
        <v>20038.838908685982</v>
      </c>
      <c r="E11" s="511">
        <v>16110.835051491002</v>
      </c>
      <c r="F11" s="511">
        <v>9910.8219468400002</v>
      </c>
      <c r="G11" s="511">
        <v>103.52581214204007</v>
      </c>
      <c r="H11" s="511">
        <v>-3928.0038571949808</v>
      </c>
      <c r="I11" s="512">
        <v>-19.601953362139952</v>
      </c>
      <c r="J11" s="504"/>
    </row>
    <row r="12" spans="1:10" ht="24" customHeight="1">
      <c r="A12" s="510" t="s">
        <v>549</v>
      </c>
      <c r="B12" s="511">
        <v>976.25100831999998</v>
      </c>
      <c r="C12" s="511">
        <v>1345.1183978400002</v>
      </c>
      <c r="D12" s="511">
        <v>1394.5472945000029</v>
      </c>
      <c r="E12" s="511">
        <v>460.79297456</v>
      </c>
      <c r="F12" s="511">
        <v>368.86738952000019</v>
      </c>
      <c r="G12" s="511">
        <v>37.784072577274216</v>
      </c>
      <c r="H12" s="511">
        <v>-933.75431994000292</v>
      </c>
      <c r="I12" s="512">
        <v>-66.957522604121394</v>
      </c>
      <c r="J12" s="504"/>
    </row>
    <row r="13" spans="1:10" s="504" customFormat="1" ht="24" customHeight="1">
      <c r="A13" s="507" t="s">
        <v>550</v>
      </c>
      <c r="B13" s="508">
        <v>1463885.5165692642</v>
      </c>
      <c r="C13" s="508">
        <v>1689412.0210716205</v>
      </c>
      <c r="D13" s="508">
        <v>1728231.1549233354</v>
      </c>
      <c r="E13" s="508">
        <v>1996978.7790930956</v>
      </c>
      <c r="F13" s="508">
        <v>225526.50450235629</v>
      </c>
      <c r="G13" s="508">
        <v>15.406020617711702</v>
      </c>
      <c r="H13" s="508">
        <v>268747.62416976015</v>
      </c>
      <c r="I13" s="509">
        <v>15.550444360649305</v>
      </c>
    </row>
    <row r="14" spans="1:10" ht="24" customHeight="1">
      <c r="A14" s="510" t="s">
        <v>551</v>
      </c>
      <c r="B14" s="511">
        <v>1207457.4441309331</v>
      </c>
      <c r="C14" s="511">
        <v>1409368.9640259547</v>
      </c>
      <c r="D14" s="511">
        <v>1453024.6078200554</v>
      </c>
      <c r="E14" s="511">
        <v>1665407.1062723913</v>
      </c>
      <c r="F14" s="511">
        <v>201911.51989502157</v>
      </c>
      <c r="G14" s="511">
        <v>16.722040257107967</v>
      </c>
      <c r="H14" s="511">
        <v>212382.49845233583</v>
      </c>
      <c r="I14" s="512">
        <v>14.616579602940735</v>
      </c>
      <c r="J14" s="504"/>
    </row>
    <row r="15" spans="1:10" ht="24" customHeight="1">
      <c r="A15" s="510" t="s">
        <v>552</v>
      </c>
      <c r="B15" s="511">
        <v>1021955.0148755575</v>
      </c>
      <c r="C15" s="511">
        <v>1166294.2849178296</v>
      </c>
      <c r="D15" s="511">
        <v>1208966.3336286163</v>
      </c>
      <c r="E15" s="511">
        <v>1388539.4912580408</v>
      </c>
      <c r="F15" s="511">
        <v>144339.27004227205</v>
      </c>
      <c r="G15" s="511">
        <v>14.123837932323088</v>
      </c>
      <c r="H15" s="511">
        <v>179573.15762942447</v>
      </c>
      <c r="I15" s="512">
        <v>14.853445677883348</v>
      </c>
      <c r="J15" s="504"/>
    </row>
    <row r="16" spans="1:10" ht="24" customHeight="1">
      <c r="A16" s="510" t="s">
        <v>553</v>
      </c>
      <c r="B16" s="511">
        <v>38739.909665018989</v>
      </c>
      <c r="C16" s="511">
        <v>48929.047595602999</v>
      </c>
      <c r="D16" s="511">
        <v>53180.607488533526</v>
      </c>
      <c r="E16" s="511">
        <v>59442.461558040508</v>
      </c>
      <c r="F16" s="511">
        <v>10189.137930584009</v>
      </c>
      <c r="G16" s="511">
        <v>26.301398270384986</v>
      </c>
      <c r="H16" s="511">
        <v>6261.8540695069823</v>
      </c>
      <c r="I16" s="512">
        <v>11.774694508439236</v>
      </c>
      <c r="J16" s="504"/>
    </row>
    <row r="17" spans="1:10" ht="24" customHeight="1">
      <c r="A17" s="510" t="s">
        <v>554</v>
      </c>
      <c r="B17" s="511">
        <v>913.77268212334366</v>
      </c>
      <c r="C17" s="511">
        <v>975.71049106000009</v>
      </c>
      <c r="D17" s="511">
        <v>1157.6889045299999</v>
      </c>
      <c r="E17" s="511">
        <v>1357.3044818100002</v>
      </c>
      <c r="F17" s="511">
        <v>61.937808936656438</v>
      </c>
      <c r="G17" s="511">
        <v>6.7782513253439429</v>
      </c>
      <c r="H17" s="511">
        <v>199.61557728000025</v>
      </c>
      <c r="I17" s="512">
        <v>17.242592245542895</v>
      </c>
      <c r="J17" s="504"/>
    </row>
    <row r="18" spans="1:10" ht="24" customHeight="1">
      <c r="A18" s="510" t="s">
        <v>555</v>
      </c>
      <c r="B18" s="511">
        <v>115407.51848351916</v>
      </c>
      <c r="C18" s="511">
        <v>159523.50755633111</v>
      </c>
      <c r="D18" s="511">
        <v>158394.45860238725</v>
      </c>
      <c r="E18" s="511">
        <v>174998.36379473834</v>
      </c>
      <c r="F18" s="511">
        <v>44115.98907281195</v>
      </c>
      <c r="G18" s="511">
        <v>38.226269529495134</v>
      </c>
      <c r="H18" s="511">
        <v>16603.905192351085</v>
      </c>
      <c r="I18" s="512">
        <v>10.482630098841627</v>
      </c>
      <c r="J18" s="504"/>
    </row>
    <row r="19" spans="1:10" ht="24" customHeight="1">
      <c r="A19" s="510" t="s">
        <v>556</v>
      </c>
      <c r="B19" s="511">
        <v>30441.228424714001</v>
      </c>
      <c r="C19" s="511">
        <v>33646.413465130994</v>
      </c>
      <c r="D19" s="511">
        <v>31325.519195988501</v>
      </c>
      <c r="E19" s="511">
        <v>41069.485179761992</v>
      </c>
      <c r="F19" s="511">
        <v>3205.1850404169927</v>
      </c>
      <c r="G19" s="511">
        <v>10.529092307637731</v>
      </c>
      <c r="H19" s="511">
        <v>9743.9659837734907</v>
      </c>
      <c r="I19" s="512">
        <v>31.105521101853878</v>
      </c>
      <c r="J19" s="504"/>
    </row>
    <row r="20" spans="1:10" ht="24" customHeight="1">
      <c r="A20" s="510" t="s">
        <v>557</v>
      </c>
      <c r="B20" s="511">
        <v>256428.07243833123</v>
      </c>
      <c r="C20" s="511">
        <v>280043.05704566569</v>
      </c>
      <c r="D20" s="511">
        <v>275206.54710327991</v>
      </c>
      <c r="E20" s="511">
        <v>331571.67282070429</v>
      </c>
      <c r="F20" s="511">
        <v>23614.984607334452</v>
      </c>
      <c r="G20" s="511">
        <v>9.2092041182478788</v>
      </c>
      <c r="H20" s="511">
        <v>56365.12571742438</v>
      </c>
      <c r="I20" s="512">
        <v>20.481026454749131</v>
      </c>
      <c r="J20" s="504"/>
    </row>
    <row r="21" spans="1:10" ht="24" customHeight="1">
      <c r="A21" s="510" t="s">
        <v>558</v>
      </c>
      <c r="B21" s="511">
        <v>17327.638864479995</v>
      </c>
      <c r="C21" s="511">
        <v>19473.816159170001</v>
      </c>
      <c r="D21" s="511">
        <v>20275.515842311506</v>
      </c>
      <c r="E21" s="511">
        <v>22007.91286819</v>
      </c>
      <c r="F21" s="511">
        <v>2146.1772946900055</v>
      </c>
      <c r="G21" s="511">
        <v>12.385861175174098</v>
      </c>
      <c r="H21" s="511">
        <v>1732.3970258784939</v>
      </c>
      <c r="I21" s="512">
        <v>8.5442808920465527</v>
      </c>
      <c r="J21" s="504"/>
    </row>
    <row r="22" spans="1:10" ht="24" customHeight="1">
      <c r="A22" s="510" t="s">
        <v>559</v>
      </c>
      <c r="B22" s="511">
        <v>6520.465008359999</v>
      </c>
      <c r="C22" s="511">
        <v>7150.2817135900013</v>
      </c>
      <c r="D22" s="511">
        <v>7427.6373241500014</v>
      </c>
      <c r="E22" s="511">
        <v>8178.7528062700012</v>
      </c>
      <c r="F22" s="511">
        <v>629.8167052300023</v>
      </c>
      <c r="G22" s="511">
        <v>9.6590765293963479</v>
      </c>
      <c r="H22" s="511">
        <v>751.1154821199998</v>
      </c>
      <c r="I22" s="512">
        <v>10.112441538816725</v>
      </c>
      <c r="J22" s="504"/>
    </row>
    <row r="23" spans="1:10" ht="24" customHeight="1">
      <c r="A23" s="510" t="s">
        <v>560</v>
      </c>
      <c r="B23" s="511">
        <v>287.13090332000002</v>
      </c>
      <c r="C23" s="511">
        <v>267.67757422999995</v>
      </c>
      <c r="D23" s="511">
        <v>244.15460744000004</v>
      </c>
      <c r="E23" s="511">
        <v>309.78262187999997</v>
      </c>
      <c r="F23" s="511">
        <v>-19.453329090000068</v>
      </c>
      <c r="G23" s="511">
        <v>-6.7750732732240362</v>
      </c>
      <c r="H23" s="511">
        <v>65.62801443999993</v>
      </c>
      <c r="I23" s="512">
        <v>26.879695258721558</v>
      </c>
      <c r="J23" s="504"/>
    </row>
    <row r="24" spans="1:10" ht="24" customHeight="1">
      <c r="A24" s="510" t="s">
        <v>561</v>
      </c>
      <c r="B24" s="511">
        <v>10520.042952799995</v>
      </c>
      <c r="C24" s="511">
        <v>12055.856871349999</v>
      </c>
      <c r="D24" s="511">
        <v>12603.723910721506</v>
      </c>
      <c r="E24" s="511">
        <v>13519.37744004</v>
      </c>
      <c r="F24" s="511">
        <v>1535.813918550004</v>
      </c>
      <c r="G24" s="511">
        <v>14.598932014257931</v>
      </c>
      <c r="H24" s="511">
        <v>915.65352931849338</v>
      </c>
      <c r="I24" s="512">
        <v>7.2649443593379726</v>
      </c>
      <c r="J24" s="504"/>
    </row>
    <row r="25" spans="1:10" ht="24" customHeight="1">
      <c r="A25" s="510" t="s">
        <v>562</v>
      </c>
      <c r="B25" s="511">
        <v>239100.43357385125</v>
      </c>
      <c r="C25" s="511">
        <v>260569.24088649562</v>
      </c>
      <c r="D25" s="511">
        <v>254931.03126096842</v>
      </c>
      <c r="E25" s="511">
        <v>309563.75995251432</v>
      </c>
      <c r="F25" s="511">
        <v>21468.807312644378</v>
      </c>
      <c r="G25" s="511">
        <v>8.978991376865606</v>
      </c>
      <c r="H25" s="511">
        <v>54632.728691545897</v>
      </c>
      <c r="I25" s="512">
        <v>21.430395672631683</v>
      </c>
      <c r="J25" s="504"/>
    </row>
    <row r="26" spans="1:10" ht="24" customHeight="1">
      <c r="A26" s="510" t="s">
        <v>563</v>
      </c>
      <c r="B26" s="511">
        <v>21244.037959647005</v>
      </c>
      <c r="C26" s="511">
        <v>21969.127319255003</v>
      </c>
      <c r="D26" s="511">
        <v>20008.657657009506</v>
      </c>
      <c r="E26" s="511">
        <v>23323.443554521502</v>
      </c>
      <c r="F26" s="511">
        <v>725.08935960799863</v>
      </c>
      <c r="G26" s="511">
        <v>3.4131428355819358</v>
      </c>
      <c r="H26" s="511">
        <v>3314.7858975119962</v>
      </c>
      <c r="I26" s="512">
        <v>16.56675802212423</v>
      </c>
      <c r="J26" s="504"/>
    </row>
    <row r="27" spans="1:10" ht="24" customHeight="1">
      <c r="A27" s="510" t="s">
        <v>564</v>
      </c>
      <c r="B27" s="511">
        <v>4896.8193568699999</v>
      </c>
      <c r="C27" s="511">
        <v>5223.4237669799995</v>
      </c>
      <c r="D27" s="511">
        <v>5115.3989484724998</v>
      </c>
      <c r="E27" s="511">
        <v>6325.6005651200012</v>
      </c>
      <c r="F27" s="511">
        <v>326.60441010999966</v>
      </c>
      <c r="G27" s="511">
        <v>6.6697255158450872</v>
      </c>
      <c r="H27" s="511">
        <v>1210.2016166475014</v>
      </c>
      <c r="I27" s="512">
        <v>23.658010427688687</v>
      </c>
      <c r="J27" s="504"/>
    </row>
    <row r="28" spans="1:10" ht="24" customHeight="1">
      <c r="A28" s="510" t="s">
        <v>565</v>
      </c>
      <c r="B28" s="511">
        <v>212959.57625733424</v>
      </c>
      <c r="C28" s="511">
        <v>233376.68980026062</v>
      </c>
      <c r="D28" s="511">
        <v>229806.97465548641</v>
      </c>
      <c r="E28" s="511">
        <v>279914.71583287284</v>
      </c>
      <c r="F28" s="511">
        <v>20417.113542926381</v>
      </c>
      <c r="G28" s="511">
        <v>9.5873188244208976</v>
      </c>
      <c r="H28" s="511">
        <v>50107.74117738643</v>
      </c>
      <c r="I28" s="512">
        <v>21.804273457106824</v>
      </c>
    </row>
    <row r="29" spans="1:10" ht="24" customHeight="1">
      <c r="A29" s="510" t="s">
        <v>566</v>
      </c>
      <c r="B29" s="511">
        <v>5278.9611000700006</v>
      </c>
      <c r="C29" s="511">
        <v>6917.490554068002</v>
      </c>
      <c r="D29" s="511">
        <v>6484.4219719099983</v>
      </c>
      <c r="E29" s="511">
        <v>6699.007096119999</v>
      </c>
      <c r="F29" s="511">
        <v>1638.5294539980014</v>
      </c>
      <c r="G29" s="511">
        <v>31.038862058981149</v>
      </c>
      <c r="H29" s="511">
        <v>214.58512421000069</v>
      </c>
      <c r="I29" s="512">
        <v>3.3092405944518481</v>
      </c>
    </row>
    <row r="30" spans="1:10" ht="24" customHeight="1">
      <c r="A30" s="510" t="s">
        <v>567</v>
      </c>
      <c r="B30" s="511">
        <v>6049.5126459699995</v>
      </c>
      <c r="C30" s="511">
        <v>6325.7350488400007</v>
      </c>
      <c r="D30" s="511">
        <v>7961.0625486200006</v>
      </c>
      <c r="E30" s="511">
        <v>7263.1602276139993</v>
      </c>
      <c r="F30" s="511">
        <v>276.22240287000113</v>
      </c>
      <c r="G30" s="511">
        <v>4.5660273650971215</v>
      </c>
      <c r="H30" s="511">
        <v>-697.90232100600133</v>
      </c>
      <c r="I30" s="512">
        <v>-8.7664469000683614</v>
      </c>
    </row>
    <row r="31" spans="1:10" ht="24" customHeight="1">
      <c r="A31" s="510" t="s">
        <v>568</v>
      </c>
      <c r="B31" s="511">
        <v>201631.10251129424</v>
      </c>
      <c r="C31" s="511">
        <v>220133.46419735264</v>
      </c>
      <c r="D31" s="511">
        <v>215361.4901349564</v>
      </c>
      <c r="E31" s="511">
        <v>265952.54850913887</v>
      </c>
      <c r="F31" s="511">
        <v>18502.361686058401</v>
      </c>
      <c r="G31" s="511">
        <v>9.1763430619648592</v>
      </c>
      <c r="H31" s="511">
        <v>50591.058374182467</v>
      </c>
      <c r="I31" s="512">
        <v>23.491227861805537</v>
      </c>
    </row>
    <row r="32" spans="1:10" s="504" customFormat="1" ht="24" customHeight="1">
      <c r="A32" s="507" t="s">
        <v>569</v>
      </c>
      <c r="B32" s="508">
        <v>15710.448766480469</v>
      </c>
      <c r="C32" s="508">
        <v>19433.943822949674</v>
      </c>
      <c r="D32" s="508">
        <v>15873.632969296117</v>
      </c>
      <c r="E32" s="508">
        <v>16318.958225707251</v>
      </c>
      <c r="F32" s="508">
        <v>3723.4950564692044</v>
      </c>
      <c r="G32" s="508">
        <v>23.700755540564739</v>
      </c>
      <c r="H32" s="508">
        <v>445.32525641113352</v>
      </c>
      <c r="I32" s="509">
        <v>2.8054400481131987</v>
      </c>
    </row>
    <row r="33" spans="1:10" ht="24" customHeight="1">
      <c r="A33" s="510" t="s">
        <v>570</v>
      </c>
      <c r="B33" s="511">
        <v>3525.8661369574529</v>
      </c>
      <c r="C33" s="511">
        <v>1053.6481525400036</v>
      </c>
      <c r="D33" s="511">
        <v>798.37922911999999</v>
      </c>
      <c r="E33" s="511">
        <v>535.27596901000004</v>
      </c>
      <c r="F33" s="511">
        <v>-2472.2179844174493</v>
      </c>
      <c r="G33" s="511">
        <v>-70.116614992955476</v>
      </c>
      <c r="H33" s="511">
        <v>-263.10326010999995</v>
      </c>
      <c r="I33" s="512">
        <v>-32.954672480645705</v>
      </c>
      <c r="J33" s="504"/>
    </row>
    <row r="34" spans="1:10" ht="24" customHeight="1">
      <c r="A34" s="510" t="s">
        <v>571</v>
      </c>
      <c r="B34" s="511">
        <v>12184.582629523016</v>
      </c>
      <c r="C34" s="511">
        <v>18380.295670409669</v>
      </c>
      <c r="D34" s="511">
        <v>15075.253740176116</v>
      </c>
      <c r="E34" s="511">
        <v>15783.68225669725</v>
      </c>
      <c r="F34" s="511">
        <v>6195.7130408866524</v>
      </c>
      <c r="G34" s="511">
        <v>50.84879170070672</v>
      </c>
      <c r="H34" s="511">
        <v>708.42851652113313</v>
      </c>
      <c r="I34" s="512">
        <v>4.6992808793204226</v>
      </c>
      <c r="J34" s="504"/>
    </row>
    <row r="35" spans="1:10" ht="24" customHeight="1">
      <c r="A35" s="510" t="s">
        <v>572</v>
      </c>
      <c r="B35" s="511">
        <v>11320.202087583017</v>
      </c>
      <c r="C35" s="511">
        <v>16181.132930433165</v>
      </c>
      <c r="D35" s="511">
        <v>14375.570182953867</v>
      </c>
      <c r="E35" s="511">
        <v>15298.9868387925</v>
      </c>
      <c r="F35" s="511">
        <v>4860.9308428501481</v>
      </c>
      <c r="G35" s="511">
        <v>42.940318602457111</v>
      </c>
      <c r="H35" s="511">
        <v>923.41665583863323</v>
      </c>
      <c r="I35" s="512">
        <v>6.4235132525984522</v>
      </c>
      <c r="J35" s="504"/>
    </row>
    <row r="36" spans="1:10" ht="24" customHeight="1">
      <c r="A36" s="510" t="s">
        <v>573</v>
      </c>
      <c r="B36" s="511">
        <v>265.39942653000003</v>
      </c>
      <c r="C36" s="511">
        <v>389.61651536000005</v>
      </c>
      <c r="D36" s="511">
        <v>475.84970142999993</v>
      </c>
      <c r="E36" s="511">
        <v>242.01168999000001</v>
      </c>
      <c r="F36" s="511">
        <v>124.21708883000002</v>
      </c>
      <c r="G36" s="511">
        <v>46.803827142391683</v>
      </c>
      <c r="H36" s="511">
        <v>-233.83801143999992</v>
      </c>
      <c r="I36" s="512">
        <v>-49.141149135384879</v>
      </c>
      <c r="J36" s="504"/>
    </row>
    <row r="37" spans="1:10" ht="24" customHeight="1">
      <c r="A37" s="510" t="s">
        <v>574</v>
      </c>
      <c r="B37" s="511">
        <v>384.82057557999997</v>
      </c>
      <c r="C37" s="511">
        <v>352.23035219500008</v>
      </c>
      <c r="D37" s="511">
        <v>125.76797999999997</v>
      </c>
      <c r="E37" s="511">
        <v>201.11861043750008</v>
      </c>
      <c r="F37" s="511">
        <v>-32.590223384999888</v>
      </c>
      <c r="G37" s="511">
        <v>-8.4689399302207367</v>
      </c>
      <c r="H37" s="511">
        <v>75.350630437500115</v>
      </c>
      <c r="I37" s="512">
        <v>59.912412076189923</v>
      </c>
      <c r="J37" s="504"/>
    </row>
    <row r="38" spans="1:10" ht="24" customHeight="1">
      <c r="A38" s="510" t="s">
        <v>575</v>
      </c>
      <c r="B38" s="511">
        <v>214.16053982999998</v>
      </c>
      <c r="C38" s="511">
        <v>1457.3158724215</v>
      </c>
      <c r="D38" s="511">
        <v>98.065875792249997</v>
      </c>
      <c r="E38" s="511">
        <v>41.565117477249984</v>
      </c>
      <c r="F38" s="511">
        <v>1243.1553325914999</v>
      </c>
      <c r="G38" s="511">
        <v>580.47824009890576</v>
      </c>
      <c r="H38" s="511">
        <v>-56.500758315000013</v>
      </c>
      <c r="I38" s="512">
        <v>-57.615106028008555</v>
      </c>
      <c r="J38" s="504"/>
    </row>
    <row r="39" spans="1:10" s="504" customFormat="1" ht="24" customHeight="1">
      <c r="A39" s="507" t="s">
        <v>576</v>
      </c>
      <c r="B39" s="513">
        <v>52982.202178080013</v>
      </c>
      <c r="C39" s="513">
        <v>57273.522802260006</v>
      </c>
      <c r="D39" s="513">
        <v>63087.466175484013</v>
      </c>
      <c r="E39" s="513">
        <v>69271.653413220003</v>
      </c>
      <c r="F39" s="513">
        <v>4291.3206241799926</v>
      </c>
      <c r="G39" s="513">
        <v>8.0995512601690489</v>
      </c>
      <c r="H39" s="513">
        <v>6184.1872377359905</v>
      </c>
      <c r="I39" s="514">
        <v>9.8025608137978839</v>
      </c>
    </row>
    <row r="40" spans="1:10" ht="24" customHeight="1">
      <c r="A40" s="510" t="s">
        <v>577</v>
      </c>
      <c r="B40" s="511">
        <v>2364.1932916099995</v>
      </c>
      <c r="C40" s="511">
        <v>2475.8323165099996</v>
      </c>
      <c r="D40" s="511">
        <v>2557.9741380300002</v>
      </c>
      <c r="E40" s="511">
        <v>2484.2536645700002</v>
      </c>
      <c r="F40" s="511">
        <v>111.63902490000009</v>
      </c>
      <c r="G40" s="511">
        <v>4.7220768833150135</v>
      </c>
      <c r="H40" s="511">
        <v>-73.720473459999994</v>
      </c>
      <c r="I40" s="512">
        <v>-2.8819866613966285</v>
      </c>
      <c r="J40" s="504"/>
    </row>
    <row r="41" spans="1:10" ht="24" customHeight="1">
      <c r="A41" s="510" t="s">
        <v>578</v>
      </c>
      <c r="B41" s="511">
        <v>33199.255564790001</v>
      </c>
      <c r="C41" s="511">
        <v>37349.741204329999</v>
      </c>
      <c r="D41" s="511">
        <v>42571.079088134007</v>
      </c>
      <c r="E41" s="511">
        <v>47510.930672690003</v>
      </c>
      <c r="F41" s="511">
        <v>4150.4856395399984</v>
      </c>
      <c r="G41" s="511">
        <v>12.501743093124842</v>
      </c>
      <c r="H41" s="511">
        <v>4939.8515845559959</v>
      </c>
      <c r="I41" s="512">
        <v>11.603773478067412</v>
      </c>
      <c r="J41" s="504"/>
    </row>
    <row r="42" spans="1:10" ht="24" customHeight="1">
      <c r="A42" s="510" t="s">
        <v>579</v>
      </c>
      <c r="B42" s="511">
        <v>4053.484134090002</v>
      </c>
      <c r="C42" s="511">
        <v>5260.6763219500117</v>
      </c>
      <c r="D42" s="511">
        <v>5334.2274360700094</v>
      </c>
      <c r="E42" s="511">
        <v>5626.2000626900017</v>
      </c>
      <c r="F42" s="511">
        <v>1207.1921878600097</v>
      </c>
      <c r="G42" s="511">
        <v>29.781594004709767</v>
      </c>
      <c r="H42" s="511">
        <v>291.9726266199923</v>
      </c>
      <c r="I42" s="512">
        <v>5.4735691366602666</v>
      </c>
      <c r="J42" s="504"/>
    </row>
    <row r="43" spans="1:10" ht="24" customHeight="1">
      <c r="A43" s="510" t="s">
        <v>580</v>
      </c>
      <c r="B43" s="511">
        <v>4855.5547392700009</v>
      </c>
      <c r="C43" s="511">
        <v>5483.8513495699999</v>
      </c>
      <c r="D43" s="511">
        <v>5819.1500393899987</v>
      </c>
      <c r="E43" s="511">
        <v>6950.9276612099966</v>
      </c>
      <c r="F43" s="511">
        <v>628.29661029999897</v>
      </c>
      <c r="G43" s="511">
        <v>12.939749298232792</v>
      </c>
      <c r="H43" s="511">
        <v>1131.7776218199979</v>
      </c>
      <c r="I43" s="512">
        <v>19.44919127637132</v>
      </c>
      <c r="J43" s="504"/>
    </row>
    <row r="44" spans="1:10" ht="24" customHeight="1">
      <c r="A44" s="510" t="s">
        <v>581</v>
      </c>
      <c r="B44" s="511">
        <v>8509.69</v>
      </c>
      <c r="C44" s="511">
        <v>6703.3848560299994</v>
      </c>
      <c r="D44" s="511">
        <v>6805.0354738599981</v>
      </c>
      <c r="E44" s="511">
        <v>6699.3413520599988</v>
      </c>
      <c r="F44" s="511">
        <v>-1806.3051439700012</v>
      </c>
      <c r="G44" s="511">
        <v>-21.226450598905494</v>
      </c>
      <c r="H44" s="511">
        <v>-105.69412179999927</v>
      </c>
      <c r="I44" s="512">
        <v>-1.5531751774990636</v>
      </c>
      <c r="J44" s="504"/>
    </row>
    <row r="45" spans="1:10" s="504" customFormat="1" ht="24" customHeight="1">
      <c r="A45" s="507" t="s">
        <v>582</v>
      </c>
      <c r="B45" s="508">
        <v>546.32794058218929</v>
      </c>
      <c r="C45" s="508">
        <v>1010.9448492037054</v>
      </c>
      <c r="D45" s="508">
        <v>905.78233736723189</v>
      </c>
      <c r="E45" s="508">
        <v>1124.0414012190004</v>
      </c>
      <c r="F45" s="508">
        <v>464.61690862151613</v>
      </c>
      <c r="G45" s="508">
        <v>85.043592704850752</v>
      </c>
      <c r="H45" s="508">
        <v>218.25906385176847</v>
      </c>
      <c r="I45" s="509">
        <v>24.096193406261971</v>
      </c>
    </row>
    <row r="46" spans="1:10" s="504" customFormat="1" ht="24" customHeight="1">
      <c r="A46" s="507" t="s">
        <v>583</v>
      </c>
      <c r="B46" s="508">
        <v>76853.009754380895</v>
      </c>
      <c r="C46" s="508">
        <v>81052.181758983847</v>
      </c>
      <c r="D46" s="508">
        <v>84302.562282967541</v>
      </c>
      <c r="E46" s="508">
        <v>87149.959136047721</v>
      </c>
      <c r="F46" s="508">
        <v>4199.1720046029513</v>
      </c>
      <c r="G46" s="508">
        <v>5.4639005265029112</v>
      </c>
      <c r="H46" s="508">
        <v>2847.3968530801794</v>
      </c>
      <c r="I46" s="509">
        <v>3.3775923008397886</v>
      </c>
    </row>
    <row r="47" spans="1:10" ht="24" customHeight="1" thickBot="1">
      <c r="A47" s="515" t="s">
        <v>584</v>
      </c>
      <c r="B47" s="516">
        <v>1681852.6609274289</v>
      </c>
      <c r="C47" s="516">
        <v>1936736.5620232064</v>
      </c>
      <c r="D47" s="516">
        <v>1986225.1150156255</v>
      </c>
      <c r="E47" s="516">
        <v>2261349.7695666673</v>
      </c>
      <c r="F47" s="516">
        <v>254883.90109577734</v>
      </c>
      <c r="G47" s="516">
        <v>15.154948291084308</v>
      </c>
      <c r="H47" s="516">
        <v>275124.6545510423</v>
      </c>
      <c r="I47" s="517">
        <v>13.851635067502302</v>
      </c>
      <c r="J47" s="504"/>
    </row>
    <row r="48" spans="1:10" ht="24" customHeight="1" thickTop="1">
      <c r="A48" s="392" t="s">
        <v>321</v>
      </c>
      <c r="B48" s="414"/>
      <c r="C48" s="414"/>
      <c r="D48" s="414"/>
      <c r="E48" s="414"/>
      <c r="F48" s="414"/>
      <c r="H48" s="414"/>
    </row>
    <row r="53" spans="2:5">
      <c r="B53" s="414"/>
      <c r="C53" s="414"/>
      <c r="D53" s="414"/>
      <c r="E53" s="414"/>
    </row>
    <row r="54" spans="2:5">
      <c r="B54" s="414"/>
      <c r="C54" s="414"/>
      <c r="D54" s="414"/>
      <c r="E54" s="414"/>
    </row>
  </sheetData>
  <mergeCells count="7">
    <mergeCell ref="A1:I1"/>
    <mergeCell ref="A2:I2"/>
    <mergeCell ref="H3:I3"/>
    <mergeCell ref="F4:I4"/>
    <mergeCell ref="F5:G5"/>
    <mergeCell ref="H5:I5"/>
    <mergeCell ref="A4:A6"/>
  </mergeCells>
  <pageMargins left="0.5" right="0.5" top="0.75" bottom="0.75" header="0.3" footer="0.3"/>
  <pageSetup scale="61" orientation="portrait" r:id="rId1"/>
</worksheet>
</file>

<file path=xl/worksheets/sheet34.xml><?xml version="1.0" encoding="utf-8"?>
<worksheet xmlns="http://schemas.openxmlformats.org/spreadsheetml/2006/main" xmlns:r="http://schemas.openxmlformats.org/officeDocument/2006/relationships">
  <sheetPr>
    <pageSetUpPr fitToPage="1"/>
  </sheetPr>
  <dimension ref="A1:O70"/>
  <sheetViews>
    <sheetView workbookViewId="0">
      <selection activeCell="A47" sqref="A47"/>
    </sheetView>
  </sheetViews>
  <sheetFormatPr defaultRowHeight="15.75"/>
  <cols>
    <col min="1" max="1" width="62.140625" style="342" bestFit="1" customWidth="1"/>
    <col min="2" max="6" width="14.7109375" style="342" customWidth="1"/>
    <col min="7" max="7" width="11.7109375" style="342" customWidth="1"/>
    <col min="8" max="8" width="14.7109375" style="342" customWidth="1"/>
    <col min="9" max="9" width="11.7109375" style="342" customWidth="1"/>
    <col min="10" max="256" width="9.140625" style="342"/>
    <col min="257" max="257" width="55" style="342" customWidth="1"/>
    <col min="258" max="258" width="9.42578125" style="342" bestFit="1" customWidth="1"/>
    <col min="259" max="259" width="9.42578125" style="342" customWidth="1"/>
    <col min="260" max="260" width="9.42578125" style="342" bestFit="1" customWidth="1"/>
    <col min="261" max="261" width="9.42578125" style="342" customWidth="1"/>
    <col min="262" max="262" width="8.42578125" style="342" bestFit="1" customWidth="1"/>
    <col min="263" max="263" width="7.140625" style="342" bestFit="1" customWidth="1"/>
    <col min="264" max="264" width="8.42578125" style="342" bestFit="1" customWidth="1"/>
    <col min="265" max="265" width="6.85546875" style="342" customWidth="1"/>
    <col min="266" max="512" width="9.140625" style="342"/>
    <col min="513" max="513" width="55" style="342" customWidth="1"/>
    <col min="514" max="514" width="9.42578125" style="342" bestFit="1" customWidth="1"/>
    <col min="515" max="515" width="9.42578125" style="342" customWidth="1"/>
    <col min="516" max="516" width="9.42578125" style="342" bestFit="1" customWidth="1"/>
    <col min="517" max="517" width="9.42578125" style="342" customWidth="1"/>
    <col min="518" max="518" width="8.42578125" style="342" bestFit="1" customWidth="1"/>
    <col min="519" max="519" width="7.140625" style="342" bestFit="1" customWidth="1"/>
    <col min="520" max="520" width="8.42578125" style="342" bestFit="1" customWidth="1"/>
    <col min="521" max="521" width="6.85546875" style="342" customWidth="1"/>
    <col min="522" max="768" width="9.140625" style="342"/>
    <col min="769" max="769" width="55" style="342" customWidth="1"/>
    <col min="770" max="770" width="9.42578125" style="342" bestFit="1" customWidth="1"/>
    <col min="771" max="771" width="9.42578125" style="342" customWidth="1"/>
    <col min="772" max="772" width="9.42578125" style="342" bestFit="1" customWidth="1"/>
    <col min="773" max="773" width="9.42578125" style="342" customWidth="1"/>
    <col min="774" max="774" width="8.42578125" style="342" bestFit="1" customWidth="1"/>
    <col min="775" max="775" width="7.140625" style="342" bestFit="1" customWidth="1"/>
    <col min="776" max="776" width="8.42578125" style="342" bestFit="1" customWidth="1"/>
    <col min="777" max="777" width="6.85546875" style="342" customWidth="1"/>
    <col min="778" max="1024" width="9.140625" style="342"/>
    <col min="1025" max="1025" width="55" style="342" customWidth="1"/>
    <col min="1026" max="1026" width="9.42578125" style="342" bestFit="1" customWidth="1"/>
    <col min="1027" max="1027" width="9.42578125" style="342" customWidth="1"/>
    <col min="1028" max="1028" width="9.42578125" style="342" bestFit="1" customWidth="1"/>
    <col min="1029" max="1029" width="9.42578125" style="342" customWidth="1"/>
    <col min="1030" max="1030" width="8.42578125" style="342" bestFit="1" customWidth="1"/>
    <col min="1031" max="1031" width="7.140625" style="342" bestFit="1" customWidth="1"/>
    <col min="1032" max="1032" width="8.42578125" style="342" bestFit="1" customWidth="1"/>
    <col min="1033" max="1033" width="6.85546875" style="342" customWidth="1"/>
    <col min="1034" max="1280" width="9.140625" style="342"/>
    <col min="1281" max="1281" width="55" style="342" customWidth="1"/>
    <col min="1282" max="1282" width="9.42578125" style="342" bestFit="1" customWidth="1"/>
    <col min="1283" max="1283" width="9.42578125" style="342" customWidth="1"/>
    <col min="1284" max="1284" width="9.42578125" style="342" bestFit="1" customWidth="1"/>
    <col min="1285" max="1285" width="9.42578125" style="342" customWidth="1"/>
    <col min="1286" max="1286" width="8.42578125" style="342" bestFit="1" customWidth="1"/>
    <col min="1287" max="1287" width="7.140625" style="342" bestFit="1" customWidth="1"/>
    <col min="1288" max="1288" width="8.42578125" style="342" bestFit="1" customWidth="1"/>
    <col min="1289" max="1289" width="6.85546875" style="342" customWidth="1"/>
    <col min="1290" max="1536" width="9.140625" style="342"/>
    <col min="1537" max="1537" width="55" style="342" customWidth="1"/>
    <col min="1538" max="1538" width="9.42578125" style="342" bestFit="1" customWidth="1"/>
    <col min="1539" max="1539" width="9.42578125" style="342" customWidth="1"/>
    <col min="1540" max="1540" width="9.42578125" style="342" bestFit="1" customWidth="1"/>
    <col min="1541" max="1541" width="9.42578125" style="342" customWidth="1"/>
    <col min="1542" max="1542" width="8.42578125" style="342" bestFit="1" customWidth="1"/>
    <col min="1543" max="1543" width="7.140625" style="342" bestFit="1" customWidth="1"/>
    <col min="1544" max="1544" width="8.42578125" style="342" bestFit="1" customWidth="1"/>
    <col min="1545" max="1545" width="6.85546875" style="342" customWidth="1"/>
    <col min="1546" max="1792" width="9.140625" style="342"/>
    <col min="1793" max="1793" width="55" style="342" customWidth="1"/>
    <col min="1794" max="1794" width="9.42578125" style="342" bestFit="1" customWidth="1"/>
    <col min="1795" max="1795" width="9.42578125" style="342" customWidth="1"/>
    <col min="1796" max="1796" width="9.42578125" style="342" bestFit="1" customWidth="1"/>
    <col min="1797" max="1797" width="9.42578125" style="342" customWidth="1"/>
    <col min="1798" max="1798" width="8.42578125" style="342" bestFit="1" customWidth="1"/>
    <col min="1799" max="1799" width="7.140625" style="342" bestFit="1" customWidth="1"/>
    <col min="1800" max="1800" width="8.42578125" style="342" bestFit="1" customWidth="1"/>
    <col min="1801" max="1801" width="6.85546875" style="342" customWidth="1"/>
    <col min="1802" max="2048" width="9.140625" style="342"/>
    <col min="2049" max="2049" width="55" style="342" customWidth="1"/>
    <col min="2050" max="2050" width="9.42578125" style="342" bestFit="1" customWidth="1"/>
    <col min="2051" max="2051" width="9.42578125" style="342" customWidth="1"/>
    <col min="2052" max="2052" width="9.42578125" style="342" bestFit="1" customWidth="1"/>
    <col min="2053" max="2053" width="9.42578125" style="342" customWidth="1"/>
    <col min="2054" max="2054" width="8.42578125" style="342" bestFit="1" customWidth="1"/>
    <col min="2055" max="2055" width="7.140625" style="342" bestFit="1" customWidth="1"/>
    <col min="2056" max="2056" width="8.42578125" style="342" bestFit="1" customWidth="1"/>
    <col min="2057" max="2057" width="6.85546875" style="342" customWidth="1"/>
    <col min="2058" max="2304" width="9.140625" style="342"/>
    <col min="2305" max="2305" width="55" style="342" customWidth="1"/>
    <col min="2306" max="2306" width="9.42578125" style="342" bestFit="1" customWidth="1"/>
    <col min="2307" max="2307" width="9.42578125" style="342" customWidth="1"/>
    <col min="2308" max="2308" width="9.42578125" style="342" bestFit="1" customWidth="1"/>
    <col min="2309" max="2309" width="9.42578125" style="342" customWidth="1"/>
    <col min="2310" max="2310" width="8.42578125" style="342" bestFit="1" customWidth="1"/>
    <col min="2311" max="2311" width="7.140625" style="342" bestFit="1" customWidth="1"/>
    <col min="2312" max="2312" width="8.42578125" style="342" bestFit="1" customWidth="1"/>
    <col min="2313" max="2313" width="6.85546875" style="342" customWidth="1"/>
    <col min="2314" max="2560" width="9.140625" style="342"/>
    <col min="2561" max="2561" width="55" style="342" customWidth="1"/>
    <col min="2562" max="2562" width="9.42578125" style="342" bestFit="1" customWidth="1"/>
    <col min="2563" max="2563" width="9.42578125" style="342" customWidth="1"/>
    <col min="2564" max="2564" width="9.42578125" style="342" bestFit="1" customWidth="1"/>
    <col min="2565" max="2565" width="9.42578125" style="342" customWidth="1"/>
    <col min="2566" max="2566" width="8.42578125" style="342" bestFit="1" customWidth="1"/>
    <col min="2567" max="2567" width="7.140625" style="342" bestFit="1" customWidth="1"/>
    <col min="2568" max="2568" width="8.42578125" style="342" bestFit="1" customWidth="1"/>
    <col min="2569" max="2569" width="6.85546875" style="342" customWidth="1"/>
    <col min="2570" max="2816" width="9.140625" style="342"/>
    <col min="2817" max="2817" width="55" style="342" customWidth="1"/>
    <col min="2818" max="2818" width="9.42578125" style="342" bestFit="1" customWidth="1"/>
    <col min="2819" max="2819" width="9.42578125" style="342" customWidth="1"/>
    <col min="2820" max="2820" width="9.42578125" style="342" bestFit="1" customWidth="1"/>
    <col min="2821" max="2821" width="9.42578125" style="342" customWidth="1"/>
    <col min="2822" max="2822" width="8.42578125" style="342" bestFit="1" customWidth="1"/>
    <col min="2823" max="2823" width="7.140625" style="342" bestFit="1" customWidth="1"/>
    <col min="2824" max="2824" width="8.42578125" style="342" bestFit="1" customWidth="1"/>
    <col min="2825" max="2825" width="6.85546875" style="342" customWidth="1"/>
    <col min="2826" max="3072" width="9.140625" style="342"/>
    <col min="3073" max="3073" width="55" style="342" customWidth="1"/>
    <col min="3074" max="3074" width="9.42578125" style="342" bestFit="1" customWidth="1"/>
    <col min="3075" max="3075" width="9.42578125" style="342" customWidth="1"/>
    <col min="3076" max="3076" width="9.42578125" style="342" bestFit="1" customWidth="1"/>
    <col min="3077" max="3077" width="9.42578125" style="342" customWidth="1"/>
    <col min="3078" max="3078" width="8.42578125" style="342" bestFit="1" customWidth="1"/>
    <col min="3079" max="3079" width="7.140625" style="342" bestFit="1" customWidth="1"/>
    <col min="3080" max="3080" width="8.42578125" style="342" bestFit="1" customWidth="1"/>
    <col min="3081" max="3081" width="6.85546875" style="342" customWidth="1"/>
    <col min="3082" max="3328" width="9.140625" style="342"/>
    <col min="3329" max="3329" width="55" style="342" customWidth="1"/>
    <col min="3330" max="3330" width="9.42578125" style="342" bestFit="1" customWidth="1"/>
    <col min="3331" max="3331" width="9.42578125" style="342" customWidth="1"/>
    <col min="3332" max="3332" width="9.42578125" style="342" bestFit="1" customWidth="1"/>
    <col min="3333" max="3333" width="9.42578125" style="342" customWidth="1"/>
    <col min="3334" max="3334" width="8.42578125" style="342" bestFit="1" customWidth="1"/>
    <col min="3335" max="3335" width="7.140625" style="342" bestFit="1" customWidth="1"/>
    <col min="3336" max="3336" width="8.42578125" style="342" bestFit="1" customWidth="1"/>
    <col min="3337" max="3337" width="6.85546875" style="342" customWidth="1"/>
    <col min="3338" max="3584" width="9.140625" style="342"/>
    <col min="3585" max="3585" width="55" style="342" customWidth="1"/>
    <col min="3586" max="3586" width="9.42578125" style="342" bestFit="1" customWidth="1"/>
    <col min="3587" max="3587" width="9.42578125" style="342" customWidth="1"/>
    <col min="3588" max="3588" width="9.42578125" style="342" bestFit="1" customWidth="1"/>
    <col min="3589" max="3589" width="9.42578125" style="342" customWidth="1"/>
    <col min="3590" max="3590" width="8.42578125" style="342" bestFit="1" customWidth="1"/>
    <col min="3591" max="3591" width="7.140625" style="342" bestFit="1" customWidth="1"/>
    <col min="3592" max="3592" width="8.42578125" style="342" bestFit="1" customWidth="1"/>
    <col min="3593" max="3593" width="6.85546875" style="342" customWidth="1"/>
    <col min="3594" max="3840" width="9.140625" style="342"/>
    <col min="3841" max="3841" width="55" style="342" customWidth="1"/>
    <col min="3842" max="3842" width="9.42578125" style="342" bestFit="1" customWidth="1"/>
    <col min="3843" max="3843" width="9.42578125" style="342" customWidth="1"/>
    <col min="3844" max="3844" width="9.42578125" style="342" bestFit="1" customWidth="1"/>
    <col min="3845" max="3845" width="9.42578125" style="342" customWidth="1"/>
    <col min="3846" max="3846" width="8.42578125" style="342" bestFit="1" customWidth="1"/>
    <col min="3847" max="3847" width="7.140625" style="342" bestFit="1" customWidth="1"/>
    <col min="3848" max="3848" width="8.42578125" style="342" bestFit="1" customWidth="1"/>
    <col min="3849" max="3849" width="6.85546875" style="342" customWidth="1"/>
    <col min="3850" max="4096" width="9.140625" style="342"/>
    <col min="4097" max="4097" width="55" style="342" customWidth="1"/>
    <col min="4098" max="4098" width="9.42578125" style="342" bestFit="1" customWidth="1"/>
    <col min="4099" max="4099" width="9.42578125" style="342" customWidth="1"/>
    <col min="4100" max="4100" width="9.42578125" style="342" bestFit="1" customWidth="1"/>
    <col min="4101" max="4101" width="9.42578125" style="342" customWidth="1"/>
    <col min="4102" max="4102" width="8.42578125" style="342" bestFit="1" customWidth="1"/>
    <col min="4103" max="4103" width="7.140625" style="342" bestFit="1" customWidth="1"/>
    <col min="4104" max="4104" width="8.42578125" style="342" bestFit="1" customWidth="1"/>
    <col min="4105" max="4105" width="6.85546875" style="342" customWidth="1"/>
    <col min="4106" max="4352" width="9.140625" style="342"/>
    <col min="4353" max="4353" width="55" style="342" customWidth="1"/>
    <col min="4354" max="4354" width="9.42578125" style="342" bestFit="1" customWidth="1"/>
    <col min="4355" max="4355" width="9.42578125" style="342" customWidth="1"/>
    <col min="4356" max="4356" width="9.42578125" style="342" bestFit="1" customWidth="1"/>
    <col min="4357" max="4357" width="9.42578125" style="342" customWidth="1"/>
    <col min="4358" max="4358" width="8.42578125" style="342" bestFit="1" customWidth="1"/>
    <col min="4359" max="4359" width="7.140625" style="342" bestFit="1" customWidth="1"/>
    <col min="4360" max="4360" width="8.42578125" style="342" bestFit="1" customWidth="1"/>
    <col min="4361" max="4361" width="6.85546875" style="342" customWidth="1"/>
    <col min="4362" max="4608" width="9.140625" style="342"/>
    <col min="4609" max="4609" width="55" style="342" customWidth="1"/>
    <col min="4610" max="4610" width="9.42578125" style="342" bestFit="1" customWidth="1"/>
    <col min="4611" max="4611" width="9.42578125" style="342" customWidth="1"/>
    <col min="4612" max="4612" width="9.42578125" style="342" bestFit="1" customWidth="1"/>
    <col min="4613" max="4613" width="9.42578125" style="342" customWidth="1"/>
    <col min="4614" max="4614" width="8.42578125" style="342" bestFit="1" customWidth="1"/>
    <col min="4615" max="4615" width="7.140625" style="342" bestFit="1" customWidth="1"/>
    <col min="4616" max="4616" width="8.42578125" style="342" bestFit="1" customWidth="1"/>
    <col min="4617" max="4617" width="6.85546875" style="342" customWidth="1"/>
    <col min="4618" max="4864" width="9.140625" style="342"/>
    <col min="4865" max="4865" width="55" style="342" customWidth="1"/>
    <col min="4866" max="4866" width="9.42578125" style="342" bestFit="1" customWidth="1"/>
    <col min="4867" max="4867" width="9.42578125" style="342" customWidth="1"/>
    <col min="4868" max="4868" width="9.42578125" style="342" bestFit="1" customWidth="1"/>
    <col min="4869" max="4869" width="9.42578125" style="342" customWidth="1"/>
    <col min="4870" max="4870" width="8.42578125" style="342" bestFit="1" customWidth="1"/>
    <col min="4871" max="4871" width="7.140625" style="342" bestFit="1" customWidth="1"/>
    <col min="4872" max="4872" width="8.42578125" style="342" bestFit="1" customWidth="1"/>
    <col min="4873" max="4873" width="6.85546875" style="342" customWidth="1"/>
    <col min="4874" max="5120" width="9.140625" style="342"/>
    <col min="5121" max="5121" width="55" style="342" customWidth="1"/>
    <col min="5122" max="5122" width="9.42578125" style="342" bestFit="1" customWidth="1"/>
    <col min="5123" max="5123" width="9.42578125" style="342" customWidth="1"/>
    <col min="5124" max="5124" width="9.42578125" style="342" bestFit="1" customWidth="1"/>
    <col min="5125" max="5125" width="9.42578125" style="342" customWidth="1"/>
    <col min="5126" max="5126" width="8.42578125" style="342" bestFit="1" customWidth="1"/>
    <col min="5127" max="5127" width="7.140625" style="342" bestFit="1" customWidth="1"/>
    <col min="5128" max="5128" width="8.42578125" style="342" bestFit="1" customWidth="1"/>
    <col min="5129" max="5129" width="6.85546875" style="342" customWidth="1"/>
    <col min="5130" max="5376" width="9.140625" style="342"/>
    <col min="5377" max="5377" width="55" style="342" customWidth="1"/>
    <col min="5378" max="5378" width="9.42578125" style="342" bestFit="1" customWidth="1"/>
    <col min="5379" max="5379" width="9.42578125" style="342" customWidth="1"/>
    <col min="5380" max="5380" width="9.42578125" style="342" bestFit="1" customWidth="1"/>
    <col min="5381" max="5381" width="9.42578125" style="342" customWidth="1"/>
    <col min="5382" max="5382" width="8.42578125" style="342" bestFit="1" customWidth="1"/>
    <col min="5383" max="5383" width="7.140625" style="342" bestFit="1" customWidth="1"/>
    <col min="5384" max="5384" width="8.42578125" style="342" bestFit="1" customWidth="1"/>
    <col min="5385" max="5385" width="6.85546875" style="342" customWidth="1"/>
    <col min="5386" max="5632" width="9.140625" style="342"/>
    <col min="5633" max="5633" width="55" style="342" customWidth="1"/>
    <col min="5634" max="5634" width="9.42578125" style="342" bestFit="1" customWidth="1"/>
    <col min="5635" max="5635" width="9.42578125" style="342" customWidth="1"/>
    <col min="5636" max="5636" width="9.42578125" style="342" bestFit="1" customWidth="1"/>
    <col min="5637" max="5637" width="9.42578125" style="342" customWidth="1"/>
    <col min="5638" max="5638" width="8.42578125" style="342" bestFit="1" customWidth="1"/>
    <col min="5639" max="5639" width="7.140625" style="342" bestFit="1" customWidth="1"/>
    <col min="5640" max="5640" width="8.42578125" style="342" bestFit="1" customWidth="1"/>
    <col min="5641" max="5641" width="6.85546875" style="342" customWidth="1"/>
    <col min="5642" max="5888" width="9.140625" style="342"/>
    <col min="5889" max="5889" width="55" style="342" customWidth="1"/>
    <col min="5890" max="5890" width="9.42578125" style="342" bestFit="1" customWidth="1"/>
    <col min="5891" max="5891" width="9.42578125" style="342" customWidth="1"/>
    <col min="5892" max="5892" width="9.42578125" style="342" bestFit="1" customWidth="1"/>
    <col min="5893" max="5893" width="9.42578125" style="342" customWidth="1"/>
    <col min="5894" max="5894" width="8.42578125" style="342" bestFit="1" customWidth="1"/>
    <col min="5895" max="5895" width="7.140625" style="342" bestFit="1" customWidth="1"/>
    <col min="5896" max="5896" width="8.42578125" style="342" bestFit="1" customWidth="1"/>
    <col min="5897" max="5897" width="6.85546875" style="342" customWidth="1"/>
    <col min="5898" max="6144" width="9.140625" style="342"/>
    <col min="6145" max="6145" width="55" style="342" customWidth="1"/>
    <col min="6146" max="6146" width="9.42578125" style="342" bestFit="1" customWidth="1"/>
    <col min="6147" max="6147" width="9.42578125" style="342" customWidth="1"/>
    <col min="6148" max="6148" width="9.42578125" style="342" bestFit="1" customWidth="1"/>
    <col min="6149" max="6149" width="9.42578125" style="342" customWidth="1"/>
    <col min="6150" max="6150" width="8.42578125" style="342" bestFit="1" customWidth="1"/>
    <col min="6151" max="6151" width="7.140625" style="342" bestFit="1" customWidth="1"/>
    <col min="6152" max="6152" width="8.42578125" style="342" bestFit="1" customWidth="1"/>
    <col min="6153" max="6153" width="6.85546875" style="342" customWidth="1"/>
    <col min="6154" max="6400" width="9.140625" style="342"/>
    <col min="6401" max="6401" width="55" style="342" customWidth="1"/>
    <col min="6402" max="6402" width="9.42578125" style="342" bestFit="1" customWidth="1"/>
    <col min="6403" max="6403" width="9.42578125" style="342" customWidth="1"/>
    <col min="6404" max="6404" width="9.42578125" style="342" bestFit="1" customWidth="1"/>
    <col min="6405" max="6405" width="9.42578125" style="342" customWidth="1"/>
    <col min="6406" max="6406" width="8.42578125" style="342" bestFit="1" customWidth="1"/>
    <col min="6407" max="6407" width="7.140625" style="342" bestFit="1" customWidth="1"/>
    <col min="6408" max="6408" width="8.42578125" style="342" bestFit="1" customWidth="1"/>
    <col min="6409" max="6409" width="6.85546875" style="342" customWidth="1"/>
    <col min="6410" max="6656" width="9.140625" style="342"/>
    <col min="6657" max="6657" width="55" style="342" customWidth="1"/>
    <col min="6658" max="6658" width="9.42578125" style="342" bestFit="1" customWidth="1"/>
    <col min="6659" max="6659" width="9.42578125" style="342" customWidth="1"/>
    <col min="6660" max="6660" width="9.42578125" style="342" bestFit="1" customWidth="1"/>
    <col min="6661" max="6661" width="9.42578125" style="342" customWidth="1"/>
    <col min="6662" max="6662" width="8.42578125" style="342" bestFit="1" customWidth="1"/>
    <col min="6663" max="6663" width="7.140625" style="342" bestFit="1" customWidth="1"/>
    <col min="6664" max="6664" width="8.42578125" style="342" bestFit="1" customWidth="1"/>
    <col min="6665" max="6665" width="6.85546875" style="342" customWidth="1"/>
    <col min="6666" max="6912" width="9.140625" style="342"/>
    <col min="6913" max="6913" width="55" style="342" customWidth="1"/>
    <col min="6914" max="6914" width="9.42578125" style="342" bestFit="1" customWidth="1"/>
    <col min="6915" max="6915" width="9.42578125" style="342" customWidth="1"/>
    <col min="6916" max="6916" width="9.42578125" style="342" bestFit="1" customWidth="1"/>
    <col min="6917" max="6917" width="9.42578125" style="342" customWidth="1"/>
    <col min="6918" max="6918" width="8.42578125" style="342" bestFit="1" customWidth="1"/>
    <col min="6919" max="6919" width="7.140625" style="342" bestFit="1" customWidth="1"/>
    <col min="6920" max="6920" width="8.42578125" style="342" bestFit="1" customWidth="1"/>
    <col min="6921" max="6921" width="6.85546875" style="342" customWidth="1"/>
    <col min="6922" max="7168" width="9.140625" style="342"/>
    <col min="7169" max="7169" width="55" style="342" customWidth="1"/>
    <col min="7170" max="7170" width="9.42578125" style="342" bestFit="1" customWidth="1"/>
    <col min="7171" max="7171" width="9.42578125" style="342" customWidth="1"/>
    <col min="7172" max="7172" width="9.42578125" style="342" bestFit="1" customWidth="1"/>
    <col min="7173" max="7173" width="9.42578125" style="342" customWidth="1"/>
    <col min="7174" max="7174" width="8.42578125" style="342" bestFit="1" customWidth="1"/>
    <col min="7175" max="7175" width="7.140625" style="342" bestFit="1" customWidth="1"/>
    <col min="7176" max="7176" width="8.42578125" style="342" bestFit="1" customWidth="1"/>
    <col min="7177" max="7177" width="6.85546875" style="342" customWidth="1"/>
    <col min="7178" max="7424" width="9.140625" style="342"/>
    <col min="7425" max="7425" width="55" style="342" customWidth="1"/>
    <col min="7426" max="7426" width="9.42578125" style="342" bestFit="1" customWidth="1"/>
    <col min="7427" max="7427" width="9.42578125" style="342" customWidth="1"/>
    <col min="7428" max="7428" width="9.42578125" style="342" bestFit="1" customWidth="1"/>
    <col min="7429" max="7429" width="9.42578125" style="342" customWidth="1"/>
    <col min="7430" max="7430" width="8.42578125" style="342" bestFit="1" customWidth="1"/>
    <col min="7431" max="7431" width="7.140625" style="342" bestFit="1" customWidth="1"/>
    <col min="7432" max="7432" width="8.42578125" style="342" bestFit="1" customWidth="1"/>
    <col min="7433" max="7433" width="6.85546875" style="342" customWidth="1"/>
    <col min="7434" max="7680" width="9.140625" style="342"/>
    <col min="7681" max="7681" width="55" style="342" customWidth="1"/>
    <col min="7682" max="7682" width="9.42578125" style="342" bestFit="1" customWidth="1"/>
    <col min="7683" max="7683" width="9.42578125" style="342" customWidth="1"/>
    <col min="7684" max="7684" width="9.42578125" style="342" bestFit="1" customWidth="1"/>
    <col min="7685" max="7685" width="9.42578125" style="342" customWidth="1"/>
    <col min="7686" max="7686" width="8.42578125" style="342" bestFit="1" customWidth="1"/>
    <col min="7687" max="7687" width="7.140625" style="342" bestFit="1" customWidth="1"/>
    <col min="7688" max="7688" width="8.42578125" style="342" bestFit="1" customWidth="1"/>
    <col min="7689" max="7689" width="6.85546875" style="342" customWidth="1"/>
    <col min="7690" max="7936" width="9.140625" style="342"/>
    <col min="7937" max="7937" width="55" style="342" customWidth="1"/>
    <col min="7938" max="7938" width="9.42578125" style="342" bestFit="1" customWidth="1"/>
    <col min="7939" max="7939" width="9.42578125" style="342" customWidth="1"/>
    <col min="7940" max="7940" width="9.42578125" style="342" bestFit="1" customWidth="1"/>
    <col min="7941" max="7941" width="9.42578125" style="342" customWidth="1"/>
    <col min="7942" max="7942" width="8.42578125" style="342" bestFit="1" customWidth="1"/>
    <col min="7943" max="7943" width="7.140625" style="342" bestFit="1" customWidth="1"/>
    <col min="7944" max="7944" width="8.42578125" style="342" bestFit="1" customWidth="1"/>
    <col min="7945" max="7945" width="6.85546875" style="342" customWidth="1"/>
    <col min="7946" max="8192" width="9.140625" style="342"/>
    <col min="8193" max="8193" width="55" style="342" customWidth="1"/>
    <col min="8194" max="8194" width="9.42578125" style="342" bestFit="1" customWidth="1"/>
    <col min="8195" max="8195" width="9.42578125" style="342" customWidth="1"/>
    <col min="8196" max="8196" width="9.42578125" style="342" bestFit="1" customWidth="1"/>
    <col min="8197" max="8197" width="9.42578125" style="342" customWidth="1"/>
    <col min="8198" max="8198" width="8.42578125" style="342" bestFit="1" customWidth="1"/>
    <col min="8199" max="8199" width="7.140625" style="342" bestFit="1" customWidth="1"/>
    <col min="8200" max="8200" width="8.42578125" style="342" bestFit="1" customWidth="1"/>
    <col min="8201" max="8201" width="6.85546875" style="342" customWidth="1"/>
    <col min="8202" max="8448" width="9.140625" style="342"/>
    <col min="8449" max="8449" width="55" style="342" customWidth="1"/>
    <col min="8450" max="8450" width="9.42578125" style="342" bestFit="1" customWidth="1"/>
    <col min="8451" max="8451" width="9.42578125" style="342" customWidth="1"/>
    <col min="8452" max="8452" width="9.42578125" style="342" bestFit="1" customWidth="1"/>
    <col min="8453" max="8453" width="9.42578125" style="342" customWidth="1"/>
    <col min="8454" max="8454" width="8.42578125" style="342" bestFit="1" customWidth="1"/>
    <col min="8455" max="8455" width="7.140625" style="342" bestFit="1" customWidth="1"/>
    <col min="8456" max="8456" width="8.42578125" style="342" bestFit="1" customWidth="1"/>
    <col min="8457" max="8457" width="6.85546875" style="342" customWidth="1"/>
    <col min="8458" max="8704" width="9.140625" style="342"/>
    <col min="8705" max="8705" width="55" style="342" customWidth="1"/>
    <col min="8706" max="8706" width="9.42578125" style="342" bestFit="1" customWidth="1"/>
    <col min="8707" max="8707" width="9.42578125" style="342" customWidth="1"/>
    <col min="8708" max="8708" width="9.42578125" style="342" bestFit="1" customWidth="1"/>
    <col min="8709" max="8709" width="9.42578125" style="342" customWidth="1"/>
    <col min="8710" max="8710" width="8.42578125" style="342" bestFit="1" customWidth="1"/>
    <col min="8711" max="8711" width="7.140625" style="342" bestFit="1" customWidth="1"/>
    <col min="8712" max="8712" width="8.42578125" style="342" bestFit="1" customWidth="1"/>
    <col min="8713" max="8713" width="6.85546875" style="342" customWidth="1"/>
    <col min="8714" max="8960" width="9.140625" style="342"/>
    <col min="8961" max="8961" width="55" style="342" customWidth="1"/>
    <col min="8962" max="8962" width="9.42578125" style="342" bestFit="1" customWidth="1"/>
    <col min="8963" max="8963" width="9.42578125" style="342" customWidth="1"/>
    <col min="8964" max="8964" width="9.42578125" style="342" bestFit="1" customWidth="1"/>
    <col min="8965" max="8965" width="9.42578125" style="342" customWidth="1"/>
    <col min="8966" max="8966" width="8.42578125" style="342" bestFit="1" customWidth="1"/>
    <col min="8967" max="8967" width="7.140625" style="342" bestFit="1" customWidth="1"/>
    <col min="8968" max="8968" width="8.42578125" style="342" bestFit="1" customWidth="1"/>
    <col min="8969" max="8969" width="6.85546875" style="342" customWidth="1"/>
    <col min="8970" max="9216" width="9.140625" style="342"/>
    <col min="9217" max="9217" width="55" style="342" customWidth="1"/>
    <col min="9218" max="9218" width="9.42578125" style="342" bestFit="1" customWidth="1"/>
    <col min="9219" max="9219" width="9.42578125" style="342" customWidth="1"/>
    <col min="9220" max="9220" width="9.42578125" style="342" bestFit="1" customWidth="1"/>
    <col min="9221" max="9221" width="9.42578125" style="342" customWidth="1"/>
    <col min="9222" max="9222" width="8.42578125" style="342" bestFit="1" customWidth="1"/>
    <col min="9223" max="9223" width="7.140625" style="342" bestFit="1" customWidth="1"/>
    <col min="9224" max="9224" width="8.42578125" style="342" bestFit="1" customWidth="1"/>
    <col min="9225" max="9225" width="6.85546875" style="342" customWidth="1"/>
    <col min="9226" max="9472" width="9.140625" style="342"/>
    <col min="9473" max="9473" width="55" style="342" customWidth="1"/>
    <col min="9474" max="9474" width="9.42578125" style="342" bestFit="1" customWidth="1"/>
    <col min="9475" max="9475" width="9.42578125" style="342" customWidth="1"/>
    <col min="9476" max="9476" width="9.42578125" style="342" bestFit="1" customWidth="1"/>
    <col min="9477" max="9477" width="9.42578125" style="342" customWidth="1"/>
    <col min="9478" max="9478" width="8.42578125" style="342" bestFit="1" customWidth="1"/>
    <col min="9479" max="9479" width="7.140625" style="342" bestFit="1" customWidth="1"/>
    <col min="9480" max="9480" width="8.42578125" style="342" bestFit="1" customWidth="1"/>
    <col min="9481" max="9481" width="6.85546875" style="342" customWidth="1"/>
    <col min="9482" max="9728" width="9.140625" style="342"/>
    <col min="9729" max="9729" width="55" style="342" customWidth="1"/>
    <col min="9730" max="9730" width="9.42578125" style="342" bestFit="1" customWidth="1"/>
    <col min="9731" max="9731" width="9.42578125" style="342" customWidth="1"/>
    <col min="9732" max="9732" width="9.42578125" style="342" bestFit="1" customWidth="1"/>
    <col min="9733" max="9733" width="9.42578125" style="342" customWidth="1"/>
    <col min="9734" max="9734" width="8.42578125" style="342" bestFit="1" customWidth="1"/>
    <col min="9735" max="9735" width="7.140625" style="342" bestFit="1" customWidth="1"/>
    <col min="9736" max="9736" width="8.42578125" style="342" bestFit="1" customWidth="1"/>
    <col min="9737" max="9737" width="6.85546875" style="342" customWidth="1"/>
    <col min="9738" max="9984" width="9.140625" style="342"/>
    <col min="9985" max="9985" width="55" style="342" customWidth="1"/>
    <col min="9986" max="9986" width="9.42578125" style="342" bestFit="1" customWidth="1"/>
    <col min="9987" max="9987" width="9.42578125" style="342" customWidth="1"/>
    <col min="9988" max="9988" width="9.42578125" style="342" bestFit="1" customWidth="1"/>
    <col min="9989" max="9989" width="9.42578125" style="342" customWidth="1"/>
    <col min="9990" max="9990" width="8.42578125" style="342" bestFit="1" customWidth="1"/>
    <col min="9991" max="9991" width="7.140625" style="342" bestFit="1" customWidth="1"/>
    <col min="9992" max="9992" width="8.42578125" style="342" bestFit="1" customWidth="1"/>
    <col min="9993" max="9993" width="6.85546875" style="342" customWidth="1"/>
    <col min="9994" max="10240" width="9.140625" style="342"/>
    <col min="10241" max="10241" width="55" style="342" customWidth="1"/>
    <col min="10242" max="10242" width="9.42578125" style="342" bestFit="1" customWidth="1"/>
    <col min="10243" max="10243" width="9.42578125" style="342" customWidth="1"/>
    <col min="10244" max="10244" width="9.42578125" style="342" bestFit="1" customWidth="1"/>
    <col min="10245" max="10245" width="9.42578125" style="342" customWidth="1"/>
    <col min="10246" max="10246" width="8.42578125" style="342" bestFit="1" customWidth="1"/>
    <col min="10247" max="10247" width="7.140625" style="342" bestFit="1" customWidth="1"/>
    <col min="10248" max="10248" width="8.42578125" style="342" bestFit="1" customWidth="1"/>
    <col min="10249" max="10249" width="6.85546875" style="342" customWidth="1"/>
    <col min="10250" max="10496" width="9.140625" style="342"/>
    <col min="10497" max="10497" width="55" style="342" customWidth="1"/>
    <col min="10498" max="10498" width="9.42578125" style="342" bestFit="1" customWidth="1"/>
    <col min="10499" max="10499" width="9.42578125" style="342" customWidth="1"/>
    <col min="10500" max="10500" width="9.42578125" style="342" bestFit="1" customWidth="1"/>
    <col min="10501" max="10501" width="9.42578125" style="342" customWidth="1"/>
    <col min="10502" max="10502" width="8.42578125" style="342" bestFit="1" customWidth="1"/>
    <col min="10503" max="10503" width="7.140625" style="342" bestFit="1" customWidth="1"/>
    <col min="10504" max="10504" width="8.42578125" style="342" bestFit="1" customWidth="1"/>
    <col min="10505" max="10505" width="6.85546875" style="342" customWidth="1"/>
    <col min="10506" max="10752" width="9.140625" style="342"/>
    <col min="10753" max="10753" width="55" style="342" customWidth="1"/>
    <col min="10754" max="10754" width="9.42578125" style="342" bestFit="1" customWidth="1"/>
    <col min="10755" max="10755" width="9.42578125" style="342" customWidth="1"/>
    <col min="10756" max="10756" width="9.42578125" style="342" bestFit="1" customWidth="1"/>
    <col min="10757" max="10757" width="9.42578125" style="342" customWidth="1"/>
    <col min="10758" max="10758" width="8.42578125" style="342" bestFit="1" customWidth="1"/>
    <col min="10759" max="10759" width="7.140625" style="342" bestFit="1" customWidth="1"/>
    <col min="10760" max="10760" width="8.42578125" style="342" bestFit="1" customWidth="1"/>
    <col min="10761" max="10761" width="6.85546875" style="342" customWidth="1"/>
    <col min="10762" max="11008" width="9.140625" style="342"/>
    <col min="11009" max="11009" width="55" style="342" customWidth="1"/>
    <col min="11010" max="11010" width="9.42578125" style="342" bestFit="1" customWidth="1"/>
    <col min="11011" max="11011" width="9.42578125" style="342" customWidth="1"/>
    <col min="11012" max="11012" width="9.42578125" style="342" bestFit="1" customWidth="1"/>
    <col min="11013" max="11013" width="9.42578125" style="342" customWidth="1"/>
    <col min="11014" max="11014" width="8.42578125" style="342" bestFit="1" customWidth="1"/>
    <col min="11015" max="11015" width="7.140625" style="342" bestFit="1" customWidth="1"/>
    <col min="11016" max="11016" width="8.42578125" style="342" bestFit="1" customWidth="1"/>
    <col min="11017" max="11017" width="6.85546875" style="342" customWidth="1"/>
    <col min="11018" max="11264" width="9.140625" style="342"/>
    <col min="11265" max="11265" width="55" style="342" customWidth="1"/>
    <col min="11266" max="11266" width="9.42578125" style="342" bestFit="1" customWidth="1"/>
    <col min="11267" max="11267" width="9.42578125" style="342" customWidth="1"/>
    <col min="11268" max="11268" width="9.42578125" style="342" bestFit="1" customWidth="1"/>
    <col min="11269" max="11269" width="9.42578125" style="342" customWidth="1"/>
    <col min="11270" max="11270" width="8.42578125" style="342" bestFit="1" customWidth="1"/>
    <col min="11271" max="11271" width="7.140625" style="342" bestFit="1" customWidth="1"/>
    <col min="11272" max="11272" width="8.42578125" style="342" bestFit="1" customWidth="1"/>
    <col min="11273" max="11273" width="6.85546875" style="342" customWidth="1"/>
    <col min="11274" max="11520" width="9.140625" style="342"/>
    <col min="11521" max="11521" width="55" style="342" customWidth="1"/>
    <col min="11522" max="11522" width="9.42578125" style="342" bestFit="1" customWidth="1"/>
    <col min="11523" max="11523" width="9.42578125" style="342" customWidth="1"/>
    <col min="11524" max="11524" width="9.42578125" style="342" bestFit="1" customWidth="1"/>
    <col min="11525" max="11525" width="9.42578125" style="342" customWidth="1"/>
    <col min="11526" max="11526" width="8.42578125" style="342" bestFit="1" customWidth="1"/>
    <col min="11527" max="11527" width="7.140625" style="342" bestFit="1" customWidth="1"/>
    <col min="11528" max="11528" width="8.42578125" style="342" bestFit="1" customWidth="1"/>
    <col min="11529" max="11529" width="6.85546875" style="342" customWidth="1"/>
    <col min="11530" max="11776" width="9.140625" style="342"/>
    <col min="11777" max="11777" width="55" style="342" customWidth="1"/>
    <col min="11778" max="11778" width="9.42578125" style="342" bestFit="1" customWidth="1"/>
    <col min="11779" max="11779" width="9.42578125" style="342" customWidth="1"/>
    <col min="11780" max="11780" width="9.42578125" style="342" bestFit="1" customWidth="1"/>
    <col min="11781" max="11781" width="9.42578125" style="342" customWidth="1"/>
    <col min="11782" max="11782" width="8.42578125" style="342" bestFit="1" customWidth="1"/>
    <col min="11783" max="11783" width="7.140625" style="342" bestFit="1" customWidth="1"/>
    <col min="11784" max="11784" width="8.42578125" style="342" bestFit="1" customWidth="1"/>
    <col min="11785" max="11785" width="6.85546875" style="342" customWidth="1"/>
    <col min="11786" max="12032" width="9.140625" style="342"/>
    <col min="12033" max="12033" width="55" style="342" customWidth="1"/>
    <col min="12034" max="12034" width="9.42578125" style="342" bestFit="1" customWidth="1"/>
    <col min="12035" max="12035" width="9.42578125" style="342" customWidth="1"/>
    <col min="12036" max="12036" width="9.42578125" style="342" bestFit="1" customWidth="1"/>
    <col min="12037" max="12037" width="9.42578125" style="342" customWidth="1"/>
    <col min="12038" max="12038" width="8.42578125" style="342" bestFit="1" customWidth="1"/>
    <col min="12039" max="12039" width="7.140625" style="342" bestFit="1" customWidth="1"/>
    <col min="12040" max="12040" width="8.42578125" style="342" bestFit="1" customWidth="1"/>
    <col min="12041" max="12041" width="6.85546875" style="342" customWidth="1"/>
    <col min="12042" max="12288" width="9.140625" style="342"/>
    <col min="12289" max="12289" width="55" style="342" customWidth="1"/>
    <col min="12290" max="12290" width="9.42578125" style="342" bestFit="1" customWidth="1"/>
    <col min="12291" max="12291" width="9.42578125" style="342" customWidth="1"/>
    <col min="12292" max="12292" width="9.42578125" style="342" bestFit="1" customWidth="1"/>
    <col min="12293" max="12293" width="9.42578125" style="342" customWidth="1"/>
    <col min="12294" max="12294" width="8.42578125" style="342" bestFit="1" customWidth="1"/>
    <col min="12295" max="12295" width="7.140625" style="342" bestFit="1" customWidth="1"/>
    <col min="12296" max="12296" width="8.42578125" style="342" bestFit="1" customWidth="1"/>
    <col min="12297" max="12297" width="6.85546875" style="342" customWidth="1"/>
    <col min="12298" max="12544" width="9.140625" style="342"/>
    <col min="12545" max="12545" width="55" style="342" customWidth="1"/>
    <col min="12546" max="12546" width="9.42578125" style="342" bestFit="1" customWidth="1"/>
    <col min="12547" max="12547" width="9.42578125" style="342" customWidth="1"/>
    <col min="12548" max="12548" width="9.42578125" style="342" bestFit="1" customWidth="1"/>
    <col min="12549" max="12549" width="9.42578125" style="342" customWidth="1"/>
    <col min="12550" max="12550" width="8.42578125" style="342" bestFit="1" customWidth="1"/>
    <col min="12551" max="12551" width="7.140625" style="342" bestFit="1" customWidth="1"/>
    <col min="12552" max="12552" width="8.42578125" style="342" bestFit="1" customWidth="1"/>
    <col min="12553" max="12553" width="6.85546875" style="342" customWidth="1"/>
    <col min="12554" max="12800" width="9.140625" style="342"/>
    <col min="12801" max="12801" width="55" style="342" customWidth="1"/>
    <col min="12802" max="12802" width="9.42578125" style="342" bestFit="1" customWidth="1"/>
    <col min="12803" max="12803" width="9.42578125" style="342" customWidth="1"/>
    <col min="12804" max="12804" width="9.42578125" style="342" bestFit="1" customWidth="1"/>
    <col min="12805" max="12805" width="9.42578125" style="342" customWidth="1"/>
    <col min="12806" max="12806" width="8.42578125" style="342" bestFit="1" customWidth="1"/>
    <col min="12807" max="12807" width="7.140625" style="342" bestFit="1" customWidth="1"/>
    <col min="12808" max="12808" width="8.42578125" style="342" bestFit="1" customWidth="1"/>
    <col min="12809" max="12809" width="6.85546875" style="342" customWidth="1"/>
    <col min="12810" max="13056" width="9.140625" style="342"/>
    <col min="13057" max="13057" width="55" style="342" customWidth="1"/>
    <col min="13058" max="13058" width="9.42578125" style="342" bestFit="1" customWidth="1"/>
    <col min="13059" max="13059" width="9.42578125" style="342" customWidth="1"/>
    <col min="13060" max="13060" width="9.42578125" style="342" bestFit="1" customWidth="1"/>
    <col min="13061" max="13061" width="9.42578125" style="342" customWidth="1"/>
    <col min="13062" max="13062" width="8.42578125" style="342" bestFit="1" customWidth="1"/>
    <col min="13063" max="13063" width="7.140625" style="342" bestFit="1" customWidth="1"/>
    <col min="13064" max="13064" width="8.42578125" style="342" bestFit="1" customWidth="1"/>
    <col min="13065" max="13065" width="6.85546875" style="342" customWidth="1"/>
    <col min="13066" max="13312" width="9.140625" style="342"/>
    <col min="13313" max="13313" width="55" style="342" customWidth="1"/>
    <col min="13314" max="13314" width="9.42578125" style="342" bestFit="1" customWidth="1"/>
    <col min="13315" max="13315" width="9.42578125" style="342" customWidth="1"/>
    <col min="13316" max="13316" width="9.42578125" style="342" bestFit="1" customWidth="1"/>
    <col min="13317" max="13317" width="9.42578125" style="342" customWidth="1"/>
    <col min="13318" max="13318" width="8.42578125" style="342" bestFit="1" customWidth="1"/>
    <col min="13319" max="13319" width="7.140625" style="342" bestFit="1" customWidth="1"/>
    <col min="13320" max="13320" width="8.42578125" style="342" bestFit="1" customWidth="1"/>
    <col min="13321" max="13321" width="6.85546875" style="342" customWidth="1"/>
    <col min="13322" max="13568" width="9.140625" style="342"/>
    <col min="13569" max="13569" width="55" style="342" customWidth="1"/>
    <col min="13570" max="13570" width="9.42578125" style="342" bestFit="1" customWidth="1"/>
    <col min="13571" max="13571" width="9.42578125" style="342" customWidth="1"/>
    <col min="13572" max="13572" width="9.42578125" style="342" bestFit="1" customWidth="1"/>
    <col min="13573" max="13573" width="9.42578125" style="342" customWidth="1"/>
    <col min="13574" max="13574" width="8.42578125" style="342" bestFit="1" customWidth="1"/>
    <col min="13575" max="13575" width="7.140625" style="342" bestFit="1" customWidth="1"/>
    <col min="13576" max="13576" width="8.42578125" style="342" bestFit="1" customWidth="1"/>
    <col min="13577" max="13577" width="6.85546875" style="342" customWidth="1"/>
    <col min="13578" max="13824" width="9.140625" style="342"/>
    <col min="13825" max="13825" width="55" style="342" customWidth="1"/>
    <col min="13826" max="13826" width="9.42578125" style="342" bestFit="1" customWidth="1"/>
    <col min="13827" max="13827" width="9.42578125" style="342" customWidth="1"/>
    <col min="13828" max="13828" width="9.42578125" style="342" bestFit="1" customWidth="1"/>
    <col min="13829" max="13829" width="9.42578125" style="342" customWidth="1"/>
    <col min="13830" max="13830" width="8.42578125" style="342" bestFit="1" customWidth="1"/>
    <col min="13831" max="13831" width="7.140625" style="342" bestFit="1" customWidth="1"/>
    <col min="13832" max="13832" width="8.42578125" style="342" bestFit="1" customWidth="1"/>
    <col min="13833" max="13833" width="6.85546875" style="342" customWidth="1"/>
    <col min="13834" max="14080" width="9.140625" style="342"/>
    <col min="14081" max="14081" width="55" style="342" customWidth="1"/>
    <col min="14082" max="14082" width="9.42578125" style="342" bestFit="1" customWidth="1"/>
    <col min="14083" max="14083" width="9.42578125" style="342" customWidth="1"/>
    <col min="14084" max="14084" width="9.42578125" style="342" bestFit="1" customWidth="1"/>
    <col min="14085" max="14085" width="9.42578125" style="342" customWidth="1"/>
    <col min="14086" max="14086" width="8.42578125" style="342" bestFit="1" customWidth="1"/>
    <col min="14087" max="14087" width="7.140625" style="342" bestFit="1" customWidth="1"/>
    <col min="14088" max="14088" width="8.42578125" style="342" bestFit="1" customWidth="1"/>
    <col min="14089" max="14089" width="6.85546875" style="342" customWidth="1"/>
    <col min="14090" max="14336" width="9.140625" style="342"/>
    <col min="14337" max="14337" width="55" style="342" customWidth="1"/>
    <col min="14338" max="14338" width="9.42578125" style="342" bestFit="1" customWidth="1"/>
    <col min="14339" max="14339" width="9.42578125" style="342" customWidth="1"/>
    <col min="14340" max="14340" width="9.42578125" style="342" bestFit="1" customWidth="1"/>
    <col min="14341" max="14341" width="9.42578125" style="342" customWidth="1"/>
    <col min="14342" max="14342" width="8.42578125" style="342" bestFit="1" customWidth="1"/>
    <col min="14343" max="14343" width="7.140625" style="342" bestFit="1" customWidth="1"/>
    <col min="14344" max="14344" width="8.42578125" style="342" bestFit="1" customWidth="1"/>
    <col min="14345" max="14345" width="6.85546875" style="342" customWidth="1"/>
    <col min="14346" max="14592" width="9.140625" style="342"/>
    <col min="14593" max="14593" width="55" style="342" customWidth="1"/>
    <col min="14594" max="14594" width="9.42578125" style="342" bestFit="1" customWidth="1"/>
    <col min="14595" max="14595" width="9.42578125" style="342" customWidth="1"/>
    <col min="14596" max="14596" width="9.42578125" style="342" bestFit="1" customWidth="1"/>
    <col min="14597" max="14597" width="9.42578125" style="342" customWidth="1"/>
    <col min="14598" max="14598" width="8.42578125" style="342" bestFit="1" customWidth="1"/>
    <col min="14599" max="14599" width="7.140625" style="342" bestFit="1" customWidth="1"/>
    <col min="14600" max="14600" width="8.42578125" style="342" bestFit="1" customWidth="1"/>
    <col min="14601" max="14601" width="6.85546875" style="342" customWidth="1"/>
    <col min="14602" max="14848" width="9.140625" style="342"/>
    <col min="14849" max="14849" width="55" style="342" customWidth="1"/>
    <col min="14850" max="14850" width="9.42578125" style="342" bestFit="1" customWidth="1"/>
    <col min="14851" max="14851" width="9.42578125" style="342" customWidth="1"/>
    <col min="14852" max="14852" width="9.42578125" style="342" bestFit="1" customWidth="1"/>
    <col min="14853" max="14853" width="9.42578125" style="342" customWidth="1"/>
    <col min="14854" max="14854" width="8.42578125" style="342" bestFit="1" customWidth="1"/>
    <col min="14855" max="14855" width="7.140625" style="342" bestFit="1" customWidth="1"/>
    <col min="14856" max="14856" width="8.42578125" style="342" bestFit="1" customWidth="1"/>
    <col min="14857" max="14857" width="6.85546875" style="342" customWidth="1"/>
    <col min="14858" max="15104" width="9.140625" style="342"/>
    <col min="15105" max="15105" width="55" style="342" customWidth="1"/>
    <col min="15106" max="15106" width="9.42578125" style="342" bestFit="1" customWidth="1"/>
    <col min="15107" max="15107" width="9.42578125" style="342" customWidth="1"/>
    <col min="15108" max="15108" width="9.42578125" style="342" bestFit="1" customWidth="1"/>
    <col min="15109" max="15109" width="9.42578125" style="342" customWidth="1"/>
    <col min="15110" max="15110" width="8.42578125" style="342" bestFit="1" customWidth="1"/>
    <col min="15111" max="15111" width="7.140625" style="342" bestFit="1" customWidth="1"/>
    <col min="15112" max="15112" width="8.42578125" style="342" bestFit="1" customWidth="1"/>
    <col min="15113" max="15113" width="6.85546875" style="342" customWidth="1"/>
    <col min="15114" max="15360" width="9.140625" style="342"/>
    <col min="15361" max="15361" width="55" style="342" customWidth="1"/>
    <col min="15362" max="15362" width="9.42578125" style="342" bestFit="1" customWidth="1"/>
    <col min="15363" max="15363" width="9.42578125" style="342" customWidth="1"/>
    <col min="15364" max="15364" width="9.42578125" style="342" bestFit="1" customWidth="1"/>
    <col min="15365" max="15365" width="9.42578125" style="342" customWidth="1"/>
    <col min="15366" max="15366" width="8.42578125" style="342" bestFit="1" customWidth="1"/>
    <col min="15367" max="15367" width="7.140625" style="342" bestFit="1" customWidth="1"/>
    <col min="15368" max="15368" width="8.42578125" style="342" bestFit="1" customWidth="1"/>
    <col min="15369" max="15369" width="6.85546875" style="342" customWidth="1"/>
    <col min="15370" max="15616" width="9.140625" style="342"/>
    <col min="15617" max="15617" width="55" style="342" customWidth="1"/>
    <col min="15618" max="15618" width="9.42578125" style="342" bestFit="1" customWidth="1"/>
    <col min="15619" max="15619" width="9.42578125" style="342" customWidth="1"/>
    <col min="15620" max="15620" width="9.42578125" style="342" bestFit="1" customWidth="1"/>
    <col min="15621" max="15621" width="9.42578125" style="342" customWidth="1"/>
    <col min="15622" max="15622" width="8.42578125" style="342" bestFit="1" customWidth="1"/>
    <col min="15623" max="15623" width="7.140625" style="342" bestFit="1" customWidth="1"/>
    <col min="15624" max="15624" width="8.42578125" style="342" bestFit="1" customWidth="1"/>
    <col min="15625" max="15625" width="6.85546875" style="342" customWidth="1"/>
    <col min="15626" max="15872" width="9.140625" style="342"/>
    <col min="15873" max="15873" width="55" style="342" customWidth="1"/>
    <col min="15874" max="15874" width="9.42578125" style="342" bestFit="1" customWidth="1"/>
    <col min="15875" max="15875" width="9.42578125" style="342" customWidth="1"/>
    <col min="15876" max="15876" width="9.42578125" style="342" bestFit="1" customWidth="1"/>
    <col min="15877" max="15877" width="9.42578125" style="342" customWidth="1"/>
    <col min="15878" max="15878" width="8.42578125" style="342" bestFit="1" customWidth="1"/>
    <col min="15879" max="15879" width="7.140625" style="342" bestFit="1" customWidth="1"/>
    <col min="15880" max="15880" width="8.42578125" style="342" bestFit="1" customWidth="1"/>
    <col min="15881" max="15881" width="6.85546875" style="342" customWidth="1"/>
    <col min="15882" max="16128" width="9.140625" style="342"/>
    <col min="16129" max="16129" width="55" style="342" customWidth="1"/>
    <col min="16130" max="16130" width="9.42578125" style="342" bestFit="1" customWidth="1"/>
    <col min="16131" max="16131" width="9.42578125" style="342" customWidth="1"/>
    <col min="16132" max="16132" width="9.42578125" style="342" bestFit="1" customWidth="1"/>
    <col min="16133" max="16133" width="9.42578125" style="342" customWidth="1"/>
    <col min="16134" max="16134" width="8.42578125" style="342" bestFit="1" customWidth="1"/>
    <col min="16135" max="16135" width="7.140625" style="342" bestFit="1" customWidth="1"/>
    <col min="16136" max="16136" width="8.42578125" style="342" bestFit="1" customWidth="1"/>
    <col min="16137" max="16137" width="6.85546875" style="342" customWidth="1"/>
    <col min="16138" max="16384" width="9.140625" style="342"/>
  </cols>
  <sheetData>
    <row r="1" spans="1:15">
      <c r="A1" s="1854" t="s">
        <v>585</v>
      </c>
      <c r="B1" s="1854"/>
      <c r="C1" s="1854"/>
      <c r="D1" s="1854"/>
      <c r="E1" s="1854"/>
      <c r="F1" s="1854"/>
      <c r="G1" s="1854"/>
      <c r="H1" s="1854"/>
      <c r="I1" s="1854"/>
    </row>
    <row r="2" spans="1:15">
      <c r="A2" s="1854" t="s">
        <v>266</v>
      </c>
      <c r="B2" s="1854"/>
      <c r="C2" s="1854"/>
      <c r="D2" s="1854"/>
      <c r="E2" s="1854"/>
      <c r="F2" s="1854"/>
      <c r="G2" s="1854"/>
      <c r="H2" s="1854"/>
      <c r="I2" s="1854"/>
      <c r="L2" s="343"/>
      <c r="M2" s="343"/>
      <c r="N2" s="343"/>
      <c r="O2" s="343"/>
    </row>
    <row r="3" spans="1:15" ht="16.5" thickBot="1">
      <c r="A3" s="504"/>
      <c r="B3" s="504"/>
      <c r="C3" s="504"/>
      <c r="D3" s="504"/>
      <c r="E3" s="504"/>
      <c r="F3" s="518"/>
      <c r="G3" s="518"/>
      <c r="I3" s="519" t="s">
        <v>70</v>
      </c>
      <c r="J3" s="520"/>
      <c r="L3" s="343"/>
      <c r="M3" s="343"/>
      <c r="N3" s="343"/>
      <c r="O3" s="343"/>
    </row>
    <row r="4" spans="1:15" ht="24" customHeight="1" thickTop="1">
      <c r="A4" s="1830" t="s">
        <v>327</v>
      </c>
      <c r="B4" s="521">
        <v>2016</v>
      </c>
      <c r="C4" s="521">
        <v>2017</v>
      </c>
      <c r="D4" s="521">
        <v>2017</v>
      </c>
      <c r="E4" s="522">
        <v>2018</v>
      </c>
      <c r="F4" s="1870" t="s">
        <v>287</v>
      </c>
      <c r="G4" s="1871"/>
      <c r="H4" s="1871"/>
      <c r="I4" s="1872"/>
      <c r="L4" s="343"/>
      <c r="M4" s="343"/>
      <c r="N4" s="343"/>
      <c r="O4" s="343"/>
    </row>
    <row r="5" spans="1:15" ht="24" customHeight="1">
      <c r="A5" s="1831"/>
      <c r="B5" s="523" t="s">
        <v>586</v>
      </c>
      <c r="C5" s="523" t="s">
        <v>290</v>
      </c>
      <c r="D5" s="523" t="s">
        <v>291</v>
      </c>
      <c r="E5" s="524" t="s">
        <v>292</v>
      </c>
      <c r="F5" s="1873" t="s">
        <v>6</v>
      </c>
      <c r="G5" s="1874"/>
      <c r="H5" s="1875" t="s">
        <v>48</v>
      </c>
      <c r="I5" s="1876"/>
      <c r="L5" s="343"/>
      <c r="M5" s="343"/>
      <c r="N5" s="343"/>
      <c r="O5" s="343"/>
    </row>
    <row r="6" spans="1:15" ht="24" customHeight="1">
      <c r="A6" s="1832"/>
      <c r="B6" s="505"/>
      <c r="C6" s="505"/>
      <c r="D6" s="505"/>
      <c r="E6" s="525"/>
      <c r="F6" s="526" t="s">
        <v>3</v>
      </c>
      <c r="G6" s="527" t="s">
        <v>293</v>
      </c>
      <c r="H6" s="527" t="s">
        <v>3</v>
      </c>
      <c r="I6" s="528" t="s">
        <v>293</v>
      </c>
      <c r="L6" s="343"/>
      <c r="M6" s="343"/>
      <c r="N6" s="343"/>
      <c r="O6" s="343"/>
    </row>
    <row r="7" spans="1:15" s="504" customFormat="1" ht="24" customHeight="1">
      <c r="A7" s="529" t="s">
        <v>587</v>
      </c>
      <c r="B7" s="530">
        <v>272669.10449378705</v>
      </c>
      <c r="C7" s="530">
        <v>301252.34188973752</v>
      </c>
      <c r="D7" s="530">
        <v>320911.37686844706</v>
      </c>
      <c r="E7" s="530">
        <v>374337.41348012851</v>
      </c>
      <c r="F7" s="530">
        <v>28583.237395950477</v>
      </c>
      <c r="G7" s="531">
        <v>10.482756177681203</v>
      </c>
      <c r="H7" s="530">
        <v>53426.036611681455</v>
      </c>
      <c r="I7" s="532">
        <v>16.648221428928238</v>
      </c>
      <c r="K7" s="484"/>
      <c r="L7" s="343"/>
      <c r="M7" s="343"/>
      <c r="N7" s="343"/>
      <c r="O7" s="343"/>
    </row>
    <row r="8" spans="1:15" s="344" customFormat="1" ht="24" customHeight="1">
      <c r="A8" s="533" t="s">
        <v>588</v>
      </c>
      <c r="B8" s="534">
        <v>102502.87031549773</v>
      </c>
      <c r="C8" s="534">
        <v>114902.34846662101</v>
      </c>
      <c r="D8" s="534">
        <v>124061.78594515505</v>
      </c>
      <c r="E8" s="534">
        <v>144782.75551100689</v>
      </c>
      <c r="F8" s="534">
        <v>12399.478151123287</v>
      </c>
      <c r="G8" s="535">
        <v>12.096713109553354</v>
      </c>
      <c r="H8" s="534">
        <v>20720.969565851847</v>
      </c>
      <c r="I8" s="536">
        <v>16.702137090797748</v>
      </c>
      <c r="K8" s="484"/>
      <c r="L8" s="343"/>
      <c r="M8" s="343"/>
      <c r="N8" s="343"/>
      <c r="O8" s="343"/>
    </row>
    <row r="9" spans="1:15" s="344" customFormat="1" ht="24" customHeight="1">
      <c r="A9" s="533" t="s">
        <v>589</v>
      </c>
      <c r="B9" s="534">
        <v>38106.232492948679</v>
      </c>
      <c r="C9" s="534">
        <v>49635.294898439999</v>
      </c>
      <c r="D9" s="534">
        <v>54882.592065490004</v>
      </c>
      <c r="E9" s="534">
        <v>62249.439930427689</v>
      </c>
      <c r="F9" s="534">
        <v>11529.062405491321</v>
      </c>
      <c r="G9" s="535">
        <v>30.255057115984119</v>
      </c>
      <c r="H9" s="534">
        <v>7366.8478649376848</v>
      </c>
      <c r="I9" s="536">
        <v>13.42292262024908</v>
      </c>
      <c r="K9" s="484"/>
      <c r="L9" s="343"/>
      <c r="M9" s="343"/>
      <c r="N9" s="343"/>
      <c r="O9" s="343"/>
    </row>
    <row r="10" spans="1:15" s="344" customFormat="1" ht="24" customHeight="1">
      <c r="A10" s="533" t="s">
        <v>590</v>
      </c>
      <c r="B10" s="534">
        <v>67450.74726567122</v>
      </c>
      <c r="C10" s="534">
        <v>75028.638010476498</v>
      </c>
      <c r="D10" s="534">
        <v>83445.260128987473</v>
      </c>
      <c r="E10" s="534">
        <v>98972.090629622107</v>
      </c>
      <c r="F10" s="534">
        <v>7577.8907448052778</v>
      </c>
      <c r="G10" s="535">
        <v>11.234702433996627</v>
      </c>
      <c r="H10" s="534">
        <v>15526.830500634635</v>
      </c>
      <c r="I10" s="536">
        <v>18.60720486296486</v>
      </c>
      <c r="K10" s="484"/>
      <c r="L10" s="343"/>
      <c r="M10" s="343"/>
      <c r="N10" s="343"/>
      <c r="O10" s="343"/>
    </row>
    <row r="11" spans="1:15" s="344" customFormat="1" ht="24" customHeight="1">
      <c r="A11" s="533" t="s">
        <v>591</v>
      </c>
      <c r="B11" s="534">
        <v>64609.254419669407</v>
      </c>
      <c r="C11" s="534">
        <v>61686.060514199984</v>
      </c>
      <c r="D11" s="534">
        <v>58521.738728814504</v>
      </c>
      <c r="E11" s="534">
        <v>68333.127409071792</v>
      </c>
      <c r="F11" s="534">
        <v>-2923.193905469423</v>
      </c>
      <c r="G11" s="535">
        <v>-4.5244198090908423</v>
      </c>
      <c r="H11" s="534">
        <v>9811.3886802572888</v>
      </c>
      <c r="I11" s="536">
        <v>16.765374531543831</v>
      </c>
      <c r="K11" s="484"/>
      <c r="L11" s="343"/>
      <c r="M11" s="343"/>
      <c r="N11" s="343"/>
      <c r="O11" s="343"/>
    </row>
    <row r="12" spans="1:15" s="538" customFormat="1" ht="24" customHeight="1">
      <c r="A12" s="537" t="s">
        <v>592</v>
      </c>
      <c r="B12" s="530">
        <v>294335.40503556671</v>
      </c>
      <c r="C12" s="530">
        <v>341253.43005208508</v>
      </c>
      <c r="D12" s="530">
        <v>359292.05474008806</v>
      </c>
      <c r="E12" s="530">
        <v>400030.73204198806</v>
      </c>
      <c r="F12" s="530">
        <v>46918.025016518368</v>
      </c>
      <c r="G12" s="531">
        <v>15.940326652462661</v>
      </c>
      <c r="H12" s="530">
        <v>40738.677301899996</v>
      </c>
      <c r="I12" s="532">
        <v>11.338596766736288</v>
      </c>
      <c r="K12" s="484"/>
      <c r="L12" s="539"/>
      <c r="M12" s="539"/>
      <c r="N12" s="539"/>
      <c r="O12" s="539"/>
    </row>
    <row r="13" spans="1:15" s="504" customFormat="1" ht="24" customHeight="1">
      <c r="A13" s="540" t="s">
        <v>588</v>
      </c>
      <c r="B13" s="534">
        <v>60603.603720049148</v>
      </c>
      <c r="C13" s="534">
        <v>68988.811538480018</v>
      </c>
      <c r="D13" s="534">
        <v>70140.351638703956</v>
      </c>
      <c r="E13" s="534">
        <v>79550.975923236663</v>
      </c>
      <c r="F13" s="534">
        <v>8385.2078184308702</v>
      </c>
      <c r="G13" s="535">
        <v>13.836153798980835</v>
      </c>
      <c r="H13" s="534">
        <v>9410.624284532707</v>
      </c>
      <c r="I13" s="536">
        <v>13.416847883807664</v>
      </c>
      <c r="K13" s="484"/>
      <c r="L13" s="343"/>
      <c r="M13" s="343"/>
      <c r="N13" s="343"/>
      <c r="O13" s="343"/>
    </row>
    <row r="14" spans="1:15" s="344" customFormat="1" ht="24" customHeight="1">
      <c r="A14" s="533" t="s">
        <v>589</v>
      </c>
      <c r="B14" s="534">
        <v>155246.91800991195</v>
      </c>
      <c r="C14" s="534">
        <v>182761.57334251504</v>
      </c>
      <c r="D14" s="534">
        <v>189123.96745320203</v>
      </c>
      <c r="E14" s="534">
        <v>218371.27237447622</v>
      </c>
      <c r="F14" s="534">
        <v>27514.655332603084</v>
      </c>
      <c r="G14" s="535">
        <v>17.723157203575774</v>
      </c>
      <c r="H14" s="534">
        <v>29247.30492127419</v>
      </c>
      <c r="I14" s="536">
        <v>15.464621071103174</v>
      </c>
      <c r="K14" s="484"/>
      <c r="L14" s="484"/>
    </row>
    <row r="15" spans="1:15" s="344" customFormat="1" ht="24" customHeight="1">
      <c r="A15" s="533" t="s">
        <v>590</v>
      </c>
      <c r="B15" s="534">
        <v>28164.070367485376</v>
      </c>
      <c r="C15" s="534">
        <v>28979.731845279992</v>
      </c>
      <c r="D15" s="534">
        <v>30427.697594562</v>
      </c>
      <c r="E15" s="534">
        <v>32990.654729595233</v>
      </c>
      <c r="F15" s="534">
        <v>815.66147779461608</v>
      </c>
      <c r="G15" s="535">
        <v>2.8961065185246597</v>
      </c>
      <c r="H15" s="534">
        <v>2562.9571350332335</v>
      </c>
      <c r="I15" s="536">
        <v>8.4231057150090844</v>
      </c>
      <c r="K15" s="484"/>
      <c r="L15" s="484"/>
    </row>
    <row r="16" spans="1:15" s="344" customFormat="1" ht="24" customHeight="1">
      <c r="A16" s="533" t="s">
        <v>591</v>
      </c>
      <c r="B16" s="534">
        <v>50320.812938120245</v>
      </c>
      <c r="C16" s="534">
        <v>60523.313325809999</v>
      </c>
      <c r="D16" s="534">
        <v>69600.038053619995</v>
      </c>
      <c r="E16" s="534">
        <v>69117.829014679985</v>
      </c>
      <c r="F16" s="534">
        <v>10202.500387689754</v>
      </c>
      <c r="G16" s="535">
        <v>20.274911695555911</v>
      </c>
      <c r="H16" s="534">
        <v>-482.20903894001094</v>
      </c>
      <c r="I16" s="536">
        <v>-0.69282870013449738</v>
      </c>
      <c r="K16" s="484"/>
      <c r="L16" s="484"/>
    </row>
    <row r="17" spans="1:12" s="344" customFormat="1" ht="24" customHeight="1">
      <c r="A17" s="537" t="s">
        <v>593</v>
      </c>
      <c r="B17" s="530">
        <v>72678.066853962009</v>
      </c>
      <c r="C17" s="530">
        <v>83662.531547573584</v>
      </c>
      <c r="D17" s="530">
        <v>64530.023834348467</v>
      </c>
      <c r="E17" s="530">
        <v>106918.89151352138</v>
      </c>
      <c r="F17" s="530">
        <v>10984.464693611575</v>
      </c>
      <c r="G17" s="531">
        <v>15.11386470375383</v>
      </c>
      <c r="H17" s="530">
        <v>42388.867679172909</v>
      </c>
      <c r="I17" s="532">
        <v>65.688597586740514</v>
      </c>
      <c r="K17" s="484"/>
      <c r="L17" s="484"/>
    </row>
    <row r="18" spans="1:12" s="344" customFormat="1" ht="24" customHeight="1">
      <c r="A18" s="540" t="s">
        <v>588</v>
      </c>
      <c r="B18" s="534">
        <v>28691.010091213084</v>
      </c>
      <c r="C18" s="534">
        <v>35070.721240821098</v>
      </c>
      <c r="D18" s="534">
        <v>25514.206436660501</v>
      </c>
      <c r="E18" s="534">
        <v>49533.800006590893</v>
      </c>
      <c r="F18" s="534">
        <v>6379.7111496080142</v>
      </c>
      <c r="G18" s="535">
        <v>22.235923828843749</v>
      </c>
      <c r="H18" s="534">
        <v>24019.593569930392</v>
      </c>
      <c r="I18" s="536">
        <v>94.142036631864229</v>
      </c>
      <c r="K18" s="484"/>
      <c r="L18" s="484"/>
    </row>
    <row r="19" spans="1:12" s="344" customFormat="1" ht="24" customHeight="1">
      <c r="A19" s="533" t="s">
        <v>589</v>
      </c>
      <c r="B19" s="534">
        <v>41816.664871246641</v>
      </c>
      <c r="C19" s="534">
        <v>43957.56637124499</v>
      </c>
      <c r="D19" s="534">
        <v>35378.34172715796</v>
      </c>
      <c r="E19" s="534">
        <v>53198.187088702478</v>
      </c>
      <c r="F19" s="534">
        <v>2140.9014999983483</v>
      </c>
      <c r="G19" s="535">
        <v>5.1197327825884162</v>
      </c>
      <c r="H19" s="534">
        <v>17819.845361544518</v>
      </c>
      <c r="I19" s="536">
        <v>50.369362981943347</v>
      </c>
      <c r="K19" s="484"/>
      <c r="L19" s="484"/>
    </row>
    <row r="20" spans="1:12" s="344" customFormat="1" ht="24" customHeight="1">
      <c r="A20" s="533" t="s">
        <v>590</v>
      </c>
      <c r="B20" s="534">
        <v>1534.5699001983471</v>
      </c>
      <c r="C20" s="534">
        <v>3104.5511828974995</v>
      </c>
      <c r="D20" s="534">
        <v>3208.3544018299999</v>
      </c>
      <c r="E20" s="534">
        <v>3539.1734362979996</v>
      </c>
      <c r="F20" s="534">
        <v>1569.9812826991524</v>
      </c>
      <c r="G20" s="535">
        <v>102.30757702834052</v>
      </c>
      <c r="H20" s="534">
        <v>330.8190344679997</v>
      </c>
      <c r="I20" s="536">
        <v>10.311174921302497</v>
      </c>
      <c r="K20" s="484"/>
      <c r="L20" s="484"/>
    </row>
    <row r="21" spans="1:12" s="504" customFormat="1" ht="24" customHeight="1">
      <c r="A21" s="533" t="s">
        <v>591</v>
      </c>
      <c r="B21" s="534">
        <v>635.82199130393019</v>
      </c>
      <c r="C21" s="534">
        <v>1529.6927526099994</v>
      </c>
      <c r="D21" s="534">
        <v>429.12126870000003</v>
      </c>
      <c r="E21" s="534">
        <v>647.73098192999998</v>
      </c>
      <c r="F21" s="534">
        <v>893.8707613060692</v>
      </c>
      <c r="G21" s="535">
        <v>140.58506524332984</v>
      </c>
      <c r="H21" s="534">
        <v>218.60971322999995</v>
      </c>
      <c r="I21" s="536">
        <v>50.943574503372069</v>
      </c>
      <c r="K21" s="484"/>
      <c r="L21" s="484"/>
    </row>
    <row r="22" spans="1:12" s="344" customFormat="1" ht="24" customHeight="1">
      <c r="A22" s="541" t="s">
        <v>594</v>
      </c>
      <c r="B22" s="530">
        <v>365912.57988803199</v>
      </c>
      <c r="C22" s="530">
        <v>406249.34090546687</v>
      </c>
      <c r="D22" s="530">
        <v>404020.8615446224</v>
      </c>
      <c r="E22" s="530">
        <v>452273.94199411134</v>
      </c>
      <c r="F22" s="530">
        <v>40336.761017434881</v>
      </c>
      <c r="G22" s="531">
        <v>11.023605974349882</v>
      </c>
      <c r="H22" s="530">
        <v>48253.080449488945</v>
      </c>
      <c r="I22" s="532">
        <v>11.943215076818401</v>
      </c>
      <c r="K22" s="484"/>
      <c r="L22" s="484"/>
    </row>
    <row r="23" spans="1:12" s="344" customFormat="1" ht="24" customHeight="1">
      <c r="A23" s="542" t="s">
        <v>588</v>
      </c>
      <c r="B23" s="534">
        <v>106893.92305125755</v>
      </c>
      <c r="C23" s="534">
        <v>117230.53446602139</v>
      </c>
      <c r="D23" s="534">
        <v>113477.684341115</v>
      </c>
      <c r="E23" s="534">
        <v>130478.72397055654</v>
      </c>
      <c r="F23" s="534">
        <v>10336.611414763844</v>
      </c>
      <c r="G23" s="535">
        <v>9.6699710514013528</v>
      </c>
      <c r="H23" s="534">
        <v>17001.03962944154</v>
      </c>
      <c r="I23" s="536">
        <v>14.981835175924326</v>
      </c>
      <c r="K23" s="484"/>
      <c r="L23" s="484"/>
    </row>
    <row r="24" spans="1:12" s="344" customFormat="1" ht="24" customHeight="1">
      <c r="A24" s="543" t="s">
        <v>589</v>
      </c>
      <c r="B24" s="534">
        <v>177362.28981070622</v>
      </c>
      <c r="C24" s="534">
        <v>187856.88963187937</v>
      </c>
      <c r="D24" s="534">
        <v>188323.38114095703</v>
      </c>
      <c r="E24" s="534">
        <v>211465.08489623998</v>
      </c>
      <c r="F24" s="534">
        <v>10494.599821173149</v>
      </c>
      <c r="G24" s="535">
        <v>5.9170412337220837</v>
      </c>
      <c r="H24" s="534">
        <v>23141.703755282942</v>
      </c>
      <c r="I24" s="536">
        <v>12.288279668238193</v>
      </c>
      <c r="K24" s="484"/>
      <c r="L24" s="484"/>
    </row>
    <row r="25" spans="1:12" s="344" customFormat="1" ht="24" customHeight="1">
      <c r="A25" s="543" t="s">
        <v>590</v>
      </c>
      <c r="B25" s="534">
        <v>28149.954552494426</v>
      </c>
      <c r="C25" s="534">
        <v>29315.037260666541</v>
      </c>
      <c r="D25" s="534">
        <v>25670.245124150002</v>
      </c>
      <c r="E25" s="534">
        <v>29004.591865575003</v>
      </c>
      <c r="F25" s="534">
        <v>1165.0827081721145</v>
      </c>
      <c r="G25" s="535">
        <v>4.1388440112734539</v>
      </c>
      <c r="H25" s="534">
        <v>3334.3467414250008</v>
      </c>
      <c r="I25" s="536">
        <v>12.989150377407658</v>
      </c>
      <c r="K25" s="484"/>
      <c r="L25" s="484"/>
    </row>
    <row r="26" spans="1:12" s="344" customFormat="1" ht="24" customHeight="1">
      <c r="A26" s="543" t="s">
        <v>591</v>
      </c>
      <c r="B26" s="534">
        <v>53506.412473573786</v>
      </c>
      <c r="C26" s="534">
        <v>71846.879546899523</v>
      </c>
      <c r="D26" s="534">
        <v>76549.550938400353</v>
      </c>
      <c r="E26" s="534">
        <v>81325.541261739985</v>
      </c>
      <c r="F26" s="534">
        <v>18340.467073325737</v>
      </c>
      <c r="G26" s="535">
        <v>34.277138431555073</v>
      </c>
      <c r="H26" s="534">
        <v>4775.9903233396326</v>
      </c>
      <c r="I26" s="536">
        <v>6.2390833973446638</v>
      </c>
      <c r="K26" s="484"/>
      <c r="L26" s="484"/>
    </row>
    <row r="27" spans="1:12" s="344" customFormat="1" ht="24" customHeight="1">
      <c r="A27" s="537" t="s">
        <v>595</v>
      </c>
      <c r="B27" s="530">
        <v>142812.69559431373</v>
      </c>
      <c r="C27" s="530">
        <v>166320.44349183</v>
      </c>
      <c r="D27" s="530">
        <v>167828.1895716913</v>
      </c>
      <c r="E27" s="530">
        <v>189502.34780515707</v>
      </c>
      <c r="F27" s="530">
        <v>23507.747897516267</v>
      </c>
      <c r="G27" s="531">
        <v>16.460544911423309</v>
      </c>
      <c r="H27" s="530">
        <v>21674.158233465772</v>
      </c>
      <c r="I27" s="532">
        <v>12.914492070003059</v>
      </c>
      <c r="K27" s="484"/>
      <c r="L27" s="484"/>
    </row>
    <row r="28" spans="1:12" s="344" customFormat="1" ht="24" customHeight="1">
      <c r="A28" s="537" t="s">
        <v>596</v>
      </c>
      <c r="B28" s="530">
        <v>108060.06589912</v>
      </c>
      <c r="C28" s="530">
        <v>126066.54964185</v>
      </c>
      <c r="D28" s="530">
        <v>125917.98318149998</v>
      </c>
      <c r="E28" s="530">
        <v>137537.68956098001</v>
      </c>
      <c r="F28" s="530">
        <v>18006.483742729994</v>
      </c>
      <c r="G28" s="531">
        <v>16.663402518688109</v>
      </c>
      <c r="H28" s="530">
        <v>11619.706379480034</v>
      </c>
      <c r="I28" s="532">
        <v>9.2279959429871301</v>
      </c>
      <c r="K28" s="484"/>
      <c r="L28" s="484"/>
    </row>
    <row r="29" spans="1:12" s="344" customFormat="1" ht="31.5">
      <c r="A29" s="544" t="s">
        <v>597</v>
      </c>
      <c r="B29" s="534">
        <v>23199.541410190002</v>
      </c>
      <c r="C29" s="534">
        <v>27255.82172838</v>
      </c>
      <c r="D29" s="534">
        <v>27388.569530379995</v>
      </c>
      <c r="E29" s="534">
        <v>24720.011113549997</v>
      </c>
      <c r="F29" s="534">
        <v>4056.2803181899981</v>
      </c>
      <c r="G29" s="545">
        <v>17.484312497695949</v>
      </c>
      <c r="H29" s="534">
        <v>-2668.5584168299974</v>
      </c>
      <c r="I29" s="546">
        <v>-9.7433289236590994</v>
      </c>
      <c r="J29" s="469"/>
      <c r="K29" s="484"/>
      <c r="L29" s="484"/>
    </row>
    <row r="30" spans="1:12" s="344" customFormat="1" ht="31.5">
      <c r="A30" s="547" t="s">
        <v>598</v>
      </c>
      <c r="B30" s="534">
        <v>15604.253593079997</v>
      </c>
      <c r="C30" s="534">
        <v>14724.922705999999</v>
      </c>
      <c r="D30" s="534">
        <v>14512.03347588</v>
      </c>
      <c r="E30" s="534">
        <v>15497.571962589998</v>
      </c>
      <c r="F30" s="534">
        <v>-879.33088707999741</v>
      </c>
      <c r="G30" s="545">
        <v>-5.6351999269606425</v>
      </c>
      <c r="H30" s="534">
        <v>985.53848670999832</v>
      </c>
      <c r="I30" s="546">
        <v>6.7911811831748548</v>
      </c>
      <c r="K30" s="484"/>
      <c r="L30" s="484"/>
    </row>
    <row r="31" spans="1:12" s="344" customFormat="1" ht="24" customHeight="1">
      <c r="A31" s="533" t="s">
        <v>599</v>
      </c>
      <c r="B31" s="534">
        <v>6925.7814945500004</v>
      </c>
      <c r="C31" s="534">
        <v>7270.8200802899992</v>
      </c>
      <c r="D31" s="534">
        <v>7404.5323111599992</v>
      </c>
      <c r="E31" s="534">
        <v>8603.3318881199993</v>
      </c>
      <c r="F31" s="534">
        <v>345.03858573999878</v>
      </c>
      <c r="G31" s="535">
        <v>4.9819444348845643</v>
      </c>
      <c r="H31" s="534">
        <v>1198.7995769600002</v>
      </c>
      <c r="I31" s="536">
        <v>16.190078273454052</v>
      </c>
      <c r="K31" s="484"/>
      <c r="L31" s="484"/>
    </row>
    <row r="32" spans="1:12" s="344" customFormat="1" ht="24" customHeight="1">
      <c r="A32" s="533" t="s">
        <v>600</v>
      </c>
      <c r="B32" s="534">
        <v>62330.489401300008</v>
      </c>
      <c r="C32" s="534">
        <v>76814.98512718</v>
      </c>
      <c r="D32" s="534">
        <v>76612.847864080002</v>
      </c>
      <c r="E32" s="534">
        <v>88716.774596719988</v>
      </c>
      <c r="F32" s="534">
        <v>14484.495725879991</v>
      </c>
      <c r="G32" s="535">
        <v>23.238219152468091</v>
      </c>
      <c r="H32" s="534">
        <v>12103.926732639986</v>
      </c>
      <c r="I32" s="536">
        <v>15.798821046456521</v>
      </c>
      <c r="K32" s="484"/>
      <c r="L32" s="484"/>
    </row>
    <row r="33" spans="1:12" s="344" customFormat="1" ht="24" customHeight="1">
      <c r="A33" s="548" t="s">
        <v>601</v>
      </c>
      <c r="B33" s="534">
        <v>21017.646250680002</v>
      </c>
      <c r="C33" s="534">
        <v>23764.135113349999</v>
      </c>
      <c r="D33" s="534">
        <v>20457.091605939997</v>
      </c>
      <c r="E33" s="534">
        <v>22246.040509800001</v>
      </c>
      <c r="F33" s="534">
        <v>2746.4888626699976</v>
      </c>
      <c r="G33" s="535">
        <v>13.067537772366581</v>
      </c>
      <c r="H33" s="534">
        <v>1788.9489038600041</v>
      </c>
      <c r="I33" s="536">
        <v>8.7448838687340977</v>
      </c>
      <c r="K33" s="484"/>
      <c r="L33" s="484"/>
    </row>
    <row r="34" spans="1:12" s="344" customFormat="1" ht="31.5">
      <c r="A34" s="549" t="s">
        <v>602</v>
      </c>
      <c r="B34" s="534">
        <v>31147.005646210004</v>
      </c>
      <c r="C34" s="534">
        <v>41431.236386770004</v>
      </c>
      <c r="D34" s="534">
        <v>46467.113063099998</v>
      </c>
      <c r="E34" s="534">
        <v>56547.307953209995</v>
      </c>
      <c r="F34" s="534">
        <v>10284.23074056</v>
      </c>
      <c r="G34" s="545">
        <v>33.018360921674649</v>
      </c>
      <c r="H34" s="534">
        <v>10080.194890109997</v>
      </c>
      <c r="I34" s="546">
        <v>21.693180887785303</v>
      </c>
      <c r="K34" s="484"/>
      <c r="L34" s="484"/>
    </row>
    <row r="35" spans="1:12" s="344" customFormat="1" ht="24" customHeight="1">
      <c r="A35" s="549" t="s">
        <v>603</v>
      </c>
      <c r="B35" s="534">
        <v>10165.837504409999</v>
      </c>
      <c r="C35" s="534">
        <v>11619.613627059996</v>
      </c>
      <c r="D35" s="534">
        <v>9688.643195040002</v>
      </c>
      <c r="E35" s="534">
        <v>9923.4261337099997</v>
      </c>
      <c r="F35" s="534">
        <v>1453.776122649997</v>
      </c>
      <c r="G35" s="535">
        <v>14.300603585482657</v>
      </c>
      <c r="H35" s="534">
        <v>234.78293866999775</v>
      </c>
      <c r="I35" s="536">
        <v>2.4232798539860814</v>
      </c>
      <c r="K35" s="484"/>
      <c r="L35" s="484"/>
    </row>
    <row r="36" spans="1:12" s="344" customFormat="1" ht="24" customHeight="1">
      <c r="A36" s="537" t="s">
        <v>604</v>
      </c>
      <c r="B36" s="530">
        <v>37656.880072019994</v>
      </c>
      <c r="C36" s="530">
        <v>39722.089549149998</v>
      </c>
      <c r="D36" s="530">
        <v>40475.700104839998</v>
      </c>
      <c r="E36" s="530">
        <v>42467.787734930011</v>
      </c>
      <c r="F36" s="530">
        <v>2065.2094771300035</v>
      </c>
      <c r="G36" s="531">
        <v>5.4842819510809822</v>
      </c>
      <c r="H36" s="530">
        <v>1992.0876300900127</v>
      </c>
      <c r="I36" s="532">
        <v>4.9216878891041169</v>
      </c>
      <c r="K36" s="484"/>
      <c r="L36" s="484"/>
    </row>
    <row r="37" spans="1:12" s="344" customFormat="1" ht="24" customHeight="1">
      <c r="A37" s="540" t="s">
        <v>605</v>
      </c>
      <c r="B37" s="534">
        <v>20825.555157039998</v>
      </c>
      <c r="C37" s="534">
        <v>23695.183593169997</v>
      </c>
      <c r="D37" s="534">
        <v>24728.511382509998</v>
      </c>
      <c r="E37" s="534">
        <v>25640.331732679999</v>
      </c>
      <c r="F37" s="534">
        <v>2869.6284361299986</v>
      </c>
      <c r="G37" s="535">
        <v>13.779361051798572</v>
      </c>
      <c r="H37" s="534">
        <v>911.82035017000089</v>
      </c>
      <c r="I37" s="536">
        <v>3.6873240611439067</v>
      </c>
      <c r="K37" s="484"/>
      <c r="L37" s="484"/>
    </row>
    <row r="38" spans="1:12" s="344" customFormat="1" ht="24" customHeight="1">
      <c r="A38" s="533" t="s">
        <v>606</v>
      </c>
      <c r="B38" s="534">
        <v>7402.389162819999</v>
      </c>
      <c r="C38" s="534">
        <v>6600.2627046200005</v>
      </c>
      <c r="D38" s="534">
        <v>6233.6250215100008</v>
      </c>
      <c r="E38" s="534">
        <v>7128.7114666100015</v>
      </c>
      <c r="F38" s="534">
        <v>-802.12645819999852</v>
      </c>
      <c r="G38" s="535">
        <v>-10.836048207636006</v>
      </c>
      <c r="H38" s="534">
        <v>895.08644510000067</v>
      </c>
      <c r="I38" s="536">
        <v>14.359003661775915</v>
      </c>
      <c r="K38" s="484"/>
      <c r="L38" s="484"/>
    </row>
    <row r="39" spans="1:12" s="344" customFormat="1" ht="24" customHeight="1">
      <c r="A39" s="533" t="s">
        <v>607</v>
      </c>
      <c r="B39" s="534">
        <v>4327.1377363800011</v>
      </c>
      <c r="C39" s="534">
        <v>4064.4549977500001</v>
      </c>
      <c r="D39" s="534">
        <v>4410.0536775400005</v>
      </c>
      <c r="E39" s="534">
        <v>4612.463465679999</v>
      </c>
      <c r="F39" s="534">
        <v>-262.68273863000104</v>
      </c>
      <c r="G39" s="535">
        <v>-6.0705887964120198</v>
      </c>
      <c r="H39" s="534">
        <v>202.40978813999845</v>
      </c>
      <c r="I39" s="536">
        <v>4.5897352490481689</v>
      </c>
      <c r="K39" s="484"/>
      <c r="L39" s="484"/>
    </row>
    <row r="40" spans="1:12" s="344" customFormat="1" ht="24" customHeight="1">
      <c r="A40" s="533" t="s">
        <v>608</v>
      </c>
      <c r="B40" s="534">
        <v>5101.7980157799984</v>
      </c>
      <c r="C40" s="534">
        <v>5362.1882536100002</v>
      </c>
      <c r="D40" s="534">
        <v>5103.5100232800005</v>
      </c>
      <c r="E40" s="534">
        <v>5086.2810699599995</v>
      </c>
      <c r="F40" s="534">
        <v>260.39023783000175</v>
      </c>
      <c r="G40" s="535">
        <v>5.1038915500889637</v>
      </c>
      <c r="H40" s="534">
        <v>-17.228953320000983</v>
      </c>
      <c r="I40" s="536">
        <v>-0.33759027103718747</v>
      </c>
      <c r="K40" s="484"/>
      <c r="L40" s="484"/>
    </row>
    <row r="41" spans="1:12" s="344" customFormat="1" ht="24" customHeight="1">
      <c r="A41" s="537" t="s">
        <v>609</v>
      </c>
      <c r="B41" s="530">
        <v>110085.98122649593</v>
      </c>
      <c r="C41" s="530">
        <v>148415.13243105845</v>
      </c>
      <c r="D41" s="530">
        <v>149331.25429897025</v>
      </c>
      <c r="E41" s="530">
        <v>162478.70505327336</v>
      </c>
      <c r="F41" s="530">
        <v>38329.151204562513</v>
      </c>
      <c r="G41" s="531">
        <v>34.817467926004461</v>
      </c>
      <c r="H41" s="530">
        <v>13147.450754303107</v>
      </c>
      <c r="I41" s="532">
        <v>8.804219060519717</v>
      </c>
      <c r="K41" s="484"/>
      <c r="L41" s="484"/>
    </row>
    <row r="42" spans="1:12" s="344" customFormat="1" ht="24" customHeight="1">
      <c r="A42" s="540" t="s">
        <v>610</v>
      </c>
      <c r="B42" s="534">
        <v>64493.9168792907</v>
      </c>
      <c r="C42" s="534">
        <v>86946.071672045</v>
      </c>
      <c r="D42" s="534">
        <v>89486.221891859983</v>
      </c>
      <c r="E42" s="534">
        <v>101131.621843047</v>
      </c>
      <c r="F42" s="534">
        <v>22452.1547927543</v>
      </c>
      <c r="G42" s="535">
        <v>34.81282557977773</v>
      </c>
      <c r="H42" s="534">
        <v>11645.399951187021</v>
      </c>
      <c r="I42" s="536">
        <v>13.013623443908443</v>
      </c>
      <c r="K42" s="484"/>
      <c r="L42" s="484"/>
    </row>
    <row r="43" spans="1:12" s="344" customFormat="1" ht="24" customHeight="1">
      <c r="A43" s="533" t="s">
        <v>611</v>
      </c>
      <c r="B43" s="534">
        <v>45592.064347205225</v>
      </c>
      <c r="C43" s="534">
        <v>61469.060759013439</v>
      </c>
      <c r="D43" s="534">
        <v>59845.032407110237</v>
      </c>
      <c r="E43" s="534">
        <v>61347.083210226352</v>
      </c>
      <c r="F43" s="534">
        <v>15876.996411808213</v>
      </c>
      <c r="G43" s="535">
        <v>34.824034926116404</v>
      </c>
      <c r="H43" s="534">
        <v>1502.0508031161153</v>
      </c>
      <c r="I43" s="536">
        <v>2.5099005593280541</v>
      </c>
      <c r="K43" s="484"/>
      <c r="L43" s="484"/>
    </row>
    <row r="44" spans="1:12" s="344" customFormat="1" ht="24" customHeight="1">
      <c r="A44" s="550" t="s">
        <v>612</v>
      </c>
      <c r="B44" s="530">
        <v>81211.153518214938</v>
      </c>
      <c r="C44" s="530">
        <v>97585.337524807648</v>
      </c>
      <c r="D44" s="530">
        <v>111463.84802355261</v>
      </c>
      <c r="E44" s="530">
        <v>122443.34259382413</v>
      </c>
      <c r="F44" s="530">
        <v>16374.18400659271</v>
      </c>
      <c r="G44" s="531">
        <v>20.162481749406659</v>
      </c>
      <c r="H44" s="530">
        <v>10979.494570271519</v>
      </c>
      <c r="I44" s="532">
        <v>9.8502741157397704</v>
      </c>
      <c r="K44" s="484"/>
      <c r="L44" s="484"/>
    </row>
    <row r="45" spans="1:12" s="344" customFormat="1" ht="24" customHeight="1">
      <c r="A45" s="541" t="s">
        <v>613</v>
      </c>
      <c r="B45" s="530">
        <v>12530.803971041596</v>
      </c>
      <c r="C45" s="530">
        <v>13721.729900080398</v>
      </c>
      <c r="D45" s="530">
        <v>17354.166389796046</v>
      </c>
      <c r="E45" s="530">
        <v>2831.7790068972499</v>
      </c>
      <c r="F45" s="530">
        <v>1190.9259290388018</v>
      </c>
      <c r="G45" s="531">
        <v>9.5039865900943354</v>
      </c>
      <c r="H45" s="530">
        <v>-14522.387382898796</v>
      </c>
      <c r="I45" s="532">
        <v>-83.682425630295398</v>
      </c>
      <c r="K45" s="484"/>
      <c r="L45" s="484"/>
    </row>
    <row r="46" spans="1:12" s="504" customFormat="1" ht="24" customHeight="1">
      <c r="A46" s="550" t="s">
        <v>614</v>
      </c>
      <c r="B46" s="530">
        <v>183899.98806573582</v>
      </c>
      <c r="C46" s="530">
        <v>212487.63892497282</v>
      </c>
      <c r="D46" s="530">
        <v>225099.66461874219</v>
      </c>
      <c r="E46" s="530">
        <v>270527.12281260313</v>
      </c>
      <c r="F46" s="530">
        <v>28587.650859237008</v>
      </c>
      <c r="G46" s="531">
        <v>15.545216266690693</v>
      </c>
      <c r="H46" s="530">
        <v>45427.458193860948</v>
      </c>
      <c r="I46" s="532">
        <v>20.181042148953328</v>
      </c>
      <c r="K46" s="484"/>
      <c r="L46" s="484"/>
    </row>
    <row r="47" spans="1:12" s="344" customFormat="1" ht="24" customHeight="1">
      <c r="A47" s="551" t="s">
        <v>615</v>
      </c>
      <c r="B47" s="534">
        <v>563.7840498221824</v>
      </c>
      <c r="C47" s="534">
        <v>1013.4069428336999</v>
      </c>
      <c r="D47" s="534">
        <v>910.63085501722787</v>
      </c>
      <c r="E47" s="534">
        <v>1191.1090093909997</v>
      </c>
      <c r="F47" s="534">
        <v>449.62289301151748</v>
      </c>
      <c r="G47" s="535">
        <v>79.750906956897524</v>
      </c>
      <c r="H47" s="534">
        <v>280.47815437377187</v>
      </c>
      <c r="I47" s="536">
        <v>30.800422896769252</v>
      </c>
      <c r="K47" s="484"/>
      <c r="L47" s="484"/>
    </row>
    <row r="48" spans="1:12" s="344" customFormat="1" ht="24" customHeight="1">
      <c r="A48" s="533" t="s">
        <v>616</v>
      </c>
      <c r="B48" s="534">
        <v>10696.985034430001</v>
      </c>
      <c r="C48" s="534">
        <v>11752.445512899996</v>
      </c>
      <c r="D48" s="534">
        <v>12865.293795619997</v>
      </c>
      <c r="E48" s="534">
        <v>17293.473257069996</v>
      </c>
      <c r="F48" s="534">
        <v>1055.460478469995</v>
      </c>
      <c r="G48" s="535">
        <v>9.866896841239118</v>
      </c>
      <c r="H48" s="534">
        <v>4428.1794614499995</v>
      </c>
      <c r="I48" s="536">
        <v>34.419575112677009</v>
      </c>
      <c r="K48" s="484"/>
      <c r="L48" s="484"/>
    </row>
    <row r="49" spans="1:12" s="344" customFormat="1" ht="24" customHeight="1">
      <c r="A49" s="552" t="s">
        <v>1288</v>
      </c>
      <c r="B49" s="534">
        <v>172639.2189814841</v>
      </c>
      <c r="C49" s="534">
        <v>199721.7864692391</v>
      </c>
      <c r="D49" s="534">
        <v>211323.73996810496</v>
      </c>
      <c r="E49" s="534">
        <v>252042.54054614218</v>
      </c>
      <c r="F49" s="534">
        <v>27082.567487755005</v>
      </c>
      <c r="G49" s="535">
        <v>15.687378364854435</v>
      </c>
      <c r="H49" s="534">
        <v>40718.800578037219</v>
      </c>
      <c r="I49" s="536">
        <v>19.268445932379816</v>
      </c>
      <c r="K49" s="484"/>
      <c r="L49" s="484"/>
    </row>
    <row r="50" spans="1:12" ht="24" customHeight="1" thickBot="1">
      <c r="A50" s="553" t="s">
        <v>617</v>
      </c>
      <c r="B50" s="554">
        <v>1681852.7246182899</v>
      </c>
      <c r="C50" s="554">
        <v>1936736.5658586128</v>
      </c>
      <c r="D50" s="554">
        <v>1986225.1231765987</v>
      </c>
      <c r="E50" s="554">
        <v>2261349.7535974146</v>
      </c>
      <c r="F50" s="554">
        <v>254883.84124032292</v>
      </c>
      <c r="G50" s="555">
        <v>15.154944158274672</v>
      </c>
      <c r="H50" s="554">
        <v>275124.6304208159</v>
      </c>
      <c r="I50" s="556">
        <v>13.85163379571018</v>
      </c>
      <c r="K50" s="484"/>
      <c r="L50" s="484"/>
    </row>
    <row r="51" spans="1:12" ht="24" customHeight="1" thickTop="1">
      <c r="A51" s="1869" t="s">
        <v>618</v>
      </c>
      <c r="B51" s="1869"/>
      <c r="C51" s="1869"/>
      <c r="D51" s="1869"/>
      <c r="E51" s="1869"/>
      <c r="F51" s="1869"/>
      <c r="G51" s="1869"/>
      <c r="H51" s="1869"/>
      <c r="I51" s="1869"/>
    </row>
    <row r="52" spans="1:12" ht="24" customHeight="1">
      <c r="A52" s="1868" t="s">
        <v>619</v>
      </c>
      <c r="B52" s="1868"/>
      <c r="C52" s="1868"/>
      <c r="D52" s="1868"/>
      <c r="E52" s="1868"/>
      <c r="F52" s="1868"/>
      <c r="G52" s="1868"/>
      <c r="H52" s="1868"/>
      <c r="I52" s="1868"/>
    </row>
    <row r="53" spans="1:12">
      <c r="B53" s="558"/>
      <c r="C53" s="558"/>
      <c r="D53" s="558"/>
      <c r="E53" s="558"/>
    </row>
    <row r="54" spans="1:12">
      <c r="B54" s="414"/>
      <c r="C54" s="414"/>
      <c r="D54" s="414"/>
      <c r="E54" s="414"/>
      <c r="F54" s="414"/>
      <c r="G54" s="414"/>
    </row>
    <row r="55" spans="1:12">
      <c r="B55" s="557"/>
      <c r="C55" s="557"/>
      <c r="D55" s="557"/>
      <c r="E55" s="557"/>
      <c r="F55" s="414"/>
      <c r="H55" s="558"/>
    </row>
    <row r="56" spans="1:12">
      <c r="B56" s="557"/>
      <c r="C56" s="557"/>
      <c r="D56" s="557"/>
      <c r="E56" s="557"/>
    </row>
    <row r="57" spans="1:12">
      <c r="B57" s="557"/>
      <c r="C57" s="557"/>
      <c r="D57" s="557"/>
      <c r="E57" s="557"/>
    </row>
    <row r="58" spans="1:12">
      <c r="B58" s="557"/>
      <c r="C58" s="557"/>
      <c r="D58" s="557"/>
      <c r="E58" s="557"/>
    </row>
    <row r="59" spans="1:12">
      <c r="B59" s="557"/>
      <c r="C59" s="557"/>
      <c r="D59" s="557"/>
      <c r="E59" s="557"/>
    </row>
    <row r="60" spans="1:12">
      <c r="B60" s="557"/>
      <c r="C60" s="557"/>
      <c r="D60" s="557"/>
      <c r="E60" s="557"/>
    </row>
    <row r="61" spans="1:12">
      <c r="B61" s="557"/>
      <c r="C61" s="557"/>
      <c r="D61" s="557"/>
      <c r="E61" s="557"/>
    </row>
    <row r="62" spans="1:12">
      <c r="B62" s="557"/>
      <c r="C62" s="557"/>
      <c r="D62" s="557"/>
      <c r="E62" s="557"/>
    </row>
    <row r="63" spans="1:12">
      <c r="B63" s="557"/>
      <c r="C63" s="557"/>
      <c r="D63" s="557"/>
      <c r="E63" s="557"/>
    </row>
    <row r="64" spans="1:12">
      <c r="B64" s="557"/>
      <c r="C64" s="557"/>
      <c r="D64" s="557"/>
      <c r="E64" s="557"/>
    </row>
    <row r="65" spans="2:7">
      <c r="B65" s="557"/>
      <c r="C65" s="557"/>
      <c r="D65" s="557"/>
      <c r="E65" s="557"/>
    </row>
    <row r="66" spans="2:7">
      <c r="B66" s="557"/>
      <c r="C66" s="557"/>
      <c r="D66" s="557"/>
      <c r="E66" s="557"/>
    </row>
    <row r="69" spans="2:7">
      <c r="B69" s="414"/>
      <c r="C69" s="414"/>
      <c r="D69" s="414"/>
      <c r="E69" s="414"/>
      <c r="F69" s="414"/>
      <c r="G69" s="414"/>
    </row>
    <row r="70" spans="2:7">
      <c r="B70" s="414"/>
      <c r="C70" s="414"/>
      <c r="D70" s="414"/>
      <c r="E70" s="414"/>
    </row>
  </sheetData>
  <mergeCells count="8">
    <mergeCell ref="A52:I52"/>
    <mergeCell ref="A51:I51"/>
    <mergeCell ref="A1:I1"/>
    <mergeCell ref="A2:I2"/>
    <mergeCell ref="F4:I4"/>
    <mergeCell ref="F5:G5"/>
    <mergeCell ref="H5:I5"/>
    <mergeCell ref="A4:A6"/>
  </mergeCells>
  <pageMargins left="0.5" right="0.5" top="0.75" bottom="0.75" header="0.3" footer="0.3"/>
  <pageSetup paperSize="9" scale="53" orientation="portrait" r:id="rId1"/>
</worksheet>
</file>

<file path=xl/worksheets/sheet35.xml><?xml version="1.0" encoding="utf-8"?>
<worksheet xmlns="http://schemas.openxmlformats.org/spreadsheetml/2006/main" xmlns:r="http://schemas.openxmlformats.org/officeDocument/2006/relationships">
  <sheetPr>
    <pageSetUpPr fitToPage="1"/>
  </sheetPr>
  <dimension ref="A1:L26"/>
  <sheetViews>
    <sheetView topLeftCell="A13" workbookViewId="0">
      <selection activeCell="O10" sqref="O10"/>
    </sheetView>
  </sheetViews>
  <sheetFormatPr defaultRowHeight="15.75"/>
  <cols>
    <col min="1" max="1" width="27.140625" style="469" bestFit="1" customWidth="1"/>
    <col min="2" max="2" width="14.7109375" style="469" customWidth="1"/>
    <col min="3" max="3" width="14.7109375" style="559" customWidth="1"/>
    <col min="4" max="6" width="14.7109375" style="469" customWidth="1"/>
    <col min="7" max="7" width="11.7109375" style="469" customWidth="1"/>
    <col min="8" max="8" width="14.7109375" style="469" customWidth="1"/>
    <col min="9" max="9" width="11.7109375" style="469" customWidth="1"/>
    <col min="10" max="256" width="9.140625" style="469"/>
    <col min="257" max="257" width="23.140625" style="469" bestFit="1" customWidth="1"/>
    <col min="258" max="261" width="7.42578125" style="469" bestFit="1" customWidth="1"/>
    <col min="262" max="265" width="7.140625" style="469" bestFit="1" customWidth="1"/>
    <col min="266" max="512" width="9.140625" style="469"/>
    <col min="513" max="513" width="23.140625" style="469" bestFit="1" customWidth="1"/>
    <col min="514" max="517" width="7.42578125" style="469" bestFit="1" customWidth="1"/>
    <col min="518" max="521" width="7.140625" style="469" bestFit="1" customWidth="1"/>
    <col min="522" max="768" width="9.140625" style="469"/>
    <col min="769" max="769" width="23.140625" style="469" bestFit="1" customWidth="1"/>
    <col min="770" max="773" width="7.42578125" style="469" bestFit="1" customWidth="1"/>
    <col min="774" max="777" width="7.140625" style="469" bestFit="1" customWidth="1"/>
    <col min="778" max="1024" width="9.140625" style="469"/>
    <col min="1025" max="1025" width="23.140625" style="469" bestFit="1" customWidth="1"/>
    <col min="1026" max="1029" width="7.42578125" style="469" bestFit="1" customWidth="1"/>
    <col min="1030" max="1033" width="7.140625" style="469" bestFit="1" customWidth="1"/>
    <col min="1034" max="1280" width="9.140625" style="469"/>
    <col min="1281" max="1281" width="23.140625" style="469" bestFit="1" customWidth="1"/>
    <col min="1282" max="1285" width="7.42578125" style="469" bestFit="1" customWidth="1"/>
    <col min="1286" max="1289" width="7.140625" style="469" bestFit="1" customWidth="1"/>
    <col min="1290" max="1536" width="9.140625" style="469"/>
    <col min="1537" max="1537" width="23.140625" style="469" bestFit="1" customWidth="1"/>
    <col min="1538" max="1541" width="7.42578125" style="469" bestFit="1" customWidth="1"/>
    <col min="1542" max="1545" width="7.140625" style="469" bestFit="1" customWidth="1"/>
    <col min="1546" max="1792" width="9.140625" style="469"/>
    <col min="1793" max="1793" width="23.140625" style="469" bestFit="1" customWidth="1"/>
    <col min="1794" max="1797" width="7.42578125" style="469" bestFit="1" customWidth="1"/>
    <col min="1798" max="1801" width="7.140625" style="469" bestFit="1" customWidth="1"/>
    <col min="1802" max="2048" width="9.140625" style="469"/>
    <col min="2049" max="2049" width="23.140625" style="469" bestFit="1" customWidth="1"/>
    <col min="2050" max="2053" width="7.42578125" style="469" bestFit="1" customWidth="1"/>
    <col min="2054" max="2057" width="7.140625" style="469" bestFit="1" customWidth="1"/>
    <col min="2058" max="2304" width="9.140625" style="469"/>
    <col min="2305" max="2305" width="23.140625" style="469" bestFit="1" customWidth="1"/>
    <col min="2306" max="2309" width="7.42578125" style="469" bestFit="1" customWidth="1"/>
    <col min="2310" max="2313" width="7.140625" style="469" bestFit="1" customWidth="1"/>
    <col min="2314" max="2560" width="9.140625" style="469"/>
    <col min="2561" max="2561" width="23.140625" style="469" bestFit="1" customWidth="1"/>
    <col min="2562" max="2565" width="7.42578125" style="469" bestFit="1" customWidth="1"/>
    <col min="2566" max="2569" width="7.140625" style="469" bestFit="1" customWidth="1"/>
    <col min="2570" max="2816" width="9.140625" style="469"/>
    <col min="2817" max="2817" width="23.140625" style="469" bestFit="1" customWidth="1"/>
    <col min="2818" max="2821" width="7.42578125" style="469" bestFit="1" customWidth="1"/>
    <col min="2822" max="2825" width="7.140625" style="469" bestFit="1" customWidth="1"/>
    <col min="2826" max="3072" width="9.140625" style="469"/>
    <col min="3073" max="3073" width="23.140625" style="469" bestFit="1" customWidth="1"/>
    <col min="3074" max="3077" width="7.42578125" style="469" bestFit="1" customWidth="1"/>
    <col min="3078" max="3081" width="7.140625" style="469" bestFit="1" customWidth="1"/>
    <col min="3082" max="3328" width="9.140625" style="469"/>
    <col min="3329" max="3329" width="23.140625" style="469" bestFit="1" customWidth="1"/>
    <col min="3330" max="3333" width="7.42578125" style="469" bestFit="1" customWidth="1"/>
    <col min="3334" max="3337" width="7.140625" style="469" bestFit="1" customWidth="1"/>
    <col min="3338" max="3584" width="9.140625" style="469"/>
    <col min="3585" max="3585" width="23.140625" style="469" bestFit="1" customWidth="1"/>
    <col min="3586" max="3589" width="7.42578125" style="469" bestFit="1" customWidth="1"/>
    <col min="3590" max="3593" width="7.140625" style="469" bestFit="1" customWidth="1"/>
    <col min="3594" max="3840" width="9.140625" style="469"/>
    <col min="3841" max="3841" width="23.140625" style="469" bestFit="1" customWidth="1"/>
    <col min="3842" max="3845" width="7.42578125" style="469" bestFit="1" customWidth="1"/>
    <col min="3846" max="3849" width="7.140625" style="469" bestFit="1" customWidth="1"/>
    <col min="3850" max="4096" width="9.140625" style="469"/>
    <col min="4097" max="4097" width="23.140625" style="469" bestFit="1" customWidth="1"/>
    <col min="4098" max="4101" width="7.42578125" style="469" bestFit="1" customWidth="1"/>
    <col min="4102" max="4105" width="7.140625" style="469" bestFit="1" customWidth="1"/>
    <col min="4106" max="4352" width="9.140625" style="469"/>
    <col min="4353" max="4353" width="23.140625" style="469" bestFit="1" customWidth="1"/>
    <col min="4354" max="4357" width="7.42578125" style="469" bestFit="1" customWidth="1"/>
    <col min="4358" max="4361" width="7.140625" style="469" bestFit="1" customWidth="1"/>
    <col min="4362" max="4608" width="9.140625" style="469"/>
    <col min="4609" max="4609" width="23.140625" style="469" bestFit="1" customWidth="1"/>
    <col min="4610" max="4613" width="7.42578125" style="469" bestFit="1" customWidth="1"/>
    <col min="4614" max="4617" width="7.140625" style="469" bestFit="1" customWidth="1"/>
    <col min="4618" max="4864" width="9.140625" style="469"/>
    <col min="4865" max="4865" width="23.140625" style="469" bestFit="1" customWidth="1"/>
    <col min="4866" max="4869" width="7.42578125" style="469" bestFit="1" customWidth="1"/>
    <col min="4870" max="4873" width="7.140625" style="469" bestFit="1" customWidth="1"/>
    <col min="4874" max="5120" width="9.140625" style="469"/>
    <col min="5121" max="5121" width="23.140625" style="469" bestFit="1" customWidth="1"/>
    <col min="5122" max="5125" width="7.42578125" style="469" bestFit="1" customWidth="1"/>
    <col min="5126" max="5129" width="7.140625" style="469" bestFit="1" customWidth="1"/>
    <col min="5130" max="5376" width="9.140625" style="469"/>
    <col min="5377" max="5377" width="23.140625" style="469" bestFit="1" customWidth="1"/>
    <col min="5378" max="5381" width="7.42578125" style="469" bestFit="1" customWidth="1"/>
    <col min="5382" max="5385" width="7.140625" style="469" bestFit="1" customWidth="1"/>
    <col min="5386" max="5632" width="9.140625" style="469"/>
    <col min="5633" max="5633" width="23.140625" style="469" bestFit="1" customWidth="1"/>
    <col min="5634" max="5637" width="7.42578125" style="469" bestFit="1" customWidth="1"/>
    <col min="5638" max="5641" width="7.140625" style="469" bestFit="1" customWidth="1"/>
    <col min="5642" max="5888" width="9.140625" style="469"/>
    <col min="5889" max="5889" width="23.140625" style="469" bestFit="1" customWidth="1"/>
    <col min="5890" max="5893" width="7.42578125" style="469" bestFit="1" customWidth="1"/>
    <col min="5894" max="5897" width="7.140625" style="469" bestFit="1" customWidth="1"/>
    <col min="5898" max="6144" width="9.140625" style="469"/>
    <col min="6145" max="6145" width="23.140625" style="469" bestFit="1" customWidth="1"/>
    <col min="6146" max="6149" width="7.42578125" style="469" bestFit="1" customWidth="1"/>
    <col min="6150" max="6153" width="7.140625" style="469" bestFit="1" customWidth="1"/>
    <col min="6154" max="6400" width="9.140625" style="469"/>
    <col min="6401" max="6401" width="23.140625" style="469" bestFit="1" customWidth="1"/>
    <col min="6402" max="6405" width="7.42578125" style="469" bestFit="1" customWidth="1"/>
    <col min="6406" max="6409" width="7.140625" style="469" bestFit="1" customWidth="1"/>
    <col min="6410" max="6656" width="9.140625" style="469"/>
    <col min="6657" max="6657" width="23.140625" style="469" bestFit="1" customWidth="1"/>
    <col min="6658" max="6661" width="7.42578125" style="469" bestFit="1" customWidth="1"/>
    <col min="6662" max="6665" width="7.140625" style="469" bestFit="1" customWidth="1"/>
    <col min="6666" max="6912" width="9.140625" style="469"/>
    <col min="6913" max="6913" width="23.140625" style="469" bestFit="1" customWidth="1"/>
    <col min="6914" max="6917" width="7.42578125" style="469" bestFit="1" customWidth="1"/>
    <col min="6918" max="6921" width="7.140625" style="469" bestFit="1" customWidth="1"/>
    <col min="6922" max="7168" width="9.140625" style="469"/>
    <col min="7169" max="7169" width="23.140625" style="469" bestFit="1" customWidth="1"/>
    <col min="7170" max="7173" width="7.42578125" style="469" bestFit="1" customWidth="1"/>
    <col min="7174" max="7177" width="7.140625" style="469" bestFit="1" customWidth="1"/>
    <col min="7178" max="7424" width="9.140625" style="469"/>
    <col min="7425" max="7425" width="23.140625" style="469" bestFit="1" customWidth="1"/>
    <col min="7426" max="7429" width="7.42578125" style="469" bestFit="1" customWidth="1"/>
    <col min="7430" max="7433" width="7.140625" style="469" bestFit="1" customWidth="1"/>
    <col min="7434" max="7680" width="9.140625" style="469"/>
    <col min="7681" max="7681" width="23.140625" style="469" bestFit="1" customWidth="1"/>
    <col min="7682" max="7685" width="7.42578125" style="469" bestFit="1" customWidth="1"/>
    <col min="7686" max="7689" width="7.140625" style="469" bestFit="1" customWidth="1"/>
    <col min="7690" max="7936" width="9.140625" style="469"/>
    <col min="7937" max="7937" width="23.140625" style="469" bestFit="1" customWidth="1"/>
    <col min="7938" max="7941" width="7.42578125" style="469" bestFit="1" customWidth="1"/>
    <col min="7942" max="7945" width="7.140625" style="469" bestFit="1" customWidth="1"/>
    <col min="7946" max="8192" width="9.140625" style="469"/>
    <col min="8193" max="8193" width="23.140625" style="469" bestFit="1" customWidth="1"/>
    <col min="8194" max="8197" width="7.42578125" style="469" bestFit="1" customWidth="1"/>
    <col min="8198" max="8201" width="7.140625" style="469" bestFit="1" customWidth="1"/>
    <col min="8202" max="8448" width="9.140625" style="469"/>
    <col min="8449" max="8449" width="23.140625" style="469" bestFit="1" customWidth="1"/>
    <col min="8450" max="8453" width="7.42578125" style="469" bestFit="1" customWidth="1"/>
    <col min="8454" max="8457" width="7.140625" style="469" bestFit="1" customWidth="1"/>
    <col min="8458" max="8704" width="9.140625" style="469"/>
    <col min="8705" max="8705" width="23.140625" style="469" bestFit="1" customWidth="1"/>
    <col min="8706" max="8709" width="7.42578125" style="469" bestFit="1" customWidth="1"/>
    <col min="8710" max="8713" width="7.140625" style="469" bestFit="1" customWidth="1"/>
    <col min="8714" max="8960" width="9.140625" style="469"/>
    <col min="8961" max="8961" width="23.140625" style="469" bestFit="1" customWidth="1"/>
    <col min="8962" max="8965" width="7.42578125" style="469" bestFit="1" customWidth="1"/>
    <col min="8966" max="8969" width="7.140625" style="469" bestFit="1" customWidth="1"/>
    <col min="8970" max="9216" width="9.140625" style="469"/>
    <col min="9217" max="9217" width="23.140625" style="469" bestFit="1" customWidth="1"/>
    <col min="9218" max="9221" width="7.42578125" style="469" bestFit="1" customWidth="1"/>
    <col min="9222" max="9225" width="7.140625" style="469" bestFit="1" customWidth="1"/>
    <col min="9226" max="9472" width="9.140625" style="469"/>
    <col min="9473" max="9473" width="23.140625" style="469" bestFit="1" customWidth="1"/>
    <col min="9474" max="9477" width="7.42578125" style="469" bestFit="1" customWidth="1"/>
    <col min="9478" max="9481" width="7.140625" style="469" bestFit="1" customWidth="1"/>
    <col min="9482" max="9728" width="9.140625" style="469"/>
    <col min="9729" max="9729" width="23.140625" style="469" bestFit="1" customWidth="1"/>
    <col min="9730" max="9733" width="7.42578125" style="469" bestFit="1" customWidth="1"/>
    <col min="9734" max="9737" width="7.140625" style="469" bestFit="1" customWidth="1"/>
    <col min="9738" max="9984" width="9.140625" style="469"/>
    <col min="9985" max="9985" width="23.140625" style="469" bestFit="1" customWidth="1"/>
    <col min="9986" max="9989" width="7.42578125" style="469" bestFit="1" customWidth="1"/>
    <col min="9990" max="9993" width="7.140625" style="469" bestFit="1" customWidth="1"/>
    <col min="9994" max="10240" width="9.140625" style="469"/>
    <col min="10241" max="10241" width="23.140625" style="469" bestFit="1" customWidth="1"/>
    <col min="10242" max="10245" width="7.42578125" style="469" bestFit="1" customWidth="1"/>
    <col min="10246" max="10249" width="7.140625" style="469" bestFit="1" customWidth="1"/>
    <col min="10250" max="10496" width="9.140625" style="469"/>
    <col min="10497" max="10497" width="23.140625" style="469" bestFit="1" customWidth="1"/>
    <col min="10498" max="10501" width="7.42578125" style="469" bestFit="1" customWidth="1"/>
    <col min="10502" max="10505" width="7.140625" style="469" bestFit="1" customWidth="1"/>
    <col min="10506" max="10752" width="9.140625" style="469"/>
    <col min="10753" max="10753" width="23.140625" style="469" bestFit="1" customWidth="1"/>
    <col min="10754" max="10757" width="7.42578125" style="469" bestFit="1" customWidth="1"/>
    <col min="10758" max="10761" width="7.140625" style="469" bestFit="1" customWidth="1"/>
    <col min="10762" max="11008" width="9.140625" style="469"/>
    <col min="11009" max="11009" width="23.140625" style="469" bestFit="1" customWidth="1"/>
    <col min="11010" max="11013" width="7.42578125" style="469" bestFit="1" customWidth="1"/>
    <col min="11014" max="11017" width="7.140625" style="469" bestFit="1" customWidth="1"/>
    <col min="11018" max="11264" width="9.140625" style="469"/>
    <col min="11265" max="11265" width="23.140625" style="469" bestFit="1" customWidth="1"/>
    <col min="11266" max="11269" width="7.42578125" style="469" bestFit="1" customWidth="1"/>
    <col min="11270" max="11273" width="7.140625" style="469" bestFit="1" customWidth="1"/>
    <col min="11274" max="11520" width="9.140625" style="469"/>
    <col min="11521" max="11521" width="23.140625" style="469" bestFit="1" customWidth="1"/>
    <col min="11522" max="11525" width="7.42578125" style="469" bestFit="1" customWidth="1"/>
    <col min="11526" max="11529" width="7.140625" style="469" bestFit="1" customWidth="1"/>
    <col min="11530" max="11776" width="9.140625" style="469"/>
    <col min="11777" max="11777" width="23.140625" style="469" bestFit="1" customWidth="1"/>
    <col min="11778" max="11781" width="7.42578125" style="469" bestFit="1" customWidth="1"/>
    <col min="11782" max="11785" width="7.140625" style="469" bestFit="1" customWidth="1"/>
    <col min="11786" max="12032" width="9.140625" style="469"/>
    <col min="12033" max="12033" width="23.140625" style="469" bestFit="1" customWidth="1"/>
    <col min="12034" max="12037" width="7.42578125" style="469" bestFit="1" customWidth="1"/>
    <col min="12038" max="12041" width="7.140625" style="469" bestFit="1" customWidth="1"/>
    <col min="12042" max="12288" width="9.140625" style="469"/>
    <col min="12289" max="12289" width="23.140625" style="469" bestFit="1" customWidth="1"/>
    <col min="12290" max="12293" width="7.42578125" style="469" bestFit="1" customWidth="1"/>
    <col min="12294" max="12297" width="7.140625" style="469" bestFit="1" customWidth="1"/>
    <col min="12298" max="12544" width="9.140625" style="469"/>
    <col min="12545" max="12545" width="23.140625" style="469" bestFit="1" customWidth="1"/>
    <col min="12546" max="12549" width="7.42578125" style="469" bestFit="1" customWidth="1"/>
    <col min="12550" max="12553" width="7.140625" style="469" bestFit="1" customWidth="1"/>
    <col min="12554" max="12800" width="9.140625" style="469"/>
    <col min="12801" max="12801" width="23.140625" style="469" bestFit="1" customWidth="1"/>
    <col min="12802" max="12805" width="7.42578125" style="469" bestFit="1" customWidth="1"/>
    <col min="12806" max="12809" width="7.140625" style="469" bestFit="1" customWidth="1"/>
    <col min="12810" max="13056" width="9.140625" style="469"/>
    <col min="13057" max="13057" width="23.140625" style="469" bestFit="1" customWidth="1"/>
    <col min="13058" max="13061" width="7.42578125" style="469" bestFit="1" customWidth="1"/>
    <col min="13062" max="13065" width="7.140625" style="469" bestFit="1" customWidth="1"/>
    <col min="13066" max="13312" width="9.140625" style="469"/>
    <col min="13313" max="13313" width="23.140625" style="469" bestFit="1" customWidth="1"/>
    <col min="13314" max="13317" width="7.42578125" style="469" bestFit="1" customWidth="1"/>
    <col min="13318" max="13321" width="7.140625" style="469" bestFit="1" customWidth="1"/>
    <col min="13322" max="13568" width="9.140625" style="469"/>
    <col min="13569" max="13569" width="23.140625" style="469" bestFit="1" customWidth="1"/>
    <col min="13570" max="13573" width="7.42578125" style="469" bestFit="1" customWidth="1"/>
    <col min="13574" max="13577" width="7.140625" style="469" bestFit="1" customWidth="1"/>
    <col min="13578" max="13824" width="9.140625" style="469"/>
    <col min="13825" max="13825" width="23.140625" style="469" bestFit="1" customWidth="1"/>
    <col min="13826" max="13829" width="7.42578125" style="469" bestFit="1" customWidth="1"/>
    <col min="13830" max="13833" width="7.140625" style="469" bestFit="1" customWidth="1"/>
    <col min="13834" max="14080" width="9.140625" style="469"/>
    <col min="14081" max="14081" width="23.140625" style="469" bestFit="1" customWidth="1"/>
    <col min="14082" max="14085" width="7.42578125" style="469" bestFit="1" customWidth="1"/>
    <col min="14086" max="14089" width="7.140625" style="469" bestFit="1" customWidth="1"/>
    <col min="14090" max="14336" width="9.140625" style="469"/>
    <col min="14337" max="14337" width="23.140625" style="469" bestFit="1" customWidth="1"/>
    <col min="14338" max="14341" width="7.42578125" style="469" bestFit="1" customWidth="1"/>
    <col min="14342" max="14345" width="7.140625" style="469" bestFit="1" customWidth="1"/>
    <col min="14346" max="14592" width="9.140625" style="469"/>
    <col min="14593" max="14593" width="23.140625" style="469" bestFit="1" customWidth="1"/>
    <col min="14594" max="14597" width="7.42578125" style="469" bestFit="1" customWidth="1"/>
    <col min="14598" max="14601" width="7.140625" style="469" bestFit="1" customWidth="1"/>
    <col min="14602" max="14848" width="9.140625" style="469"/>
    <col min="14849" max="14849" width="23.140625" style="469" bestFit="1" customWidth="1"/>
    <col min="14850" max="14853" width="7.42578125" style="469" bestFit="1" customWidth="1"/>
    <col min="14854" max="14857" width="7.140625" style="469" bestFit="1" customWidth="1"/>
    <col min="14858" max="15104" width="9.140625" style="469"/>
    <col min="15105" max="15105" width="23.140625" style="469" bestFit="1" customWidth="1"/>
    <col min="15106" max="15109" width="7.42578125" style="469" bestFit="1" customWidth="1"/>
    <col min="15110" max="15113" width="7.140625" style="469" bestFit="1" customWidth="1"/>
    <col min="15114" max="15360" width="9.140625" style="469"/>
    <col min="15361" max="15361" width="23.140625" style="469" bestFit="1" customWidth="1"/>
    <col min="15362" max="15365" width="7.42578125" style="469" bestFit="1" customWidth="1"/>
    <col min="15366" max="15369" width="7.140625" style="469" bestFit="1" customWidth="1"/>
    <col min="15370" max="15616" width="9.140625" style="469"/>
    <col min="15617" max="15617" width="23.140625" style="469" bestFit="1" customWidth="1"/>
    <col min="15618" max="15621" width="7.42578125" style="469" bestFit="1" customWidth="1"/>
    <col min="15622" max="15625" width="7.140625" style="469" bestFit="1" customWidth="1"/>
    <col min="15626" max="15872" width="9.140625" style="469"/>
    <col min="15873" max="15873" width="23.140625" style="469" bestFit="1" customWidth="1"/>
    <col min="15874" max="15877" width="7.42578125" style="469" bestFit="1" customWidth="1"/>
    <col min="15878" max="15881" width="7.140625" style="469" bestFit="1" customWidth="1"/>
    <col min="15882" max="16128" width="9.140625" style="469"/>
    <col min="16129" max="16129" width="23.140625" style="469" bestFit="1" customWidth="1"/>
    <col min="16130" max="16133" width="7.42578125" style="469" bestFit="1" customWidth="1"/>
    <col min="16134" max="16137" width="7.140625" style="469" bestFit="1" customWidth="1"/>
    <col min="16138" max="16384" width="9.140625" style="469"/>
  </cols>
  <sheetData>
    <row r="1" spans="1:12">
      <c r="A1" s="1877" t="s">
        <v>620</v>
      </c>
      <c r="B1" s="1877"/>
      <c r="C1" s="1877"/>
      <c r="D1" s="1877"/>
      <c r="E1" s="1877"/>
      <c r="F1" s="1877"/>
      <c r="G1" s="1877"/>
      <c r="H1" s="1877"/>
      <c r="I1" s="1877"/>
    </row>
    <row r="2" spans="1:12" ht="15.75" customHeight="1">
      <c r="A2" s="1878" t="s">
        <v>621</v>
      </c>
      <c r="B2" s="1878"/>
      <c r="C2" s="1878"/>
      <c r="D2" s="1878"/>
      <c r="E2" s="1878"/>
      <c r="F2" s="1878"/>
      <c r="G2" s="1878"/>
      <c r="H2" s="1878"/>
      <c r="I2" s="1878"/>
      <c r="J2" s="483"/>
    </row>
    <row r="3" spans="1:12" ht="16.5" thickBot="1">
      <c r="H3" s="1843" t="s">
        <v>70</v>
      </c>
      <c r="I3" s="1843"/>
    </row>
    <row r="4" spans="1:12" s="560" customFormat="1" ht="24" customHeight="1" thickTop="1">
      <c r="A4" s="1879" t="s">
        <v>327</v>
      </c>
      <c r="B4" s="402">
        <v>2016</v>
      </c>
      <c r="C4" s="403">
        <v>2017</v>
      </c>
      <c r="D4" s="403">
        <v>2017</v>
      </c>
      <c r="E4" s="403">
        <v>2018</v>
      </c>
      <c r="F4" s="1845" t="str">
        <f>'Secu Credit'!F4</f>
        <v>Changes during eight months</v>
      </c>
      <c r="G4" s="1846"/>
      <c r="H4" s="1846"/>
      <c r="I4" s="1847"/>
    </row>
    <row r="5" spans="1:12" s="560" customFormat="1" ht="24" customHeight="1">
      <c r="A5" s="1880"/>
      <c r="B5" s="405" t="s">
        <v>289</v>
      </c>
      <c r="C5" s="406" t="s">
        <v>290</v>
      </c>
      <c r="D5" s="405" t="s">
        <v>291</v>
      </c>
      <c r="E5" s="406" t="s">
        <v>292</v>
      </c>
      <c r="F5" s="1848" t="str">
        <f>'Secu Credit'!F5:G5</f>
        <v>2016/17</v>
      </c>
      <c r="G5" s="1849"/>
      <c r="H5" s="1848" t="str">
        <f>'Secu Credit'!H5:I5</f>
        <v>2017/18</v>
      </c>
      <c r="I5" s="1850"/>
    </row>
    <row r="6" spans="1:12" s="560" customFormat="1" ht="24" customHeight="1">
      <c r="A6" s="1881"/>
      <c r="B6" s="570"/>
      <c r="C6" s="571"/>
      <c r="D6" s="570"/>
      <c r="E6" s="570"/>
      <c r="F6" s="572" t="s">
        <v>3</v>
      </c>
      <c r="G6" s="572" t="s">
        <v>293</v>
      </c>
      <c r="H6" s="572" t="s">
        <v>3</v>
      </c>
      <c r="I6" s="573" t="s">
        <v>293</v>
      </c>
    </row>
    <row r="7" spans="1:12" s="560" customFormat="1" ht="24" customHeight="1">
      <c r="A7" s="561" t="s">
        <v>622</v>
      </c>
      <c r="B7" s="562">
        <v>8119.3569748</v>
      </c>
      <c r="C7" s="562">
        <v>8090.7912826100019</v>
      </c>
      <c r="D7" s="562">
        <v>8779.3078067400002</v>
      </c>
      <c r="E7" s="562">
        <v>10501.081617950002</v>
      </c>
      <c r="F7" s="562">
        <v>-28.565692189998117</v>
      </c>
      <c r="G7" s="562">
        <v>-0.35182209968914147</v>
      </c>
      <c r="H7" s="562">
        <v>1721.7738112100014</v>
      </c>
      <c r="I7" s="563">
        <v>19.611726221606801</v>
      </c>
    </row>
    <row r="8" spans="1:12" s="560" customFormat="1" ht="24" customHeight="1">
      <c r="A8" s="564" t="s">
        <v>623</v>
      </c>
      <c r="B8" s="565">
        <v>7875.8269748000002</v>
      </c>
      <c r="C8" s="565">
        <v>7734.6661815800016</v>
      </c>
      <c r="D8" s="565">
        <v>8609.0222978199999</v>
      </c>
      <c r="E8" s="565">
        <v>10270.676484650001</v>
      </c>
      <c r="F8" s="565">
        <v>-141.1607932199986</v>
      </c>
      <c r="G8" s="565">
        <v>-1.7923297918004764</v>
      </c>
      <c r="H8" s="565">
        <v>1661.654186830001</v>
      </c>
      <c r="I8" s="566">
        <v>19.301311221493407</v>
      </c>
    </row>
    <row r="9" spans="1:12" ht="24" customHeight="1">
      <c r="A9" s="564" t="s">
        <v>624</v>
      </c>
      <c r="B9" s="565">
        <v>119.87685779</v>
      </c>
      <c r="C9" s="565">
        <v>134.87803868999998</v>
      </c>
      <c r="D9" s="565">
        <v>197.68049237</v>
      </c>
      <c r="E9" s="565">
        <v>192.48792668999934</v>
      </c>
      <c r="F9" s="565">
        <v>15.00118089999998</v>
      </c>
      <c r="G9" s="565">
        <v>12.513825584483548</v>
      </c>
      <c r="H9" s="565">
        <v>-5.192565680000655</v>
      </c>
      <c r="I9" s="566">
        <v>-2.6267466343020294</v>
      </c>
      <c r="K9" s="560"/>
      <c r="L9" s="560"/>
    </row>
    <row r="10" spans="1:12" ht="24" customHeight="1">
      <c r="A10" s="564" t="s">
        <v>625</v>
      </c>
      <c r="B10" s="565">
        <v>4833.1273040400001</v>
      </c>
      <c r="C10" s="565">
        <v>4506.4555554500012</v>
      </c>
      <c r="D10" s="565">
        <v>5169.1952542199997</v>
      </c>
      <c r="E10" s="565">
        <v>6744.6617948500007</v>
      </c>
      <c r="F10" s="565">
        <v>-326.67174858999897</v>
      </c>
      <c r="G10" s="565">
        <v>-6.7590139476966558</v>
      </c>
      <c r="H10" s="565">
        <v>1575.466540630001</v>
      </c>
      <c r="I10" s="566">
        <v>30.477984737446899</v>
      </c>
      <c r="K10" s="560"/>
      <c r="L10" s="560"/>
    </row>
    <row r="11" spans="1:12" ht="24" customHeight="1">
      <c r="A11" s="564" t="s">
        <v>626</v>
      </c>
      <c r="B11" s="565">
        <v>1493.8370169099999</v>
      </c>
      <c r="C11" s="565">
        <v>1597.8447497000002</v>
      </c>
      <c r="D11" s="565">
        <v>1825.7772567900001</v>
      </c>
      <c r="E11" s="565">
        <v>1556.8897981</v>
      </c>
      <c r="F11" s="565">
        <v>104.00773279000032</v>
      </c>
      <c r="G11" s="565">
        <v>6.9624551816998208</v>
      </c>
      <c r="H11" s="565">
        <v>-268.88745869000013</v>
      </c>
      <c r="I11" s="566">
        <v>-14.727287115118633</v>
      </c>
      <c r="K11" s="560"/>
      <c r="L11" s="560"/>
    </row>
    <row r="12" spans="1:12" ht="24" customHeight="1">
      <c r="A12" s="564" t="s">
        <v>627</v>
      </c>
      <c r="B12" s="565">
        <v>1428.98579606</v>
      </c>
      <c r="C12" s="565">
        <v>1495.48783774</v>
      </c>
      <c r="D12" s="565">
        <v>1416.36929444</v>
      </c>
      <c r="E12" s="565">
        <v>1776.63696501</v>
      </c>
      <c r="F12" s="565">
        <v>66.502041680000048</v>
      </c>
      <c r="G12" s="565">
        <v>4.6537930512227277</v>
      </c>
      <c r="H12" s="565">
        <v>360.26767057000006</v>
      </c>
      <c r="I12" s="566">
        <v>25.435998364567887</v>
      </c>
      <c r="K12" s="560"/>
      <c r="L12" s="560"/>
    </row>
    <row r="13" spans="1:12" ht="24" customHeight="1">
      <c r="A13" s="564" t="s">
        <v>628</v>
      </c>
      <c r="B13" s="565">
        <v>0</v>
      </c>
      <c r="C13" s="565">
        <v>0</v>
      </c>
      <c r="D13" s="565">
        <v>0</v>
      </c>
      <c r="E13" s="565">
        <v>0</v>
      </c>
      <c r="F13" s="565">
        <v>0</v>
      </c>
      <c r="G13" s="565"/>
      <c r="H13" s="565">
        <v>0</v>
      </c>
      <c r="I13" s="566"/>
      <c r="K13" s="560"/>
      <c r="L13" s="560"/>
    </row>
    <row r="14" spans="1:12" ht="24" customHeight="1">
      <c r="A14" s="564" t="s">
        <v>629</v>
      </c>
      <c r="B14" s="565">
        <v>1428.98579606</v>
      </c>
      <c r="C14" s="565">
        <v>1495.48783774</v>
      </c>
      <c r="D14" s="565">
        <v>1416.36929444</v>
      </c>
      <c r="E14" s="565">
        <v>1776.63696501</v>
      </c>
      <c r="F14" s="565">
        <v>66.502041680000048</v>
      </c>
      <c r="G14" s="565">
        <v>4.6537930512227277</v>
      </c>
      <c r="H14" s="565">
        <v>360.26767057000006</v>
      </c>
      <c r="I14" s="566">
        <v>25.435998364567887</v>
      </c>
      <c r="K14" s="560"/>
      <c r="L14" s="560"/>
    </row>
    <row r="15" spans="1:12" s="560" customFormat="1" ht="24" customHeight="1">
      <c r="A15" s="564" t="s">
        <v>630</v>
      </c>
      <c r="B15" s="565">
        <v>243.53</v>
      </c>
      <c r="C15" s="565">
        <v>356.12510102999994</v>
      </c>
      <c r="D15" s="565">
        <v>170.28550892000001</v>
      </c>
      <c r="E15" s="565">
        <v>230.40513330000002</v>
      </c>
      <c r="F15" s="565">
        <v>112.59510102999994</v>
      </c>
      <c r="G15" s="565">
        <v>46.234591643739961</v>
      </c>
      <c r="H15" s="565">
        <v>60.119624380000005</v>
      </c>
      <c r="I15" s="566">
        <v>35.305191123599457</v>
      </c>
    </row>
    <row r="16" spans="1:12" ht="24" customHeight="1">
      <c r="A16" s="561" t="s">
        <v>631</v>
      </c>
      <c r="B16" s="562">
        <v>1006.56234124</v>
      </c>
      <c r="C16" s="562">
        <v>1008.6953860500001</v>
      </c>
      <c r="D16" s="562">
        <v>1054.3269550700002</v>
      </c>
      <c r="E16" s="562">
        <v>1058.56187129</v>
      </c>
      <c r="F16" s="562">
        <v>2.1330448100001149</v>
      </c>
      <c r="G16" s="562">
        <v>0.211913830133202</v>
      </c>
      <c r="H16" s="562">
        <v>4.2349162199998318</v>
      </c>
      <c r="I16" s="563">
        <v>0.4016701080850828</v>
      </c>
      <c r="K16" s="560"/>
      <c r="L16" s="560"/>
    </row>
    <row r="17" spans="1:12" ht="24" customHeight="1">
      <c r="A17" s="564" t="s">
        <v>623</v>
      </c>
      <c r="B17" s="565">
        <v>1006.56234124</v>
      </c>
      <c r="C17" s="565">
        <v>1006.0790198000001</v>
      </c>
      <c r="D17" s="565">
        <v>1053.6569550700001</v>
      </c>
      <c r="E17" s="565">
        <v>1053.47172032</v>
      </c>
      <c r="F17" s="565">
        <v>-0.48332143999994059</v>
      </c>
      <c r="G17" s="565">
        <v>-4.8017039799495113E-2</v>
      </c>
      <c r="H17" s="565">
        <v>-0.18523475000006329</v>
      </c>
      <c r="I17" s="566">
        <v>-1.7580176271674412E-2</v>
      </c>
      <c r="K17" s="560"/>
      <c r="L17" s="560"/>
    </row>
    <row r="18" spans="1:12" ht="24" customHeight="1">
      <c r="A18" s="564" t="s">
        <v>630</v>
      </c>
      <c r="B18" s="565">
        <v>0</v>
      </c>
      <c r="C18" s="565">
        <v>2.6163662499999996</v>
      </c>
      <c r="D18" s="565">
        <v>0.67</v>
      </c>
      <c r="E18" s="565">
        <v>5.0901509699999998</v>
      </c>
      <c r="F18" s="565">
        <v>2.6163662499999996</v>
      </c>
      <c r="G18" s="565"/>
      <c r="H18" s="565">
        <v>4.4201509699999999</v>
      </c>
      <c r="I18" s="566">
        <v>659.72402537313428</v>
      </c>
      <c r="K18" s="560"/>
      <c r="L18" s="560"/>
    </row>
    <row r="19" spans="1:12" ht="24" customHeight="1">
      <c r="A19" s="561" t="s">
        <v>632</v>
      </c>
      <c r="B19" s="562">
        <v>9125.9193160399991</v>
      </c>
      <c r="C19" s="562">
        <v>9099.4866686600017</v>
      </c>
      <c r="D19" s="562">
        <v>9833.6347618100008</v>
      </c>
      <c r="E19" s="562">
        <v>11559.643489240001</v>
      </c>
      <c r="F19" s="562">
        <v>-26.432647379997434</v>
      </c>
      <c r="G19" s="562">
        <v>-0.28964366728005791</v>
      </c>
      <c r="H19" s="562">
        <v>1726.0087274300004</v>
      </c>
      <c r="I19" s="563">
        <v>17.552093089049276</v>
      </c>
      <c r="K19" s="560"/>
      <c r="L19" s="560"/>
    </row>
    <row r="20" spans="1:12" ht="24" customHeight="1">
      <c r="A20" s="564" t="s">
        <v>623</v>
      </c>
      <c r="B20" s="565">
        <v>8882.3893160400003</v>
      </c>
      <c r="C20" s="565">
        <v>8740.7452013800012</v>
      </c>
      <c r="D20" s="565">
        <v>9662.6792528900005</v>
      </c>
      <c r="E20" s="565">
        <v>11324.148204970001</v>
      </c>
      <c r="F20" s="565">
        <v>-141.6441146599991</v>
      </c>
      <c r="G20" s="565">
        <v>-1.5946623101085566</v>
      </c>
      <c r="H20" s="565">
        <v>1661.4689520800002</v>
      </c>
      <c r="I20" s="566">
        <v>17.194702510518223</v>
      </c>
      <c r="K20" s="560"/>
      <c r="L20" s="560"/>
    </row>
    <row r="21" spans="1:12" s="560" customFormat="1" ht="24" customHeight="1" thickBot="1">
      <c r="A21" s="567" t="s">
        <v>630</v>
      </c>
      <c r="B21" s="568">
        <v>243.53</v>
      </c>
      <c r="C21" s="568">
        <v>358.74146727999994</v>
      </c>
      <c r="D21" s="568">
        <v>170.95550892</v>
      </c>
      <c r="E21" s="568">
        <v>235.49528427000001</v>
      </c>
      <c r="F21" s="568">
        <v>115.21146727999994</v>
      </c>
      <c r="G21" s="568">
        <v>47.308942339752775</v>
      </c>
      <c r="H21" s="568">
        <v>64.539775350000014</v>
      </c>
      <c r="I21" s="569">
        <v>37.752381164974288</v>
      </c>
      <c r="J21" s="469"/>
    </row>
    <row r="22" spans="1:12" ht="24" customHeight="1" thickTop="1">
      <c r="A22" s="392" t="s">
        <v>321</v>
      </c>
      <c r="D22" s="559"/>
      <c r="K22" s="560"/>
    </row>
    <row r="23" spans="1:12">
      <c r="C23" s="469"/>
      <c r="D23" s="559"/>
      <c r="E23" s="559"/>
    </row>
    <row r="24" spans="1:12">
      <c r="C24" s="469"/>
    </row>
    <row r="25" spans="1:12">
      <c r="C25" s="469"/>
    </row>
    <row r="26" spans="1:12">
      <c r="C26" s="469"/>
    </row>
  </sheetData>
  <mergeCells count="7">
    <mergeCell ref="A1:I1"/>
    <mergeCell ref="A2:I2"/>
    <mergeCell ref="H3:I3"/>
    <mergeCell ref="F4:I4"/>
    <mergeCell ref="F5:G5"/>
    <mergeCell ref="H5:I5"/>
    <mergeCell ref="A4:A6"/>
  </mergeCells>
  <pageMargins left="0.5" right="0.5" top="0.75" bottom="0.75" header="0.3" footer="0.3"/>
  <pageSetup scale="68" orientation="portrait" r:id="rId1"/>
</worksheet>
</file>

<file path=xl/worksheets/sheet36.xml><?xml version="1.0" encoding="utf-8"?>
<worksheet xmlns="http://schemas.openxmlformats.org/spreadsheetml/2006/main" xmlns:r="http://schemas.openxmlformats.org/officeDocument/2006/relationships">
  <sheetPr>
    <pageSetUpPr fitToPage="1"/>
  </sheetPr>
  <dimension ref="B1:O73"/>
  <sheetViews>
    <sheetView zoomScale="69" zoomScaleNormal="69" workbookViewId="0">
      <selection activeCell="N25" sqref="N25"/>
    </sheetView>
  </sheetViews>
  <sheetFormatPr defaultRowHeight="15.75"/>
  <cols>
    <col min="1" max="1" width="9.140625" style="1150"/>
    <col min="2" max="2" width="29.42578125" style="1150" bestFit="1" customWidth="1"/>
    <col min="3" max="3" width="22.85546875" style="1150" customWidth="1"/>
    <col min="4" max="4" width="19.5703125" style="1150" customWidth="1"/>
    <col min="5" max="5" width="10.7109375" style="1150" bestFit="1" customWidth="1"/>
    <col min="6" max="6" width="19.5703125" style="1150" bestFit="1" customWidth="1"/>
    <col min="7" max="7" width="11.85546875" style="1150" bestFit="1" customWidth="1"/>
    <col min="8" max="8" width="19.5703125" style="1150" bestFit="1" customWidth="1"/>
    <col min="9" max="9" width="11.85546875" style="1150" bestFit="1" customWidth="1"/>
    <col min="10" max="10" width="19.5703125" style="1150" bestFit="1" customWidth="1"/>
    <col min="11" max="11" width="14" style="1150" bestFit="1" customWidth="1"/>
    <col min="12" max="12" width="19.5703125" style="1150" bestFit="1" customWidth="1"/>
    <col min="13" max="14" width="14.42578125" style="1150" customWidth="1"/>
    <col min="15" max="15" width="11.5703125" style="1150" bestFit="1" customWidth="1"/>
    <col min="16" max="257" width="9.140625" style="1150"/>
    <col min="258" max="258" width="20" style="1150" customWidth="1"/>
    <col min="259" max="259" width="9.42578125" style="1150" bestFit="1" customWidth="1"/>
    <col min="260" max="260" width="16" style="1150" bestFit="1" customWidth="1"/>
    <col min="261" max="261" width="8.42578125" style="1150" bestFit="1" customWidth="1"/>
    <col min="262" max="262" width="16" style="1150" bestFit="1" customWidth="1"/>
    <col min="263" max="263" width="10.85546875" style="1150" customWidth="1"/>
    <col min="264" max="264" width="13.85546875" style="1150" customWidth="1"/>
    <col min="265" max="265" width="11.28515625" style="1150" bestFit="1" customWidth="1"/>
    <col min="266" max="266" width="16" style="1150" bestFit="1" customWidth="1"/>
    <col min="267" max="267" width="14.140625" style="1150" customWidth="1"/>
    <col min="268" max="268" width="16.28515625" style="1150" customWidth="1"/>
    <col min="269" max="269" width="15.140625" style="1150" customWidth="1"/>
    <col min="270" max="270" width="12.7109375" style="1150" customWidth="1"/>
    <col min="271" max="271" width="11.28515625" style="1150" bestFit="1" customWidth="1"/>
    <col min="272" max="513" width="9.140625" style="1150"/>
    <col min="514" max="514" width="20" style="1150" customWidth="1"/>
    <col min="515" max="515" width="9.42578125" style="1150" bestFit="1" customWidth="1"/>
    <col min="516" max="516" width="16" style="1150" bestFit="1" customWidth="1"/>
    <col min="517" max="517" width="8.42578125" style="1150" bestFit="1" customWidth="1"/>
    <col min="518" max="518" width="16" style="1150" bestFit="1" customWidth="1"/>
    <col min="519" max="519" width="10.85546875" style="1150" customWidth="1"/>
    <col min="520" max="520" width="13.85546875" style="1150" customWidth="1"/>
    <col min="521" max="521" width="11.28515625" style="1150" bestFit="1" customWidth="1"/>
    <col min="522" max="522" width="16" style="1150" bestFit="1" customWidth="1"/>
    <col min="523" max="523" width="14.140625" style="1150" customWidth="1"/>
    <col min="524" max="524" width="16.28515625" style="1150" customWidth="1"/>
    <col min="525" max="525" width="15.140625" style="1150" customWidth="1"/>
    <col min="526" max="526" width="12.7109375" style="1150" customWidth="1"/>
    <col min="527" max="527" width="11.28515625" style="1150" bestFit="1" customWidth="1"/>
    <col min="528" max="769" width="9.140625" style="1150"/>
    <col min="770" max="770" width="20" style="1150" customWidth="1"/>
    <col min="771" max="771" width="9.42578125" style="1150" bestFit="1" customWidth="1"/>
    <col min="772" max="772" width="16" style="1150" bestFit="1" customWidth="1"/>
    <col min="773" max="773" width="8.42578125" style="1150" bestFit="1" customWidth="1"/>
    <col min="774" max="774" width="16" style="1150" bestFit="1" customWidth="1"/>
    <col min="775" max="775" width="10.85546875" style="1150" customWidth="1"/>
    <col min="776" max="776" width="13.85546875" style="1150" customWidth="1"/>
    <col min="777" max="777" width="11.28515625" style="1150" bestFit="1" customWidth="1"/>
    <col min="778" max="778" width="16" style="1150" bestFit="1" customWidth="1"/>
    <col min="779" max="779" width="14.140625" style="1150" customWidth="1"/>
    <col min="780" max="780" width="16.28515625" style="1150" customWidth="1"/>
    <col min="781" max="781" width="15.140625" style="1150" customWidth="1"/>
    <col min="782" max="782" width="12.7109375" style="1150" customWidth="1"/>
    <col min="783" max="783" width="11.28515625" style="1150" bestFit="1" customWidth="1"/>
    <col min="784" max="1025" width="9.140625" style="1150"/>
    <col min="1026" max="1026" width="20" style="1150" customWidth="1"/>
    <col min="1027" max="1027" width="9.42578125" style="1150" bestFit="1" customWidth="1"/>
    <col min="1028" max="1028" width="16" style="1150" bestFit="1" customWidth="1"/>
    <col min="1029" max="1029" width="8.42578125" style="1150" bestFit="1" customWidth="1"/>
    <col min="1030" max="1030" width="16" style="1150" bestFit="1" customWidth="1"/>
    <col min="1031" max="1031" width="10.85546875" style="1150" customWidth="1"/>
    <col min="1032" max="1032" width="13.85546875" style="1150" customWidth="1"/>
    <col min="1033" max="1033" width="11.28515625" style="1150" bestFit="1" customWidth="1"/>
    <col min="1034" max="1034" width="16" style="1150" bestFit="1" customWidth="1"/>
    <col min="1035" max="1035" width="14.140625" style="1150" customWidth="1"/>
    <col min="1036" max="1036" width="16.28515625" style="1150" customWidth="1"/>
    <col min="1037" max="1037" width="15.140625" style="1150" customWidth="1"/>
    <col min="1038" max="1038" width="12.7109375" style="1150" customWidth="1"/>
    <col min="1039" max="1039" width="11.28515625" style="1150" bestFit="1" customWidth="1"/>
    <col min="1040" max="1281" width="9.140625" style="1150"/>
    <col min="1282" max="1282" width="20" style="1150" customWidth="1"/>
    <col min="1283" max="1283" width="9.42578125" style="1150" bestFit="1" customWidth="1"/>
    <col min="1284" max="1284" width="16" style="1150" bestFit="1" customWidth="1"/>
    <col min="1285" max="1285" width="8.42578125" style="1150" bestFit="1" customWidth="1"/>
    <col min="1286" max="1286" width="16" style="1150" bestFit="1" customWidth="1"/>
    <col min="1287" max="1287" width="10.85546875" style="1150" customWidth="1"/>
    <col min="1288" max="1288" width="13.85546875" style="1150" customWidth="1"/>
    <col min="1289" max="1289" width="11.28515625" style="1150" bestFit="1" customWidth="1"/>
    <col min="1290" max="1290" width="16" style="1150" bestFit="1" customWidth="1"/>
    <col min="1291" max="1291" width="14.140625" style="1150" customWidth="1"/>
    <col min="1292" max="1292" width="16.28515625" style="1150" customWidth="1"/>
    <col min="1293" max="1293" width="15.140625" style="1150" customWidth="1"/>
    <col min="1294" max="1294" width="12.7109375" style="1150" customWidth="1"/>
    <col min="1295" max="1295" width="11.28515625" style="1150" bestFit="1" customWidth="1"/>
    <col min="1296" max="1537" width="9.140625" style="1150"/>
    <col min="1538" max="1538" width="20" style="1150" customWidth="1"/>
    <col min="1539" max="1539" width="9.42578125" style="1150" bestFit="1" customWidth="1"/>
    <col min="1540" max="1540" width="16" style="1150" bestFit="1" customWidth="1"/>
    <col min="1541" max="1541" width="8.42578125" style="1150" bestFit="1" customWidth="1"/>
    <col min="1542" max="1542" width="16" style="1150" bestFit="1" customWidth="1"/>
    <col min="1543" max="1543" width="10.85546875" style="1150" customWidth="1"/>
    <col min="1544" max="1544" width="13.85546875" style="1150" customWidth="1"/>
    <col min="1545" max="1545" width="11.28515625" style="1150" bestFit="1" customWidth="1"/>
    <col min="1546" max="1546" width="16" style="1150" bestFit="1" customWidth="1"/>
    <col min="1547" max="1547" width="14.140625" style="1150" customWidth="1"/>
    <col min="1548" max="1548" width="16.28515625" style="1150" customWidth="1"/>
    <col min="1549" max="1549" width="15.140625" style="1150" customWidth="1"/>
    <col min="1550" max="1550" width="12.7109375" style="1150" customWidth="1"/>
    <col min="1551" max="1551" width="11.28515625" style="1150" bestFit="1" customWidth="1"/>
    <col min="1552" max="1793" width="9.140625" style="1150"/>
    <col min="1794" max="1794" width="20" style="1150" customWidth="1"/>
    <col min="1795" max="1795" width="9.42578125" style="1150" bestFit="1" customWidth="1"/>
    <col min="1796" max="1796" width="16" style="1150" bestFit="1" customWidth="1"/>
    <col min="1797" max="1797" width="8.42578125" style="1150" bestFit="1" customWidth="1"/>
    <col min="1798" max="1798" width="16" style="1150" bestFit="1" customWidth="1"/>
    <col min="1799" max="1799" width="10.85546875" style="1150" customWidth="1"/>
    <col min="1800" max="1800" width="13.85546875" style="1150" customWidth="1"/>
    <col min="1801" max="1801" width="11.28515625" style="1150" bestFit="1" customWidth="1"/>
    <col min="1802" max="1802" width="16" style="1150" bestFit="1" customWidth="1"/>
    <col min="1803" max="1803" width="14.140625" style="1150" customWidth="1"/>
    <col min="1804" max="1804" width="16.28515625" style="1150" customWidth="1"/>
    <col min="1805" max="1805" width="15.140625" style="1150" customWidth="1"/>
    <col min="1806" max="1806" width="12.7109375" style="1150" customWidth="1"/>
    <col min="1807" max="1807" width="11.28515625" style="1150" bestFit="1" customWidth="1"/>
    <col min="1808" max="2049" width="9.140625" style="1150"/>
    <col min="2050" max="2050" width="20" style="1150" customWidth="1"/>
    <col min="2051" max="2051" width="9.42578125" style="1150" bestFit="1" customWidth="1"/>
    <col min="2052" max="2052" width="16" style="1150" bestFit="1" customWidth="1"/>
    <col min="2053" max="2053" width="8.42578125" style="1150" bestFit="1" customWidth="1"/>
    <col min="2054" max="2054" width="16" style="1150" bestFit="1" customWidth="1"/>
    <col min="2055" max="2055" width="10.85546875" style="1150" customWidth="1"/>
    <col min="2056" max="2056" width="13.85546875" style="1150" customWidth="1"/>
    <col min="2057" max="2057" width="11.28515625" style="1150" bestFit="1" customWidth="1"/>
    <col min="2058" max="2058" width="16" style="1150" bestFit="1" customWidth="1"/>
    <col min="2059" max="2059" width="14.140625" style="1150" customWidth="1"/>
    <col min="2060" max="2060" width="16.28515625" style="1150" customWidth="1"/>
    <col min="2061" max="2061" width="15.140625" style="1150" customWidth="1"/>
    <col min="2062" max="2062" width="12.7109375" style="1150" customWidth="1"/>
    <col min="2063" max="2063" width="11.28515625" style="1150" bestFit="1" customWidth="1"/>
    <col min="2064" max="2305" width="9.140625" style="1150"/>
    <col min="2306" max="2306" width="20" style="1150" customWidth="1"/>
    <col min="2307" max="2307" width="9.42578125" style="1150" bestFit="1" customWidth="1"/>
    <col min="2308" max="2308" width="16" style="1150" bestFit="1" customWidth="1"/>
    <col min="2309" max="2309" width="8.42578125" style="1150" bestFit="1" customWidth="1"/>
    <col min="2310" max="2310" width="16" style="1150" bestFit="1" customWidth="1"/>
    <col min="2311" max="2311" width="10.85546875" style="1150" customWidth="1"/>
    <col min="2312" max="2312" width="13.85546875" style="1150" customWidth="1"/>
    <col min="2313" max="2313" width="11.28515625" style="1150" bestFit="1" customWidth="1"/>
    <col min="2314" max="2314" width="16" style="1150" bestFit="1" customWidth="1"/>
    <col min="2315" max="2315" width="14.140625" style="1150" customWidth="1"/>
    <col min="2316" max="2316" width="16.28515625" style="1150" customWidth="1"/>
    <col min="2317" max="2317" width="15.140625" style="1150" customWidth="1"/>
    <col min="2318" max="2318" width="12.7109375" style="1150" customWidth="1"/>
    <col min="2319" max="2319" width="11.28515625" style="1150" bestFit="1" customWidth="1"/>
    <col min="2320" max="2561" width="9.140625" style="1150"/>
    <col min="2562" max="2562" width="20" style="1150" customWidth="1"/>
    <col min="2563" max="2563" width="9.42578125" style="1150" bestFit="1" customWidth="1"/>
    <col min="2564" max="2564" width="16" style="1150" bestFit="1" customWidth="1"/>
    <col min="2565" max="2565" width="8.42578125" style="1150" bestFit="1" customWidth="1"/>
    <col min="2566" max="2566" width="16" style="1150" bestFit="1" customWidth="1"/>
    <col min="2567" max="2567" width="10.85546875" style="1150" customWidth="1"/>
    <col min="2568" max="2568" width="13.85546875" style="1150" customWidth="1"/>
    <col min="2569" max="2569" width="11.28515625" style="1150" bestFit="1" customWidth="1"/>
    <col min="2570" max="2570" width="16" style="1150" bestFit="1" customWidth="1"/>
    <col min="2571" max="2571" width="14.140625" style="1150" customWidth="1"/>
    <col min="2572" max="2572" width="16.28515625" style="1150" customWidth="1"/>
    <col min="2573" max="2573" width="15.140625" style="1150" customWidth="1"/>
    <col min="2574" max="2574" width="12.7109375" style="1150" customWidth="1"/>
    <col min="2575" max="2575" width="11.28515625" style="1150" bestFit="1" customWidth="1"/>
    <col min="2576" max="2817" width="9.140625" style="1150"/>
    <col min="2818" max="2818" width="20" style="1150" customWidth="1"/>
    <col min="2819" max="2819" width="9.42578125" style="1150" bestFit="1" customWidth="1"/>
    <col min="2820" max="2820" width="16" style="1150" bestFit="1" customWidth="1"/>
    <col min="2821" max="2821" width="8.42578125" style="1150" bestFit="1" customWidth="1"/>
    <col min="2822" max="2822" width="16" style="1150" bestFit="1" customWidth="1"/>
    <col min="2823" max="2823" width="10.85546875" style="1150" customWidth="1"/>
    <col min="2824" max="2824" width="13.85546875" style="1150" customWidth="1"/>
    <col min="2825" max="2825" width="11.28515625" style="1150" bestFit="1" customWidth="1"/>
    <col min="2826" max="2826" width="16" style="1150" bestFit="1" customWidth="1"/>
    <col min="2827" max="2827" width="14.140625" style="1150" customWidth="1"/>
    <col min="2828" max="2828" width="16.28515625" style="1150" customWidth="1"/>
    <col min="2829" max="2829" width="15.140625" style="1150" customWidth="1"/>
    <col min="2830" max="2830" width="12.7109375" style="1150" customWidth="1"/>
    <col min="2831" max="2831" width="11.28515625" style="1150" bestFit="1" customWidth="1"/>
    <col min="2832" max="3073" width="9.140625" style="1150"/>
    <col min="3074" max="3074" width="20" style="1150" customWidth="1"/>
    <col min="3075" max="3075" width="9.42578125" style="1150" bestFit="1" customWidth="1"/>
    <col min="3076" max="3076" width="16" style="1150" bestFit="1" customWidth="1"/>
    <col min="3077" max="3077" width="8.42578125" style="1150" bestFit="1" customWidth="1"/>
    <col min="3078" max="3078" width="16" style="1150" bestFit="1" customWidth="1"/>
    <col min="3079" max="3079" width="10.85546875" style="1150" customWidth="1"/>
    <col min="3080" max="3080" width="13.85546875" style="1150" customWidth="1"/>
    <col min="3081" max="3081" width="11.28515625" style="1150" bestFit="1" customWidth="1"/>
    <col min="3082" max="3082" width="16" style="1150" bestFit="1" customWidth="1"/>
    <col min="3083" max="3083" width="14.140625" style="1150" customWidth="1"/>
    <col min="3084" max="3084" width="16.28515625" style="1150" customWidth="1"/>
    <col min="3085" max="3085" width="15.140625" style="1150" customWidth="1"/>
    <col min="3086" max="3086" width="12.7109375" style="1150" customWidth="1"/>
    <col min="3087" max="3087" width="11.28515625" style="1150" bestFit="1" customWidth="1"/>
    <col min="3088" max="3329" width="9.140625" style="1150"/>
    <col min="3330" max="3330" width="20" style="1150" customWidth="1"/>
    <col min="3331" max="3331" width="9.42578125" style="1150" bestFit="1" customWidth="1"/>
    <col min="3332" max="3332" width="16" style="1150" bestFit="1" customWidth="1"/>
    <col min="3333" max="3333" width="8.42578125" style="1150" bestFit="1" customWidth="1"/>
    <col min="3334" max="3334" width="16" style="1150" bestFit="1" customWidth="1"/>
    <col min="3335" max="3335" width="10.85546875" style="1150" customWidth="1"/>
    <col min="3336" max="3336" width="13.85546875" style="1150" customWidth="1"/>
    <col min="3337" max="3337" width="11.28515625" style="1150" bestFit="1" customWidth="1"/>
    <col min="3338" max="3338" width="16" style="1150" bestFit="1" customWidth="1"/>
    <col min="3339" max="3339" width="14.140625" style="1150" customWidth="1"/>
    <col min="3340" max="3340" width="16.28515625" style="1150" customWidth="1"/>
    <col min="3341" max="3341" width="15.140625" style="1150" customWidth="1"/>
    <col min="3342" max="3342" width="12.7109375" style="1150" customWidth="1"/>
    <col min="3343" max="3343" width="11.28515625" style="1150" bestFit="1" customWidth="1"/>
    <col min="3344" max="3585" width="9.140625" style="1150"/>
    <col min="3586" max="3586" width="20" style="1150" customWidth="1"/>
    <col min="3587" max="3587" width="9.42578125" style="1150" bestFit="1" customWidth="1"/>
    <col min="3588" max="3588" width="16" style="1150" bestFit="1" customWidth="1"/>
    <col min="3589" max="3589" width="8.42578125" style="1150" bestFit="1" customWidth="1"/>
    <col min="3590" max="3590" width="16" style="1150" bestFit="1" customWidth="1"/>
    <col min="3591" max="3591" width="10.85546875" style="1150" customWidth="1"/>
    <col min="3592" max="3592" width="13.85546875" style="1150" customWidth="1"/>
    <col min="3593" max="3593" width="11.28515625" style="1150" bestFit="1" customWidth="1"/>
    <col min="3594" max="3594" width="16" style="1150" bestFit="1" customWidth="1"/>
    <col min="3595" max="3595" width="14.140625" style="1150" customWidth="1"/>
    <col min="3596" max="3596" width="16.28515625" style="1150" customWidth="1"/>
    <col min="3597" max="3597" width="15.140625" style="1150" customWidth="1"/>
    <col min="3598" max="3598" width="12.7109375" style="1150" customWidth="1"/>
    <col min="3599" max="3599" width="11.28515625" style="1150" bestFit="1" customWidth="1"/>
    <col min="3600" max="3841" width="9.140625" style="1150"/>
    <col min="3842" max="3842" width="20" style="1150" customWidth="1"/>
    <col min="3843" max="3843" width="9.42578125" style="1150" bestFit="1" customWidth="1"/>
    <col min="3844" max="3844" width="16" style="1150" bestFit="1" customWidth="1"/>
    <col min="3845" max="3845" width="8.42578125" style="1150" bestFit="1" customWidth="1"/>
    <col min="3846" max="3846" width="16" style="1150" bestFit="1" customWidth="1"/>
    <col min="3847" max="3847" width="10.85546875" style="1150" customWidth="1"/>
    <col min="3848" max="3848" width="13.85546875" style="1150" customWidth="1"/>
    <col min="3849" max="3849" width="11.28515625" style="1150" bestFit="1" customWidth="1"/>
    <col min="3850" max="3850" width="16" style="1150" bestFit="1" customWidth="1"/>
    <col min="3851" max="3851" width="14.140625" style="1150" customWidth="1"/>
    <col min="3852" max="3852" width="16.28515625" style="1150" customWidth="1"/>
    <col min="3853" max="3853" width="15.140625" style="1150" customWidth="1"/>
    <col min="3854" max="3854" width="12.7109375" style="1150" customWidth="1"/>
    <col min="3855" max="3855" width="11.28515625" style="1150" bestFit="1" customWidth="1"/>
    <col min="3856" max="4097" width="9.140625" style="1150"/>
    <col min="4098" max="4098" width="20" style="1150" customWidth="1"/>
    <col min="4099" max="4099" width="9.42578125" style="1150" bestFit="1" customWidth="1"/>
    <col min="4100" max="4100" width="16" style="1150" bestFit="1" customWidth="1"/>
    <col min="4101" max="4101" width="8.42578125" style="1150" bestFit="1" customWidth="1"/>
    <col min="4102" max="4102" width="16" style="1150" bestFit="1" customWidth="1"/>
    <col min="4103" max="4103" width="10.85546875" style="1150" customWidth="1"/>
    <col min="4104" max="4104" width="13.85546875" style="1150" customWidth="1"/>
    <col min="4105" max="4105" width="11.28515625" style="1150" bestFit="1" customWidth="1"/>
    <col min="4106" max="4106" width="16" style="1150" bestFit="1" customWidth="1"/>
    <col min="4107" max="4107" width="14.140625" style="1150" customWidth="1"/>
    <col min="4108" max="4108" width="16.28515625" style="1150" customWidth="1"/>
    <col min="4109" max="4109" width="15.140625" style="1150" customWidth="1"/>
    <col min="4110" max="4110" width="12.7109375" style="1150" customWidth="1"/>
    <col min="4111" max="4111" width="11.28515625" style="1150" bestFit="1" customWidth="1"/>
    <col min="4112" max="4353" width="9.140625" style="1150"/>
    <col min="4354" max="4354" width="20" style="1150" customWidth="1"/>
    <col min="4355" max="4355" width="9.42578125" style="1150" bestFit="1" customWidth="1"/>
    <col min="4356" max="4356" width="16" style="1150" bestFit="1" customWidth="1"/>
    <col min="4357" max="4357" width="8.42578125" style="1150" bestFit="1" customWidth="1"/>
    <col min="4358" max="4358" width="16" style="1150" bestFit="1" customWidth="1"/>
    <col min="4359" max="4359" width="10.85546875" style="1150" customWidth="1"/>
    <col min="4360" max="4360" width="13.85546875" style="1150" customWidth="1"/>
    <col min="4361" max="4361" width="11.28515625" style="1150" bestFit="1" customWidth="1"/>
    <col min="4362" max="4362" width="16" style="1150" bestFit="1" customWidth="1"/>
    <col min="4363" max="4363" width="14.140625" style="1150" customWidth="1"/>
    <col min="4364" max="4364" width="16.28515625" style="1150" customWidth="1"/>
    <col min="4365" max="4365" width="15.140625" style="1150" customWidth="1"/>
    <col min="4366" max="4366" width="12.7109375" style="1150" customWidth="1"/>
    <col min="4367" max="4367" width="11.28515625" style="1150" bestFit="1" customWidth="1"/>
    <col min="4368" max="4609" width="9.140625" style="1150"/>
    <col min="4610" max="4610" width="20" style="1150" customWidth="1"/>
    <col min="4611" max="4611" width="9.42578125" style="1150" bestFit="1" customWidth="1"/>
    <col min="4612" max="4612" width="16" style="1150" bestFit="1" customWidth="1"/>
    <col min="4613" max="4613" width="8.42578125" style="1150" bestFit="1" customWidth="1"/>
    <col min="4614" max="4614" width="16" style="1150" bestFit="1" customWidth="1"/>
    <col min="4615" max="4615" width="10.85546875" style="1150" customWidth="1"/>
    <col min="4616" max="4616" width="13.85546875" style="1150" customWidth="1"/>
    <col min="4617" max="4617" width="11.28515625" style="1150" bestFit="1" customWidth="1"/>
    <col min="4618" max="4618" width="16" style="1150" bestFit="1" customWidth="1"/>
    <col min="4619" max="4619" width="14.140625" style="1150" customWidth="1"/>
    <col min="4620" max="4620" width="16.28515625" style="1150" customWidth="1"/>
    <col min="4621" max="4621" width="15.140625" style="1150" customWidth="1"/>
    <col min="4622" max="4622" width="12.7109375" style="1150" customWidth="1"/>
    <col min="4623" max="4623" width="11.28515625" style="1150" bestFit="1" customWidth="1"/>
    <col min="4624" max="4865" width="9.140625" style="1150"/>
    <col min="4866" max="4866" width="20" style="1150" customWidth="1"/>
    <col min="4867" max="4867" width="9.42578125" style="1150" bestFit="1" customWidth="1"/>
    <col min="4868" max="4868" width="16" style="1150" bestFit="1" customWidth="1"/>
    <col min="4869" max="4869" width="8.42578125" style="1150" bestFit="1" customWidth="1"/>
    <col min="4870" max="4870" width="16" style="1150" bestFit="1" customWidth="1"/>
    <col min="4871" max="4871" width="10.85546875" style="1150" customWidth="1"/>
    <col min="4872" max="4872" width="13.85546875" style="1150" customWidth="1"/>
    <col min="4873" max="4873" width="11.28515625" style="1150" bestFit="1" customWidth="1"/>
    <col min="4874" max="4874" width="16" style="1150" bestFit="1" customWidth="1"/>
    <col min="4875" max="4875" width="14.140625" style="1150" customWidth="1"/>
    <col min="4876" max="4876" width="16.28515625" style="1150" customWidth="1"/>
    <col min="4877" max="4877" width="15.140625" style="1150" customWidth="1"/>
    <col min="4878" max="4878" width="12.7109375" style="1150" customWidth="1"/>
    <col min="4879" max="4879" width="11.28515625" style="1150" bestFit="1" customWidth="1"/>
    <col min="4880" max="5121" width="9.140625" style="1150"/>
    <col min="5122" max="5122" width="20" style="1150" customWidth="1"/>
    <col min="5123" max="5123" width="9.42578125" style="1150" bestFit="1" customWidth="1"/>
    <col min="5124" max="5124" width="16" style="1150" bestFit="1" customWidth="1"/>
    <col min="5125" max="5125" width="8.42578125" style="1150" bestFit="1" customWidth="1"/>
    <col min="5126" max="5126" width="16" style="1150" bestFit="1" customWidth="1"/>
    <col min="5127" max="5127" width="10.85546875" style="1150" customWidth="1"/>
    <col min="5128" max="5128" width="13.85546875" style="1150" customWidth="1"/>
    <col min="5129" max="5129" width="11.28515625" style="1150" bestFit="1" customWidth="1"/>
    <col min="5130" max="5130" width="16" style="1150" bestFit="1" customWidth="1"/>
    <col min="5131" max="5131" width="14.140625" style="1150" customWidth="1"/>
    <col min="5132" max="5132" width="16.28515625" style="1150" customWidth="1"/>
    <col min="5133" max="5133" width="15.140625" style="1150" customWidth="1"/>
    <col min="5134" max="5134" width="12.7109375" style="1150" customWidth="1"/>
    <col min="5135" max="5135" width="11.28515625" style="1150" bestFit="1" customWidth="1"/>
    <col min="5136" max="5377" width="9.140625" style="1150"/>
    <col min="5378" max="5378" width="20" style="1150" customWidth="1"/>
    <col min="5379" max="5379" width="9.42578125" style="1150" bestFit="1" customWidth="1"/>
    <col min="5380" max="5380" width="16" style="1150" bestFit="1" customWidth="1"/>
    <col min="5381" max="5381" width="8.42578125" style="1150" bestFit="1" customWidth="1"/>
    <col min="5382" max="5382" width="16" style="1150" bestFit="1" customWidth="1"/>
    <col min="5383" max="5383" width="10.85546875" style="1150" customWidth="1"/>
    <col min="5384" max="5384" width="13.85546875" style="1150" customWidth="1"/>
    <col min="5385" max="5385" width="11.28515625" style="1150" bestFit="1" customWidth="1"/>
    <col min="5386" max="5386" width="16" style="1150" bestFit="1" customWidth="1"/>
    <col min="5387" max="5387" width="14.140625" style="1150" customWidth="1"/>
    <col min="5388" max="5388" width="16.28515625" style="1150" customWidth="1"/>
    <col min="5389" max="5389" width="15.140625" style="1150" customWidth="1"/>
    <col min="5390" max="5390" width="12.7109375" style="1150" customWidth="1"/>
    <col min="5391" max="5391" width="11.28515625" style="1150" bestFit="1" customWidth="1"/>
    <col min="5392" max="5633" width="9.140625" style="1150"/>
    <col min="5634" max="5634" width="20" style="1150" customWidth="1"/>
    <col min="5635" max="5635" width="9.42578125" style="1150" bestFit="1" customWidth="1"/>
    <col min="5636" max="5636" width="16" style="1150" bestFit="1" customWidth="1"/>
    <col min="5637" max="5637" width="8.42578125" style="1150" bestFit="1" customWidth="1"/>
    <col min="5638" max="5638" width="16" style="1150" bestFit="1" customWidth="1"/>
    <col min="5639" max="5639" width="10.85546875" style="1150" customWidth="1"/>
    <col min="5640" max="5640" width="13.85546875" style="1150" customWidth="1"/>
    <col min="5641" max="5641" width="11.28515625" style="1150" bestFit="1" customWidth="1"/>
    <col min="5642" max="5642" width="16" style="1150" bestFit="1" customWidth="1"/>
    <col min="5643" max="5643" width="14.140625" style="1150" customWidth="1"/>
    <col min="5644" max="5644" width="16.28515625" style="1150" customWidth="1"/>
    <col min="5645" max="5645" width="15.140625" style="1150" customWidth="1"/>
    <col min="5646" max="5646" width="12.7109375" style="1150" customWidth="1"/>
    <col min="5647" max="5647" width="11.28515625" style="1150" bestFit="1" customWidth="1"/>
    <col min="5648" max="5889" width="9.140625" style="1150"/>
    <col min="5890" max="5890" width="20" style="1150" customWidth="1"/>
    <col min="5891" max="5891" width="9.42578125" style="1150" bestFit="1" customWidth="1"/>
    <col min="5892" max="5892" width="16" style="1150" bestFit="1" customWidth="1"/>
    <col min="5893" max="5893" width="8.42578125" style="1150" bestFit="1" customWidth="1"/>
    <col min="5894" max="5894" width="16" style="1150" bestFit="1" customWidth="1"/>
    <col min="5895" max="5895" width="10.85546875" style="1150" customWidth="1"/>
    <col min="5896" max="5896" width="13.85546875" style="1150" customWidth="1"/>
    <col min="5897" max="5897" width="11.28515625" style="1150" bestFit="1" customWidth="1"/>
    <col min="5898" max="5898" width="16" style="1150" bestFit="1" customWidth="1"/>
    <col min="5899" max="5899" width="14.140625" style="1150" customWidth="1"/>
    <col min="5900" max="5900" width="16.28515625" style="1150" customWidth="1"/>
    <col min="5901" max="5901" width="15.140625" style="1150" customWidth="1"/>
    <col min="5902" max="5902" width="12.7109375" style="1150" customWidth="1"/>
    <col min="5903" max="5903" width="11.28515625" style="1150" bestFit="1" customWidth="1"/>
    <col min="5904" max="6145" width="9.140625" style="1150"/>
    <col min="6146" max="6146" width="20" style="1150" customWidth="1"/>
    <col min="6147" max="6147" width="9.42578125" style="1150" bestFit="1" customWidth="1"/>
    <col min="6148" max="6148" width="16" style="1150" bestFit="1" customWidth="1"/>
    <col min="6149" max="6149" width="8.42578125" style="1150" bestFit="1" customWidth="1"/>
    <col min="6150" max="6150" width="16" style="1150" bestFit="1" customWidth="1"/>
    <col min="6151" max="6151" width="10.85546875" style="1150" customWidth="1"/>
    <col min="6152" max="6152" width="13.85546875" style="1150" customWidth="1"/>
    <col min="6153" max="6153" width="11.28515625" style="1150" bestFit="1" customWidth="1"/>
    <col min="6154" max="6154" width="16" style="1150" bestFit="1" customWidth="1"/>
    <col min="6155" max="6155" width="14.140625" style="1150" customWidth="1"/>
    <col min="6156" max="6156" width="16.28515625" style="1150" customWidth="1"/>
    <col min="6157" max="6157" width="15.140625" style="1150" customWidth="1"/>
    <col min="6158" max="6158" width="12.7109375" style="1150" customWidth="1"/>
    <col min="6159" max="6159" width="11.28515625" style="1150" bestFit="1" customWidth="1"/>
    <col min="6160" max="6401" width="9.140625" style="1150"/>
    <col min="6402" max="6402" width="20" style="1150" customWidth="1"/>
    <col min="6403" max="6403" width="9.42578125" style="1150" bestFit="1" customWidth="1"/>
    <col min="6404" max="6404" width="16" style="1150" bestFit="1" customWidth="1"/>
    <col min="6405" max="6405" width="8.42578125" style="1150" bestFit="1" customWidth="1"/>
    <col min="6406" max="6406" width="16" style="1150" bestFit="1" customWidth="1"/>
    <col min="6407" max="6407" width="10.85546875" style="1150" customWidth="1"/>
    <col min="6408" max="6408" width="13.85546875" style="1150" customWidth="1"/>
    <col min="6409" max="6409" width="11.28515625" style="1150" bestFit="1" customWidth="1"/>
    <col min="6410" max="6410" width="16" style="1150" bestFit="1" customWidth="1"/>
    <col min="6411" max="6411" width="14.140625" style="1150" customWidth="1"/>
    <col min="6412" max="6412" width="16.28515625" style="1150" customWidth="1"/>
    <col min="6413" max="6413" width="15.140625" style="1150" customWidth="1"/>
    <col min="6414" max="6414" width="12.7109375" style="1150" customWidth="1"/>
    <col min="6415" max="6415" width="11.28515625" style="1150" bestFit="1" customWidth="1"/>
    <col min="6416" max="6657" width="9.140625" style="1150"/>
    <col min="6658" max="6658" width="20" style="1150" customWidth="1"/>
    <col min="6659" max="6659" width="9.42578125" style="1150" bestFit="1" customWidth="1"/>
    <col min="6660" max="6660" width="16" style="1150" bestFit="1" customWidth="1"/>
    <col min="6661" max="6661" width="8.42578125" style="1150" bestFit="1" customWidth="1"/>
    <col min="6662" max="6662" width="16" style="1150" bestFit="1" customWidth="1"/>
    <col min="6663" max="6663" width="10.85546875" style="1150" customWidth="1"/>
    <col min="6664" max="6664" width="13.85546875" style="1150" customWidth="1"/>
    <col min="6665" max="6665" width="11.28515625" style="1150" bestFit="1" customWidth="1"/>
    <col min="6666" max="6666" width="16" style="1150" bestFit="1" customWidth="1"/>
    <col min="6667" max="6667" width="14.140625" style="1150" customWidth="1"/>
    <col min="6668" max="6668" width="16.28515625" style="1150" customWidth="1"/>
    <col min="6669" max="6669" width="15.140625" style="1150" customWidth="1"/>
    <col min="6670" max="6670" width="12.7109375" style="1150" customWidth="1"/>
    <col min="6671" max="6671" width="11.28515625" style="1150" bestFit="1" customWidth="1"/>
    <col min="6672" max="6913" width="9.140625" style="1150"/>
    <col min="6914" max="6914" width="20" style="1150" customWidth="1"/>
    <col min="6915" max="6915" width="9.42578125" style="1150" bestFit="1" customWidth="1"/>
    <col min="6916" max="6916" width="16" style="1150" bestFit="1" customWidth="1"/>
    <col min="6917" max="6917" width="8.42578125" style="1150" bestFit="1" customWidth="1"/>
    <col min="6918" max="6918" width="16" style="1150" bestFit="1" customWidth="1"/>
    <col min="6919" max="6919" width="10.85546875" style="1150" customWidth="1"/>
    <col min="6920" max="6920" width="13.85546875" style="1150" customWidth="1"/>
    <col min="6921" max="6921" width="11.28515625" style="1150" bestFit="1" customWidth="1"/>
    <col min="6922" max="6922" width="16" style="1150" bestFit="1" customWidth="1"/>
    <col min="6923" max="6923" width="14.140625" style="1150" customWidth="1"/>
    <col min="6924" max="6924" width="16.28515625" style="1150" customWidth="1"/>
    <col min="6925" max="6925" width="15.140625" style="1150" customWidth="1"/>
    <col min="6926" max="6926" width="12.7109375" style="1150" customWidth="1"/>
    <col min="6927" max="6927" width="11.28515625" style="1150" bestFit="1" customWidth="1"/>
    <col min="6928" max="7169" width="9.140625" style="1150"/>
    <col min="7170" max="7170" width="20" style="1150" customWidth="1"/>
    <col min="7171" max="7171" width="9.42578125" style="1150" bestFit="1" customWidth="1"/>
    <col min="7172" max="7172" width="16" style="1150" bestFit="1" customWidth="1"/>
    <col min="7173" max="7173" width="8.42578125" style="1150" bestFit="1" customWidth="1"/>
    <col min="7174" max="7174" width="16" style="1150" bestFit="1" customWidth="1"/>
    <col min="7175" max="7175" width="10.85546875" style="1150" customWidth="1"/>
    <col min="7176" max="7176" width="13.85546875" style="1150" customWidth="1"/>
    <col min="7177" max="7177" width="11.28515625" style="1150" bestFit="1" customWidth="1"/>
    <col min="7178" max="7178" width="16" style="1150" bestFit="1" customWidth="1"/>
    <col min="7179" max="7179" width="14.140625" style="1150" customWidth="1"/>
    <col min="7180" max="7180" width="16.28515625" style="1150" customWidth="1"/>
    <col min="7181" max="7181" width="15.140625" style="1150" customWidth="1"/>
    <col min="7182" max="7182" width="12.7109375" style="1150" customWidth="1"/>
    <col min="7183" max="7183" width="11.28515625" style="1150" bestFit="1" customWidth="1"/>
    <col min="7184" max="7425" width="9.140625" style="1150"/>
    <col min="7426" max="7426" width="20" style="1150" customWidth="1"/>
    <col min="7427" max="7427" width="9.42578125" style="1150" bestFit="1" customWidth="1"/>
    <col min="7428" max="7428" width="16" style="1150" bestFit="1" customWidth="1"/>
    <col min="7429" max="7429" width="8.42578125" style="1150" bestFit="1" customWidth="1"/>
    <col min="7430" max="7430" width="16" style="1150" bestFit="1" customWidth="1"/>
    <col min="7431" max="7431" width="10.85546875" style="1150" customWidth="1"/>
    <col min="7432" max="7432" width="13.85546875" style="1150" customWidth="1"/>
    <col min="7433" max="7433" width="11.28515625" style="1150" bestFit="1" customWidth="1"/>
    <col min="7434" max="7434" width="16" style="1150" bestFit="1" customWidth="1"/>
    <col min="7435" max="7435" width="14.140625" style="1150" customWidth="1"/>
    <col min="7436" max="7436" width="16.28515625" style="1150" customWidth="1"/>
    <col min="7437" max="7437" width="15.140625" style="1150" customWidth="1"/>
    <col min="7438" max="7438" width="12.7109375" style="1150" customWidth="1"/>
    <col min="7439" max="7439" width="11.28515625" style="1150" bestFit="1" customWidth="1"/>
    <col min="7440" max="7681" width="9.140625" style="1150"/>
    <col min="7682" max="7682" width="20" style="1150" customWidth="1"/>
    <col min="7683" max="7683" width="9.42578125" style="1150" bestFit="1" customWidth="1"/>
    <col min="7684" max="7684" width="16" style="1150" bestFit="1" customWidth="1"/>
    <col min="7685" max="7685" width="8.42578125" style="1150" bestFit="1" customWidth="1"/>
    <col min="7686" max="7686" width="16" style="1150" bestFit="1" customWidth="1"/>
    <col min="7687" max="7687" width="10.85546875" style="1150" customWidth="1"/>
    <col min="7688" max="7688" width="13.85546875" style="1150" customWidth="1"/>
    <col min="7689" max="7689" width="11.28515625" style="1150" bestFit="1" customWidth="1"/>
    <col min="7690" max="7690" width="16" style="1150" bestFit="1" customWidth="1"/>
    <col min="7691" max="7691" width="14.140625" style="1150" customWidth="1"/>
    <col min="7692" max="7692" width="16.28515625" style="1150" customWidth="1"/>
    <col min="7693" max="7693" width="15.140625" style="1150" customWidth="1"/>
    <col min="7694" max="7694" width="12.7109375" style="1150" customWidth="1"/>
    <col min="7695" max="7695" width="11.28515625" style="1150" bestFit="1" customWidth="1"/>
    <col min="7696" max="7937" width="9.140625" style="1150"/>
    <col min="7938" max="7938" width="20" style="1150" customWidth="1"/>
    <col min="7939" max="7939" width="9.42578125" style="1150" bestFit="1" customWidth="1"/>
    <col min="7940" max="7940" width="16" style="1150" bestFit="1" customWidth="1"/>
    <col min="7941" max="7941" width="8.42578125" style="1150" bestFit="1" customWidth="1"/>
    <col min="7942" max="7942" width="16" style="1150" bestFit="1" customWidth="1"/>
    <col min="7943" max="7943" width="10.85546875" style="1150" customWidth="1"/>
    <col min="7944" max="7944" width="13.85546875" style="1150" customWidth="1"/>
    <col min="7945" max="7945" width="11.28515625" style="1150" bestFit="1" customWidth="1"/>
    <col min="7946" max="7946" width="16" style="1150" bestFit="1" customWidth="1"/>
    <col min="7947" max="7947" width="14.140625" style="1150" customWidth="1"/>
    <col min="7948" max="7948" width="16.28515625" style="1150" customWidth="1"/>
    <col min="7949" max="7949" width="15.140625" style="1150" customWidth="1"/>
    <col min="7950" max="7950" width="12.7109375" style="1150" customWidth="1"/>
    <col min="7951" max="7951" width="11.28515625" style="1150" bestFit="1" customWidth="1"/>
    <col min="7952" max="8193" width="9.140625" style="1150"/>
    <col min="8194" max="8194" width="20" style="1150" customWidth="1"/>
    <col min="8195" max="8195" width="9.42578125" style="1150" bestFit="1" customWidth="1"/>
    <col min="8196" max="8196" width="16" style="1150" bestFit="1" customWidth="1"/>
    <col min="8197" max="8197" width="8.42578125" style="1150" bestFit="1" customWidth="1"/>
    <col min="8198" max="8198" width="16" style="1150" bestFit="1" customWidth="1"/>
    <col min="8199" max="8199" width="10.85546875" style="1150" customWidth="1"/>
    <col min="8200" max="8200" width="13.85546875" style="1150" customWidth="1"/>
    <col min="8201" max="8201" width="11.28515625" style="1150" bestFit="1" customWidth="1"/>
    <col min="8202" max="8202" width="16" style="1150" bestFit="1" customWidth="1"/>
    <col min="8203" max="8203" width="14.140625" style="1150" customWidth="1"/>
    <col min="8204" max="8204" width="16.28515625" style="1150" customWidth="1"/>
    <col min="8205" max="8205" width="15.140625" style="1150" customWidth="1"/>
    <col min="8206" max="8206" width="12.7109375" style="1150" customWidth="1"/>
    <col min="8207" max="8207" width="11.28515625" style="1150" bestFit="1" customWidth="1"/>
    <col min="8208" max="8449" width="9.140625" style="1150"/>
    <col min="8450" max="8450" width="20" style="1150" customWidth="1"/>
    <col min="8451" max="8451" width="9.42578125" style="1150" bestFit="1" customWidth="1"/>
    <col min="8452" max="8452" width="16" style="1150" bestFit="1" customWidth="1"/>
    <col min="8453" max="8453" width="8.42578125" style="1150" bestFit="1" customWidth="1"/>
    <col min="8454" max="8454" width="16" style="1150" bestFit="1" customWidth="1"/>
    <col min="8455" max="8455" width="10.85546875" style="1150" customWidth="1"/>
    <col min="8456" max="8456" width="13.85546875" style="1150" customWidth="1"/>
    <col min="8457" max="8457" width="11.28515625" style="1150" bestFit="1" customWidth="1"/>
    <col min="8458" max="8458" width="16" style="1150" bestFit="1" customWidth="1"/>
    <col min="8459" max="8459" width="14.140625" style="1150" customWidth="1"/>
    <col min="8460" max="8460" width="16.28515625" style="1150" customWidth="1"/>
    <col min="8461" max="8461" width="15.140625" style="1150" customWidth="1"/>
    <col min="8462" max="8462" width="12.7109375" style="1150" customWidth="1"/>
    <col min="8463" max="8463" width="11.28515625" style="1150" bestFit="1" customWidth="1"/>
    <col min="8464" max="8705" width="9.140625" style="1150"/>
    <col min="8706" max="8706" width="20" style="1150" customWidth="1"/>
    <col min="8707" max="8707" width="9.42578125" style="1150" bestFit="1" customWidth="1"/>
    <col min="8708" max="8708" width="16" style="1150" bestFit="1" customWidth="1"/>
    <col min="8709" max="8709" width="8.42578125" style="1150" bestFit="1" customWidth="1"/>
    <col min="8710" max="8710" width="16" style="1150" bestFit="1" customWidth="1"/>
    <col min="8711" max="8711" width="10.85546875" style="1150" customWidth="1"/>
    <col min="8712" max="8712" width="13.85546875" style="1150" customWidth="1"/>
    <col min="8713" max="8713" width="11.28515625" style="1150" bestFit="1" customWidth="1"/>
    <col min="8714" max="8714" width="16" style="1150" bestFit="1" customWidth="1"/>
    <col min="8715" max="8715" width="14.140625" style="1150" customWidth="1"/>
    <col min="8716" max="8716" width="16.28515625" style="1150" customWidth="1"/>
    <col min="8717" max="8717" width="15.140625" style="1150" customWidth="1"/>
    <col min="8718" max="8718" width="12.7109375" style="1150" customWidth="1"/>
    <col min="8719" max="8719" width="11.28515625" style="1150" bestFit="1" customWidth="1"/>
    <col min="8720" max="8961" width="9.140625" style="1150"/>
    <col min="8962" max="8962" width="20" style="1150" customWidth="1"/>
    <col min="8963" max="8963" width="9.42578125" style="1150" bestFit="1" customWidth="1"/>
    <col min="8964" max="8964" width="16" style="1150" bestFit="1" customWidth="1"/>
    <col min="8965" max="8965" width="8.42578125" style="1150" bestFit="1" customWidth="1"/>
    <col min="8966" max="8966" width="16" style="1150" bestFit="1" customWidth="1"/>
    <col min="8967" max="8967" width="10.85546875" style="1150" customWidth="1"/>
    <col min="8968" max="8968" width="13.85546875" style="1150" customWidth="1"/>
    <col min="8969" max="8969" width="11.28515625" style="1150" bestFit="1" customWidth="1"/>
    <col min="8970" max="8970" width="16" style="1150" bestFit="1" customWidth="1"/>
    <col min="8971" max="8971" width="14.140625" style="1150" customWidth="1"/>
    <col min="8972" max="8972" width="16.28515625" style="1150" customWidth="1"/>
    <col min="8973" max="8973" width="15.140625" style="1150" customWidth="1"/>
    <col min="8974" max="8974" width="12.7109375" style="1150" customWidth="1"/>
    <col min="8975" max="8975" width="11.28515625" style="1150" bestFit="1" customWidth="1"/>
    <col min="8976" max="9217" width="9.140625" style="1150"/>
    <col min="9218" max="9218" width="20" style="1150" customWidth="1"/>
    <col min="9219" max="9219" width="9.42578125" style="1150" bestFit="1" customWidth="1"/>
    <col min="9220" max="9220" width="16" style="1150" bestFit="1" customWidth="1"/>
    <col min="9221" max="9221" width="8.42578125" style="1150" bestFit="1" customWidth="1"/>
    <col min="9222" max="9222" width="16" style="1150" bestFit="1" customWidth="1"/>
    <col min="9223" max="9223" width="10.85546875" style="1150" customWidth="1"/>
    <col min="9224" max="9224" width="13.85546875" style="1150" customWidth="1"/>
    <col min="9225" max="9225" width="11.28515625" style="1150" bestFit="1" customWidth="1"/>
    <col min="9226" max="9226" width="16" style="1150" bestFit="1" customWidth="1"/>
    <col min="9227" max="9227" width="14.140625" style="1150" customWidth="1"/>
    <col min="9228" max="9228" width="16.28515625" style="1150" customWidth="1"/>
    <col min="9229" max="9229" width="15.140625" style="1150" customWidth="1"/>
    <col min="9230" max="9230" width="12.7109375" style="1150" customWidth="1"/>
    <col min="9231" max="9231" width="11.28515625" style="1150" bestFit="1" customWidth="1"/>
    <col min="9232" max="9473" width="9.140625" style="1150"/>
    <col min="9474" max="9474" width="20" style="1150" customWidth="1"/>
    <col min="9475" max="9475" width="9.42578125" style="1150" bestFit="1" customWidth="1"/>
    <col min="9476" max="9476" width="16" style="1150" bestFit="1" customWidth="1"/>
    <col min="9477" max="9477" width="8.42578125" style="1150" bestFit="1" customWidth="1"/>
    <col min="9478" max="9478" width="16" style="1150" bestFit="1" customWidth="1"/>
    <col min="9479" max="9479" width="10.85546875" style="1150" customWidth="1"/>
    <col min="9480" max="9480" width="13.85546875" style="1150" customWidth="1"/>
    <col min="9481" max="9481" width="11.28515625" style="1150" bestFit="1" customWidth="1"/>
    <col min="9482" max="9482" width="16" style="1150" bestFit="1" customWidth="1"/>
    <col min="9483" max="9483" width="14.140625" style="1150" customWidth="1"/>
    <col min="9484" max="9484" width="16.28515625" style="1150" customWidth="1"/>
    <col min="9485" max="9485" width="15.140625" style="1150" customWidth="1"/>
    <col min="9486" max="9486" width="12.7109375" style="1150" customWidth="1"/>
    <col min="9487" max="9487" width="11.28515625" style="1150" bestFit="1" customWidth="1"/>
    <col min="9488" max="9729" width="9.140625" style="1150"/>
    <col min="9730" max="9730" width="20" style="1150" customWidth="1"/>
    <col min="9731" max="9731" width="9.42578125" style="1150" bestFit="1" customWidth="1"/>
    <col min="9732" max="9732" width="16" style="1150" bestFit="1" customWidth="1"/>
    <col min="9733" max="9733" width="8.42578125" style="1150" bestFit="1" customWidth="1"/>
    <col min="9734" max="9734" width="16" style="1150" bestFit="1" customWidth="1"/>
    <col min="9735" max="9735" width="10.85546875" style="1150" customWidth="1"/>
    <col min="9736" max="9736" width="13.85546875" style="1150" customWidth="1"/>
    <col min="9737" max="9737" width="11.28515625" style="1150" bestFit="1" customWidth="1"/>
    <col min="9738" max="9738" width="16" style="1150" bestFit="1" customWidth="1"/>
    <col min="9739" max="9739" width="14.140625" style="1150" customWidth="1"/>
    <col min="9740" max="9740" width="16.28515625" style="1150" customWidth="1"/>
    <col min="9741" max="9741" width="15.140625" style="1150" customWidth="1"/>
    <col min="9742" max="9742" width="12.7109375" style="1150" customWidth="1"/>
    <col min="9743" max="9743" width="11.28515625" style="1150" bestFit="1" customWidth="1"/>
    <col min="9744" max="9985" width="9.140625" style="1150"/>
    <col min="9986" max="9986" width="20" style="1150" customWidth="1"/>
    <col min="9987" max="9987" width="9.42578125" style="1150" bestFit="1" customWidth="1"/>
    <col min="9988" max="9988" width="16" style="1150" bestFit="1" customWidth="1"/>
    <col min="9989" max="9989" width="8.42578125" style="1150" bestFit="1" customWidth="1"/>
    <col min="9990" max="9990" width="16" style="1150" bestFit="1" customWidth="1"/>
    <col min="9991" max="9991" width="10.85546875" style="1150" customWidth="1"/>
    <col min="9992" max="9992" width="13.85546875" style="1150" customWidth="1"/>
    <col min="9993" max="9993" width="11.28515625" style="1150" bestFit="1" customWidth="1"/>
    <col min="9994" max="9994" width="16" style="1150" bestFit="1" customWidth="1"/>
    <col min="9995" max="9995" width="14.140625" style="1150" customWidth="1"/>
    <col min="9996" max="9996" width="16.28515625" style="1150" customWidth="1"/>
    <col min="9997" max="9997" width="15.140625" style="1150" customWidth="1"/>
    <col min="9998" max="9998" width="12.7109375" style="1150" customWidth="1"/>
    <col min="9999" max="9999" width="11.28515625" style="1150" bestFit="1" customWidth="1"/>
    <col min="10000" max="10241" width="9.140625" style="1150"/>
    <col min="10242" max="10242" width="20" style="1150" customWidth="1"/>
    <col min="10243" max="10243" width="9.42578125" style="1150" bestFit="1" customWidth="1"/>
    <col min="10244" max="10244" width="16" style="1150" bestFit="1" customWidth="1"/>
    <col min="10245" max="10245" width="8.42578125" style="1150" bestFit="1" customWidth="1"/>
    <col min="10246" max="10246" width="16" style="1150" bestFit="1" customWidth="1"/>
    <col min="10247" max="10247" width="10.85546875" style="1150" customWidth="1"/>
    <col min="10248" max="10248" width="13.85546875" style="1150" customWidth="1"/>
    <col min="10249" max="10249" width="11.28515625" style="1150" bestFit="1" customWidth="1"/>
    <col min="10250" max="10250" width="16" style="1150" bestFit="1" customWidth="1"/>
    <col min="10251" max="10251" width="14.140625" style="1150" customWidth="1"/>
    <col min="10252" max="10252" width="16.28515625" style="1150" customWidth="1"/>
    <col min="10253" max="10253" width="15.140625" style="1150" customWidth="1"/>
    <col min="10254" max="10254" width="12.7109375" style="1150" customWidth="1"/>
    <col min="10255" max="10255" width="11.28515625" style="1150" bestFit="1" customWidth="1"/>
    <col min="10256" max="10497" width="9.140625" style="1150"/>
    <col min="10498" max="10498" width="20" style="1150" customWidth="1"/>
    <col min="10499" max="10499" width="9.42578125" style="1150" bestFit="1" customWidth="1"/>
    <col min="10500" max="10500" width="16" style="1150" bestFit="1" customWidth="1"/>
    <col min="10501" max="10501" width="8.42578125" style="1150" bestFit="1" customWidth="1"/>
    <col min="10502" max="10502" width="16" style="1150" bestFit="1" customWidth="1"/>
    <col min="10503" max="10503" width="10.85546875" style="1150" customWidth="1"/>
    <col min="10504" max="10504" width="13.85546875" style="1150" customWidth="1"/>
    <col min="10505" max="10505" width="11.28515625" style="1150" bestFit="1" customWidth="1"/>
    <col min="10506" max="10506" width="16" style="1150" bestFit="1" customWidth="1"/>
    <col min="10507" max="10507" width="14.140625" style="1150" customWidth="1"/>
    <col min="10508" max="10508" width="16.28515625" style="1150" customWidth="1"/>
    <col min="10509" max="10509" width="15.140625" style="1150" customWidth="1"/>
    <col min="10510" max="10510" width="12.7109375" style="1150" customWidth="1"/>
    <col min="10511" max="10511" width="11.28515625" style="1150" bestFit="1" customWidth="1"/>
    <col min="10512" max="10753" width="9.140625" style="1150"/>
    <col min="10754" max="10754" width="20" style="1150" customWidth="1"/>
    <col min="10755" max="10755" width="9.42578125" style="1150" bestFit="1" customWidth="1"/>
    <col min="10756" max="10756" width="16" style="1150" bestFit="1" customWidth="1"/>
    <col min="10757" max="10757" width="8.42578125" style="1150" bestFit="1" customWidth="1"/>
    <col min="10758" max="10758" width="16" style="1150" bestFit="1" customWidth="1"/>
    <col min="10759" max="10759" width="10.85546875" style="1150" customWidth="1"/>
    <col min="10760" max="10760" width="13.85546875" style="1150" customWidth="1"/>
    <col min="10761" max="10761" width="11.28515625" style="1150" bestFit="1" customWidth="1"/>
    <col min="10762" max="10762" width="16" style="1150" bestFit="1" customWidth="1"/>
    <col min="10763" max="10763" width="14.140625" style="1150" customWidth="1"/>
    <col min="10764" max="10764" width="16.28515625" style="1150" customWidth="1"/>
    <col min="10765" max="10765" width="15.140625" style="1150" customWidth="1"/>
    <col min="10766" max="10766" width="12.7109375" style="1150" customWidth="1"/>
    <col min="10767" max="10767" width="11.28515625" style="1150" bestFit="1" customWidth="1"/>
    <col min="10768" max="11009" width="9.140625" style="1150"/>
    <col min="11010" max="11010" width="20" style="1150" customWidth="1"/>
    <col min="11011" max="11011" width="9.42578125" style="1150" bestFit="1" customWidth="1"/>
    <col min="11012" max="11012" width="16" style="1150" bestFit="1" customWidth="1"/>
    <col min="11013" max="11013" width="8.42578125" style="1150" bestFit="1" customWidth="1"/>
    <col min="11014" max="11014" width="16" style="1150" bestFit="1" customWidth="1"/>
    <col min="11015" max="11015" width="10.85546875" style="1150" customWidth="1"/>
    <col min="11016" max="11016" width="13.85546875" style="1150" customWidth="1"/>
    <col min="11017" max="11017" width="11.28515625" style="1150" bestFit="1" customWidth="1"/>
    <col min="11018" max="11018" width="16" style="1150" bestFit="1" customWidth="1"/>
    <col min="11019" max="11019" width="14.140625" style="1150" customWidth="1"/>
    <col min="11020" max="11020" width="16.28515625" style="1150" customWidth="1"/>
    <col min="11021" max="11021" width="15.140625" style="1150" customWidth="1"/>
    <col min="11022" max="11022" width="12.7109375" style="1150" customWidth="1"/>
    <col min="11023" max="11023" width="11.28515625" style="1150" bestFit="1" customWidth="1"/>
    <col min="11024" max="11265" width="9.140625" style="1150"/>
    <col min="11266" max="11266" width="20" style="1150" customWidth="1"/>
    <col min="11267" max="11267" width="9.42578125" style="1150" bestFit="1" customWidth="1"/>
    <col min="11268" max="11268" width="16" style="1150" bestFit="1" customWidth="1"/>
    <col min="11269" max="11269" width="8.42578125" style="1150" bestFit="1" customWidth="1"/>
    <col min="11270" max="11270" width="16" style="1150" bestFit="1" customWidth="1"/>
    <col min="11271" max="11271" width="10.85546875" style="1150" customWidth="1"/>
    <col min="11272" max="11272" width="13.85546875" style="1150" customWidth="1"/>
    <col min="11273" max="11273" width="11.28515625" style="1150" bestFit="1" customWidth="1"/>
    <col min="11274" max="11274" width="16" style="1150" bestFit="1" customWidth="1"/>
    <col min="11275" max="11275" width="14.140625" style="1150" customWidth="1"/>
    <col min="11276" max="11276" width="16.28515625" style="1150" customWidth="1"/>
    <col min="11277" max="11277" width="15.140625" style="1150" customWidth="1"/>
    <col min="11278" max="11278" width="12.7109375" style="1150" customWidth="1"/>
    <col min="11279" max="11279" width="11.28515625" style="1150" bestFit="1" customWidth="1"/>
    <col min="11280" max="11521" width="9.140625" style="1150"/>
    <col min="11522" max="11522" width="20" style="1150" customWidth="1"/>
    <col min="11523" max="11523" width="9.42578125" style="1150" bestFit="1" customWidth="1"/>
    <col min="11524" max="11524" width="16" style="1150" bestFit="1" customWidth="1"/>
    <col min="11525" max="11525" width="8.42578125" style="1150" bestFit="1" customWidth="1"/>
    <col min="11526" max="11526" width="16" style="1150" bestFit="1" customWidth="1"/>
    <col min="11527" max="11527" width="10.85546875" style="1150" customWidth="1"/>
    <col min="11528" max="11528" width="13.85546875" style="1150" customWidth="1"/>
    <col min="11529" max="11529" width="11.28515625" style="1150" bestFit="1" customWidth="1"/>
    <col min="11530" max="11530" width="16" style="1150" bestFit="1" customWidth="1"/>
    <col min="11531" max="11531" width="14.140625" style="1150" customWidth="1"/>
    <col min="11532" max="11532" width="16.28515625" style="1150" customWidth="1"/>
    <col min="11533" max="11533" width="15.140625" style="1150" customWidth="1"/>
    <col min="11534" max="11534" width="12.7109375" style="1150" customWidth="1"/>
    <col min="11535" max="11535" width="11.28515625" style="1150" bestFit="1" customWidth="1"/>
    <col min="11536" max="11777" width="9.140625" style="1150"/>
    <col min="11778" max="11778" width="20" style="1150" customWidth="1"/>
    <col min="11779" max="11779" width="9.42578125" style="1150" bestFit="1" customWidth="1"/>
    <col min="11780" max="11780" width="16" style="1150" bestFit="1" customWidth="1"/>
    <col min="11781" max="11781" width="8.42578125" style="1150" bestFit="1" customWidth="1"/>
    <col min="11782" max="11782" width="16" style="1150" bestFit="1" customWidth="1"/>
    <col min="11783" max="11783" width="10.85546875" style="1150" customWidth="1"/>
    <col min="11784" max="11784" width="13.85546875" style="1150" customWidth="1"/>
    <col min="11785" max="11785" width="11.28515625" style="1150" bestFit="1" customWidth="1"/>
    <col min="11786" max="11786" width="16" style="1150" bestFit="1" customWidth="1"/>
    <col min="11787" max="11787" width="14.140625" style="1150" customWidth="1"/>
    <col min="11788" max="11788" width="16.28515625" style="1150" customWidth="1"/>
    <col min="11789" max="11789" width="15.140625" style="1150" customWidth="1"/>
    <col min="11790" max="11790" width="12.7109375" style="1150" customWidth="1"/>
    <col min="11791" max="11791" width="11.28515625" style="1150" bestFit="1" customWidth="1"/>
    <col min="11792" max="12033" width="9.140625" style="1150"/>
    <col min="12034" max="12034" width="20" style="1150" customWidth="1"/>
    <col min="12035" max="12035" width="9.42578125" style="1150" bestFit="1" customWidth="1"/>
    <col min="12036" max="12036" width="16" style="1150" bestFit="1" customWidth="1"/>
    <col min="12037" max="12037" width="8.42578125" style="1150" bestFit="1" customWidth="1"/>
    <col min="12038" max="12038" width="16" style="1150" bestFit="1" customWidth="1"/>
    <col min="12039" max="12039" width="10.85546875" style="1150" customWidth="1"/>
    <col min="12040" max="12040" width="13.85546875" style="1150" customWidth="1"/>
    <col min="12041" max="12041" width="11.28515625" style="1150" bestFit="1" customWidth="1"/>
    <col min="12042" max="12042" width="16" style="1150" bestFit="1" customWidth="1"/>
    <col min="12043" max="12043" width="14.140625" style="1150" customWidth="1"/>
    <col min="12044" max="12044" width="16.28515625" style="1150" customWidth="1"/>
    <col min="12045" max="12045" width="15.140625" style="1150" customWidth="1"/>
    <col min="12046" max="12046" width="12.7109375" style="1150" customWidth="1"/>
    <col min="12047" max="12047" width="11.28515625" style="1150" bestFit="1" customWidth="1"/>
    <col min="12048" max="12289" width="9.140625" style="1150"/>
    <col min="12290" max="12290" width="20" style="1150" customWidth="1"/>
    <col min="12291" max="12291" width="9.42578125" style="1150" bestFit="1" customWidth="1"/>
    <col min="12292" max="12292" width="16" style="1150" bestFit="1" customWidth="1"/>
    <col min="12293" max="12293" width="8.42578125" style="1150" bestFit="1" customWidth="1"/>
    <col min="12294" max="12294" width="16" style="1150" bestFit="1" customWidth="1"/>
    <col min="12295" max="12295" width="10.85546875" style="1150" customWidth="1"/>
    <col min="12296" max="12296" width="13.85546875" style="1150" customWidth="1"/>
    <col min="12297" max="12297" width="11.28515625" style="1150" bestFit="1" customWidth="1"/>
    <col min="12298" max="12298" width="16" style="1150" bestFit="1" customWidth="1"/>
    <col min="12299" max="12299" width="14.140625" style="1150" customWidth="1"/>
    <col min="12300" max="12300" width="16.28515625" style="1150" customWidth="1"/>
    <col min="12301" max="12301" width="15.140625" style="1150" customWidth="1"/>
    <col min="12302" max="12302" width="12.7109375" style="1150" customWidth="1"/>
    <col min="12303" max="12303" width="11.28515625" style="1150" bestFit="1" customWidth="1"/>
    <col min="12304" max="12545" width="9.140625" style="1150"/>
    <col min="12546" max="12546" width="20" style="1150" customWidth="1"/>
    <col min="12547" max="12547" width="9.42578125" style="1150" bestFit="1" customWidth="1"/>
    <col min="12548" max="12548" width="16" style="1150" bestFit="1" customWidth="1"/>
    <col min="12549" max="12549" width="8.42578125" style="1150" bestFit="1" customWidth="1"/>
    <col min="12550" max="12550" width="16" style="1150" bestFit="1" customWidth="1"/>
    <col min="12551" max="12551" width="10.85546875" style="1150" customWidth="1"/>
    <col min="12552" max="12552" width="13.85546875" style="1150" customWidth="1"/>
    <col min="12553" max="12553" width="11.28515625" style="1150" bestFit="1" customWidth="1"/>
    <col min="12554" max="12554" width="16" style="1150" bestFit="1" customWidth="1"/>
    <col min="12555" max="12555" width="14.140625" style="1150" customWidth="1"/>
    <col min="12556" max="12556" width="16.28515625" style="1150" customWidth="1"/>
    <col min="12557" max="12557" width="15.140625" style="1150" customWidth="1"/>
    <col min="12558" max="12558" width="12.7109375" style="1150" customWidth="1"/>
    <col min="12559" max="12559" width="11.28515625" style="1150" bestFit="1" customWidth="1"/>
    <col min="12560" max="12801" width="9.140625" style="1150"/>
    <col min="12802" max="12802" width="20" style="1150" customWidth="1"/>
    <col min="12803" max="12803" width="9.42578125" style="1150" bestFit="1" customWidth="1"/>
    <col min="12804" max="12804" width="16" style="1150" bestFit="1" customWidth="1"/>
    <col min="12805" max="12805" width="8.42578125" style="1150" bestFit="1" customWidth="1"/>
    <col min="12806" max="12806" width="16" style="1150" bestFit="1" customWidth="1"/>
    <col min="12807" max="12807" width="10.85546875" style="1150" customWidth="1"/>
    <col min="12808" max="12808" width="13.85546875" style="1150" customWidth="1"/>
    <col min="12809" max="12809" width="11.28515625" style="1150" bestFit="1" customWidth="1"/>
    <col min="12810" max="12810" width="16" style="1150" bestFit="1" customWidth="1"/>
    <col min="12811" max="12811" width="14.140625" style="1150" customWidth="1"/>
    <col min="12812" max="12812" width="16.28515625" style="1150" customWidth="1"/>
    <col min="12813" max="12813" width="15.140625" style="1150" customWidth="1"/>
    <col min="12814" max="12814" width="12.7109375" style="1150" customWidth="1"/>
    <col min="12815" max="12815" width="11.28515625" style="1150" bestFit="1" customWidth="1"/>
    <col min="12816" max="13057" width="9.140625" style="1150"/>
    <col min="13058" max="13058" width="20" style="1150" customWidth="1"/>
    <col min="13059" max="13059" width="9.42578125" style="1150" bestFit="1" customWidth="1"/>
    <col min="13060" max="13060" width="16" style="1150" bestFit="1" customWidth="1"/>
    <col min="13061" max="13061" width="8.42578125" style="1150" bestFit="1" customWidth="1"/>
    <col min="13062" max="13062" width="16" style="1150" bestFit="1" customWidth="1"/>
    <col min="13063" max="13063" width="10.85546875" style="1150" customWidth="1"/>
    <col min="13064" max="13064" width="13.85546875" style="1150" customWidth="1"/>
    <col min="13065" max="13065" width="11.28515625" style="1150" bestFit="1" customWidth="1"/>
    <col min="13066" max="13066" width="16" style="1150" bestFit="1" customWidth="1"/>
    <col min="13067" max="13067" width="14.140625" style="1150" customWidth="1"/>
    <col min="13068" max="13068" width="16.28515625" style="1150" customWidth="1"/>
    <col min="13069" max="13069" width="15.140625" style="1150" customWidth="1"/>
    <col min="13070" max="13070" width="12.7109375" style="1150" customWidth="1"/>
    <col min="13071" max="13071" width="11.28515625" style="1150" bestFit="1" customWidth="1"/>
    <col min="13072" max="13313" width="9.140625" style="1150"/>
    <col min="13314" max="13314" width="20" style="1150" customWidth="1"/>
    <col min="13315" max="13315" width="9.42578125" style="1150" bestFit="1" customWidth="1"/>
    <col min="13316" max="13316" width="16" style="1150" bestFit="1" customWidth="1"/>
    <col min="13317" max="13317" width="8.42578125" style="1150" bestFit="1" customWidth="1"/>
    <col min="13318" max="13318" width="16" style="1150" bestFit="1" customWidth="1"/>
    <col min="13319" max="13319" width="10.85546875" style="1150" customWidth="1"/>
    <col min="13320" max="13320" width="13.85546875" style="1150" customWidth="1"/>
    <col min="13321" max="13321" width="11.28515625" style="1150" bestFit="1" customWidth="1"/>
    <col min="13322" max="13322" width="16" style="1150" bestFit="1" customWidth="1"/>
    <col min="13323" max="13323" width="14.140625" style="1150" customWidth="1"/>
    <col min="13324" max="13324" width="16.28515625" style="1150" customWidth="1"/>
    <col min="13325" max="13325" width="15.140625" style="1150" customWidth="1"/>
    <col min="13326" max="13326" width="12.7109375" style="1150" customWidth="1"/>
    <col min="13327" max="13327" width="11.28515625" style="1150" bestFit="1" customWidth="1"/>
    <col min="13328" max="13569" width="9.140625" style="1150"/>
    <col min="13570" max="13570" width="20" style="1150" customWidth="1"/>
    <col min="13571" max="13571" width="9.42578125" style="1150" bestFit="1" customWidth="1"/>
    <col min="13572" max="13572" width="16" style="1150" bestFit="1" customWidth="1"/>
    <col min="13573" max="13573" width="8.42578125" style="1150" bestFit="1" customWidth="1"/>
    <col min="13574" max="13574" width="16" style="1150" bestFit="1" customWidth="1"/>
    <col min="13575" max="13575" width="10.85546875" style="1150" customWidth="1"/>
    <col min="13576" max="13576" width="13.85546875" style="1150" customWidth="1"/>
    <col min="13577" max="13577" width="11.28515625" style="1150" bestFit="1" customWidth="1"/>
    <col min="13578" max="13578" width="16" style="1150" bestFit="1" customWidth="1"/>
    <col min="13579" max="13579" width="14.140625" style="1150" customWidth="1"/>
    <col min="13580" max="13580" width="16.28515625" style="1150" customWidth="1"/>
    <col min="13581" max="13581" width="15.140625" style="1150" customWidth="1"/>
    <col min="13582" max="13582" width="12.7109375" style="1150" customWidth="1"/>
    <col min="13583" max="13583" width="11.28515625" style="1150" bestFit="1" customWidth="1"/>
    <col min="13584" max="13825" width="9.140625" style="1150"/>
    <col min="13826" max="13826" width="20" style="1150" customWidth="1"/>
    <col min="13827" max="13827" width="9.42578125" style="1150" bestFit="1" customWidth="1"/>
    <col min="13828" max="13828" width="16" style="1150" bestFit="1" customWidth="1"/>
    <col min="13829" max="13829" width="8.42578125" style="1150" bestFit="1" customWidth="1"/>
    <col min="13830" max="13830" width="16" style="1150" bestFit="1" customWidth="1"/>
    <col min="13831" max="13831" width="10.85546875" style="1150" customWidth="1"/>
    <col min="13832" max="13832" width="13.85546875" style="1150" customWidth="1"/>
    <col min="13833" max="13833" width="11.28515625" style="1150" bestFit="1" customWidth="1"/>
    <col min="13834" max="13834" width="16" style="1150" bestFit="1" customWidth="1"/>
    <col min="13835" max="13835" width="14.140625" style="1150" customWidth="1"/>
    <col min="13836" max="13836" width="16.28515625" style="1150" customWidth="1"/>
    <col min="13837" max="13837" width="15.140625" style="1150" customWidth="1"/>
    <col min="13838" max="13838" width="12.7109375" style="1150" customWidth="1"/>
    <col min="13839" max="13839" width="11.28515625" style="1150" bestFit="1" customWidth="1"/>
    <col min="13840" max="14081" width="9.140625" style="1150"/>
    <col min="14082" max="14082" width="20" style="1150" customWidth="1"/>
    <col min="14083" max="14083" width="9.42578125" style="1150" bestFit="1" customWidth="1"/>
    <col min="14084" max="14084" width="16" style="1150" bestFit="1" customWidth="1"/>
    <col min="14085" max="14085" width="8.42578125" style="1150" bestFit="1" customWidth="1"/>
    <col min="14086" max="14086" width="16" style="1150" bestFit="1" customWidth="1"/>
    <col min="14087" max="14087" width="10.85546875" style="1150" customWidth="1"/>
    <col min="14088" max="14088" width="13.85546875" style="1150" customWidth="1"/>
    <col min="14089" max="14089" width="11.28515625" style="1150" bestFit="1" customWidth="1"/>
    <col min="14090" max="14090" width="16" style="1150" bestFit="1" customWidth="1"/>
    <col min="14091" max="14091" width="14.140625" style="1150" customWidth="1"/>
    <col min="14092" max="14092" width="16.28515625" style="1150" customWidth="1"/>
    <col min="14093" max="14093" width="15.140625" style="1150" customWidth="1"/>
    <col min="14094" max="14094" width="12.7109375" style="1150" customWidth="1"/>
    <col min="14095" max="14095" width="11.28515625" style="1150" bestFit="1" customWidth="1"/>
    <col min="14096" max="14337" width="9.140625" style="1150"/>
    <col min="14338" max="14338" width="20" style="1150" customWidth="1"/>
    <col min="14339" max="14339" width="9.42578125" style="1150" bestFit="1" customWidth="1"/>
    <col min="14340" max="14340" width="16" style="1150" bestFit="1" customWidth="1"/>
    <col min="14341" max="14341" width="8.42578125" style="1150" bestFit="1" customWidth="1"/>
    <col min="14342" max="14342" width="16" style="1150" bestFit="1" customWidth="1"/>
    <col min="14343" max="14343" width="10.85546875" style="1150" customWidth="1"/>
    <col min="14344" max="14344" width="13.85546875" style="1150" customWidth="1"/>
    <col min="14345" max="14345" width="11.28515625" style="1150" bestFit="1" customWidth="1"/>
    <col min="14346" max="14346" width="16" style="1150" bestFit="1" customWidth="1"/>
    <col min="14347" max="14347" width="14.140625" style="1150" customWidth="1"/>
    <col min="14348" max="14348" width="16.28515625" style="1150" customWidth="1"/>
    <col min="14349" max="14349" width="15.140625" style="1150" customWidth="1"/>
    <col min="14350" max="14350" width="12.7109375" style="1150" customWidth="1"/>
    <col min="14351" max="14351" width="11.28515625" style="1150" bestFit="1" customWidth="1"/>
    <col min="14352" max="14593" width="9.140625" style="1150"/>
    <col min="14594" max="14594" width="20" style="1150" customWidth="1"/>
    <col min="14595" max="14595" width="9.42578125" style="1150" bestFit="1" customWidth="1"/>
    <col min="14596" max="14596" width="16" style="1150" bestFit="1" customWidth="1"/>
    <col min="14597" max="14597" width="8.42578125" style="1150" bestFit="1" customWidth="1"/>
    <col min="14598" max="14598" width="16" style="1150" bestFit="1" customWidth="1"/>
    <col min="14599" max="14599" width="10.85546875" style="1150" customWidth="1"/>
    <col min="14600" max="14600" width="13.85546875" style="1150" customWidth="1"/>
    <col min="14601" max="14601" width="11.28515625" style="1150" bestFit="1" customWidth="1"/>
    <col min="14602" max="14602" width="16" style="1150" bestFit="1" customWidth="1"/>
    <col min="14603" max="14603" width="14.140625" style="1150" customWidth="1"/>
    <col min="14604" max="14604" width="16.28515625" style="1150" customWidth="1"/>
    <col min="14605" max="14605" width="15.140625" style="1150" customWidth="1"/>
    <col min="14606" max="14606" width="12.7109375" style="1150" customWidth="1"/>
    <col min="14607" max="14607" width="11.28515625" style="1150" bestFit="1" customWidth="1"/>
    <col min="14608" max="14849" width="9.140625" style="1150"/>
    <col min="14850" max="14850" width="20" style="1150" customWidth="1"/>
    <col min="14851" max="14851" width="9.42578125" style="1150" bestFit="1" customWidth="1"/>
    <col min="14852" max="14852" width="16" style="1150" bestFit="1" customWidth="1"/>
    <col min="14853" max="14853" width="8.42578125" style="1150" bestFit="1" customWidth="1"/>
    <col min="14854" max="14854" width="16" style="1150" bestFit="1" customWidth="1"/>
    <col min="14855" max="14855" width="10.85546875" style="1150" customWidth="1"/>
    <col min="14856" max="14856" width="13.85546875" style="1150" customWidth="1"/>
    <col min="14857" max="14857" width="11.28515625" style="1150" bestFit="1" customWidth="1"/>
    <col min="14858" max="14858" width="16" style="1150" bestFit="1" customWidth="1"/>
    <col min="14859" max="14859" width="14.140625" style="1150" customWidth="1"/>
    <col min="14860" max="14860" width="16.28515625" style="1150" customWidth="1"/>
    <col min="14861" max="14861" width="15.140625" style="1150" customWidth="1"/>
    <col min="14862" max="14862" width="12.7109375" style="1150" customWidth="1"/>
    <col min="14863" max="14863" width="11.28515625" style="1150" bestFit="1" customWidth="1"/>
    <col min="14864" max="15105" width="9.140625" style="1150"/>
    <col min="15106" max="15106" width="20" style="1150" customWidth="1"/>
    <col min="15107" max="15107" width="9.42578125" style="1150" bestFit="1" customWidth="1"/>
    <col min="15108" max="15108" width="16" style="1150" bestFit="1" customWidth="1"/>
    <col min="15109" max="15109" width="8.42578125" style="1150" bestFit="1" customWidth="1"/>
    <col min="15110" max="15110" width="16" style="1150" bestFit="1" customWidth="1"/>
    <col min="15111" max="15111" width="10.85546875" style="1150" customWidth="1"/>
    <col min="15112" max="15112" width="13.85546875" style="1150" customWidth="1"/>
    <col min="15113" max="15113" width="11.28515625" style="1150" bestFit="1" customWidth="1"/>
    <col min="15114" max="15114" width="16" style="1150" bestFit="1" customWidth="1"/>
    <col min="15115" max="15115" width="14.140625" style="1150" customWidth="1"/>
    <col min="15116" max="15116" width="16.28515625" style="1150" customWidth="1"/>
    <col min="15117" max="15117" width="15.140625" style="1150" customWidth="1"/>
    <col min="15118" max="15118" width="12.7109375" style="1150" customWidth="1"/>
    <col min="15119" max="15119" width="11.28515625" style="1150" bestFit="1" customWidth="1"/>
    <col min="15120" max="15361" width="9.140625" style="1150"/>
    <col min="15362" max="15362" width="20" style="1150" customWidth="1"/>
    <col min="15363" max="15363" width="9.42578125" style="1150" bestFit="1" customWidth="1"/>
    <col min="15364" max="15364" width="16" style="1150" bestFit="1" customWidth="1"/>
    <col min="15365" max="15365" width="8.42578125" style="1150" bestFit="1" customWidth="1"/>
    <col min="15366" max="15366" width="16" style="1150" bestFit="1" customWidth="1"/>
    <col min="15367" max="15367" width="10.85546875" style="1150" customWidth="1"/>
    <col min="15368" max="15368" width="13.85546875" style="1150" customWidth="1"/>
    <col min="15369" max="15369" width="11.28515625" style="1150" bestFit="1" customWidth="1"/>
    <col min="15370" max="15370" width="16" style="1150" bestFit="1" customWidth="1"/>
    <col min="15371" max="15371" width="14.140625" style="1150" customWidth="1"/>
    <col min="15372" max="15372" width="16.28515625" style="1150" customWidth="1"/>
    <col min="15373" max="15373" width="15.140625" style="1150" customWidth="1"/>
    <col min="15374" max="15374" width="12.7109375" style="1150" customWidth="1"/>
    <col min="15375" max="15375" width="11.28515625" style="1150" bestFit="1" customWidth="1"/>
    <col min="15376" max="15617" width="9.140625" style="1150"/>
    <col min="15618" max="15618" width="20" style="1150" customWidth="1"/>
    <col min="15619" max="15619" width="9.42578125" style="1150" bestFit="1" customWidth="1"/>
    <col min="15620" max="15620" width="16" style="1150" bestFit="1" customWidth="1"/>
    <col min="15621" max="15621" width="8.42578125" style="1150" bestFit="1" customWidth="1"/>
    <col min="15622" max="15622" width="16" style="1150" bestFit="1" customWidth="1"/>
    <col min="15623" max="15623" width="10.85546875" style="1150" customWidth="1"/>
    <col min="15624" max="15624" width="13.85546875" style="1150" customWidth="1"/>
    <col min="15625" max="15625" width="11.28515625" style="1150" bestFit="1" customWidth="1"/>
    <col min="15626" max="15626" width="16" style="1150" bestFit="1" customWidth="1"/>
    <col min="15627" max="15627" width="14.140625" style="1150" customWidth="1"/>
    <col min="15628" max="15628" width="16.28515625" style="1150" customWidth="1"/>
    <col min="15629" max="15629" width="15.140625" style="1150" customWidth="1"/>
    <col min="15630" max="15630" width="12.7109375" style="1150" customWidth="1"/>
    <col min="15631" max="15631" width="11.28515625" style="1150" bestFit="1" customWidth="1"/>
    <col min="15632" max="15873" width="9.140625" style="1150"/>
    <col min="15874" max="15874" width="20" style="1150" customWidth="1"/>
    <col min="15875" max="15875" width="9.42578125" style="1150" bestFit="1" customWidth="1"/>
    <col min="15876" max="15876" width="16" style="1150" bestFit="1" customWidth="1"/>
    <col min="15877" max="15877" width="8.42578125" style="1150" bestFit="1" customWidth="1"/>
    <col min="15878" max="15878" width="16" style="1150" bestFit="1" customWidth="1"/>
    <col min="15879" max="15879" width="10.85546875" style="1150" customWidth="1"/>
    <col min="15880" max="15880" width="13.85546875" style="1150" customWidth="1"/>
    <col min="15881" max="15881" width="11.28515625" style="1150" bestFit="1" customWidth="1"/>
    <col min="15882" max="15882" width="16" style="1150" bestFit="1" customWidth="1"/>
    <col min="15883" max="15883" width="14.140625" style="1150" customWidth="1"/>
    <col min="15884" max="15884" width="16.28515625" style="1150" customWidth="1"/>
    <col min="15885" max="15885" width="15.140625" style="1150" customWidth="1"/>
    <col min="15886" max="15886" width="12.7109375" style="1150" customWidth="1"/>
    <col min="15887" max="15887" width="11.28515625" style="1150" bestFit="1" customWidth="1"/>
    <col min="15888" max="16129" width="9.140625" style="1150"/>
    <col min="16130" max="16130" width="20" style="1150" customWidth="1"/>
    <col min="16131" max="16131" width="9.42578125" style="1150" bestFit="1" customWidth="1"/>
    <col min="16132" max="16132" width="16" style="1150" bestFit="1" customWidth="1"/>
    <col min="16133" max="16133" width="8.42578125" style="1150" bestFit="1" customWidth="1"/>
    <col min="16134" max="16134" width="16" style="1150" bestFit="1" customWidth="1"/>
    <col min="16135" max="16135" width="10.85546875" style="1150" customWidth="1"/>
    <col min="16136" max="16136" width="13.85546875" style="1150" customWidth="1"/>
    <col min="16137" max="16137" width="11.28515625" style="1150" bestFit="1" customWidth="1"/>
    <col min="16138" max="16138" width="16" style="1150" bestFit="1" customWidth="1"/>
    <col min="16139" max="16139" width="14.140625" style="1150" customWidth="1"/>
    <col min="16140" max="16140" width="16.28515625" style="1150" customWidth="1"/>
    <col min="16141" max="16141" width="15.140625" style="1150" customWidth="1"/>
    <col min="16142" max="16142" width="12.7109375" style="1150" customWidth="1"/>
    <col min="16143" max="16143" width="11.28515625" style="1150" bestFit="1" customWidth="1"/>
    <col min="16144" max="16384" width="9.140625" style="1150"/>
  </cols>
  <sheetData>
    <row r="1" spans="2:14">
      <c r="B1" s="1917" t="s">
        <v>1201</v>
      </c>
      <c r="C1" s="1917"/>
      <c r="D1" s="1917"/>
      <c r="E1" s="1917"/>
      <c r="F1" s="1917"/>
      <c r="G1" s="1917"/>
      <c r="H1" s="1917"/>
      <c r="I1" s="1917"/>
      <c r="J1" s="1917"/>
      <c r="K1" s="1917"/>
      <c r="L1" s="1917"/>
      <c r="M1" s="1149"/>
      <c r="N1" s="1149"/>
    </row>
    <row r="2" spans="2:14">
      <c r="B2" s="1918" t="s">
        <v>268</v>
      </c>
      <c r="C2" s="1918"/>
      <c r="D2" s="1918"/>
      <c r="E2" s="1918"/>
      <c r="F2" s="1918"/>
      <c r="G2" s="1918"/>
      <c r="H2" s="1918"/>
      <c r="I2" s="1918"/>
      <c r="J2" s="1918"/>
      <c r="K2" s="1918"/>
      <c r="L2" s="1918"/>
      <c r="M2" s="1151"/>
      <c r="N2" s="1151"/>
    </row>
    <row r="3" spans="2:14" ht="16.5" thickBot="1">
      <c r="L3" s="1152" t="s">
        <v>70</v>
      </c>
    </row>
    <row r="4" spans="2:14" ht="16.5" customHeight="1" thickTop="1">
      <c r="B4" s="1153"/>
      <c r="C4" s="1919" t="s">
        <v>1202</v>
      </c>
      <c r="D4" s="1920"/>
      <c r="E4" s="1920"/>
      <c r="F4" s="1920"/>
      <c r="G4" s="1920"/>
      <c r="H4" s="1921"/>
      <c r="I4" s="1922" t="s">
        <v>1203</v>
      </c>
      <c r="J4" s="1920"/>
      <c r="K4" s="1920"/>
      <c r="L4" s="1921"/>
    </row>
    <row r="5" spans="2:14" ht="15" customHeight="1">
      <c r="B5" s="1912" t="s">
        <v>886</v>
      </c>
      <c r="C5" s="1923" t="s">
        <v>5</v>
      </c>
      <c r="D5" s="1924"/>
      <c r="E5" s="1914" t="s">
        <v>6</v>
      </c>
      <c r="F5" s="1907"/>
      <c r="G5" s="1914" t="s">
        <v>48</v>
      </c>
      <c r="H5" s="1916"/>
      <c r="I5" s="1896" t="s">
        <v>6</v>
      </c>
      <c r="J5" s="1897"/>
      <c r="K5" s="1914" t="s">
        <v>48</v>
      </c>
      <c r="L5" s="1916"/>
    </row>
    <row r="6" spans="2:14">
      <c r="B6" s="1913"/>
      <c r="C6" s="1154" t="s">
        <v>3</v>
      </c>
      <c r="D6" s="1155" t="s">
        <v>1204</v>
      </c>
      <c r="E6" s="1156" t="s">
        <v>3</v>
      </c>
      <c r="F6" s="1156" t="s">
        <v>1204</v>
      </c>
      <c r="G6" s="1156" t="s">
        <v>3</v>
      </c>
      <c r="H6" s="1157" t="s">
        <v>1204</v>
      </c>
      <c r="I6" s="1158" t="s">
        <v>3</v>
      </c>
      <c r="J6" s="1159" t="s">
        <v>1204</v>
      </c>
      <c r="K6" s="1156" t="s">
        <v>3</v>
      </c>
      <c r="L6" s="1157" t="s">
        <v>1204</v>
      </c>
    </row>
    <row r="7" spans="2:14">
      <c r="B7" s="60" t="s">
        <v>149</v>
      </c>
      <c r="C7" s="1160">
        <v>5900</v>
      </c>
      <c r="D7" s="1161">
        <v>1.06</v>
      </c>
      <c r="E7" s="1162">
        <v>0</v>
      </c>
      <c r="F7" s="1163">
        <v>0</v>
      </c>
      <c r="G7" s="1162">
        <v>0</v>
      </c>
      <c r="H7" s="1163">
        <v>0</v>
      </c>
      <c r="I7" s="1164">
        <v>0</v>
      </c>
      <c r="J7" s="1165">
        <v>0</v>
      </c>
      <c r="K7" s="1162">
        <v>0</v>
      </c>
      <c r="L7" s="1166">
        <v>0</v>
      </c>
    </row>
    <row r="8" spans="2:14">
      <c r="B8" s="60" t="s">
        <v>150</v>
      </c>
      <c r="C8" s="1160">
        <v>3200</v>
      </c>
      <c r="D8" s="1161">
        <v>2.88</v>
      </c>
      <c r="E8" s="1167">
        <v>0</v>
      </c>
      <c r="F8" s="1168">
        <v>0</v>
      </c>
      <c r="G8" s="1167">
        <v>0</v>
      </c>
      <c r="H8" s="1168">
        <v>0</v>
      </c>
      <c r="I8" s="1164">
        <v>0</v>
      </c>
      <c r="J8" s="1165">
        <v>0</v>
      </c>
      <c r="K8" s="1167">
        <v>0</v>
      </c>
      <c r="L8" s="1166">
        <v>0</v>
      </c>
    </row>
    <row r="9" spans="2:14">
      <c r="B9" s="60" t="s">
        <v>151</v>
      </c>
      <c r="C9" s="1160">
        <v>0</v>
      </c>
      <c r="D9" s="1161">
        <v>0</v>
      </c>
      <c r="E9" s="1161">
        <v>0</v>
      </c>
      <c r="F9" s="1169">
        <v>0</v>
      </c>
      <c r="G9" s="1161">
        <v>0</v>
      </c>
      <c r="H9" s="1169">
        <v>0</v>
      </c>
      <c r="I9" s="1164">
        <v>0</v>
      </c>
      <c r="J9" s="1165">
        <v>0</v>
      </c>
      <c r="K9" s="1165">
        <v>0</v>
      </c>
      <c r="L9" s="1166">
        <v>0</v>
      </c>
      <c r="N9" s="1170"/>
    </row>
    <row r="10" spans="2:14">
      <c r="B10" s="60" t="s">
        <v>152</v>
      </c>
      <c r="C10" s="1168">
        <v>0</v>
      </c>
      <c r="D10" s="1161">
        <v>0</v>
      </c>
      <c r="E10" s="1161">
        <v>0</v>
      </c>
      <c r="F10" s="1169">
        <v>0</v>
      </c>
      <c r="G10" s="1161">
        <v>0</v>
      </c>
      <c r="H10" s="1169">
        <v>0</v>
      </c>
      <c r="I10" s="1164">
        <v>0</v>
      </c>
      <c r="J10" s="1165">
        <v>0</v>
      </c>
      <c r="K10" s="1165">
        <v>0</v>
      </c>
      <c r="L10" s="1166">
        <v>0</v>
      </c>
    </row>
    <row r="11" spans="2:14">
      <c r="B11" s="60" t="s">
        <v>153</v>
      </c>
      <c r="C11" s="1161">
        <v>0</v>
      </c>
      <c r="D11" s="1161">
        <v>0</v>
      </c>
      <c r="E11" s="1161">
        <v>0</v>
      </c>
      <c r="F11" s="1169">
        <v>0</v>
      </c>
      <c r="G11" s="1161">
        <v>0</v>
      </c>
      <c r="H11" s="1169">
        <v>0</v>
      </c>
      <c r="I11" s="1171">
        <v>0</v>
      </c>
      <c r="J11" s="1165">
        <v>0</v>
      </c>
      <c r="K11" s="1165">
        <v>0</v>
      </c>
      <c r="L11" s="1166">
        <v>0</v>
      </c>
      <c r="N11" s="1172"/>
    </row>
    <row r="12" spans="2:14">
      <c r="B12" s="60" t="s">
        <v>154</v>
      </c>
      <c r="C12" s="1161">
        <v>0</v>
      </c>
      <c r="D12" s="1161">
        <v>0</v>
      </c>
      <c r="E12" s="1161">
        <v>0</v>
      </c>
      <c r="F12" s="1169">
        <v>0</v>
      </c>
      <c r="G12" s="1161">
        <v>0</v>
      </c>
      <c r="H12" s="1169">
        <v>0</v>
      </c>
      <c r="I12" s="1164">
        <v>0</v>
      </c>
      <c r="J12" s="1173">
        <v>0</v>
      </c>
      <c r="K12" s="1169">
        <v>25277.200000000001</v>
      </c>
      <c r="L12" s="1166">
        <v>3.56</v>
      </c>
    </row>
    <row r="13" spans="2:14">
      <c r="B13" s="60" t="s">
        <v>155</v>
      </c>
      <c r="C13" s="1161">
        <v>0</v>
      </c>
      <c r="D13" s="1161">
        <v>0</v>
      </c>
      <c r="E13" s="1161">
        <v>0</v>
      </c>
      <c r="F13" s="1169">
        <v>0</v>
      </c>
      <c r="G13" s="1161">
        <v>0</v>
      </c>
      <c r="H13" s="1169">
        <v>0</v>
      </c>
      <c r="I13" s="1164">
        <v>9167.5</v>
      </c>
      <c r="J13" s="1165">
        <v>3.84</v>
      </c>
      <c r="K13" s="1169">
        <v>11067.78</v>
      </c>
      <c r="L13" s="1166">
        <v>3.44</v>
      </c>
    </row>
    <row r="14" spans="2:14">
      <c r="B14" s="60" t="s">
        <v>156</v>
      </c>
      <c r="C14" s="1161">
        <v>0</v>
      </c>
      <c r="D14" s="1161">
        <v>0</v>
      </c>
      <c r="E14" s="1161">
        <v>0</v>
      </c>
      <c r="F14" s="1169">
        <v>0</v>
      </c>
      <c r="G14" s="1169"/>
      <c r="H14" s="1166"/>
      <c r="I14" s="1164">
        <v>18620.330000000002</v>
      </c>
      <c r="J14" s="1165">
        <v>0.75139999999999996</v>
      </c>
      <c r="K14" s="1169">
        <v>750</v>
      </c>
      <c r="L14" s="1166">
        <v>3.8984999999999999</v>
      </c>
    </row>
    <row r="15" spans="2:14">
      <c r="B15" s="60" t="s">
        <v>157</v>
      </c>
      <c r="C15" s="1161">
        <v>0</v>
      </c>
      <c r="D15" s="1161">
        <v>0</v>
      </c>
      <c r="E15" s="1161">
        <v>0</v>
      </c>
      <c r="F15" s="1169">
        <v>0</v>
      </c>
      <c r="G15" s="1169"/>
      <c r="H15" s="1166"/>
      <c r="I15" s="1164">
        <v>0</v>
      </c>
      <c r="J15" s="1173">
        <v>0</v>
      </c>
      <c r="K15" s="1169"/>
      <c r="L15" s="1166"/>
    </row>
    <row r="16" spans="2:14">
      <c r="B16" s="60" t="s">
        <v>158</v>
      </c>
      <c r="C16" s="1160">
        <v>0</v>
      </c>
      <c r="D16" s="1161">
        <v>0</v>
      </c>
      <c r="E16" s="1161">
        <v>0</v>
      </c>
      <c r="F16" s="1169">
        <v>0</v>
      </c>
      <c r="G16" s="1169"/>
      <c r="H16" s="1166"/>
      <c r="I16" s="1164">
        <v>0</v>
      </c>
      <c r="J16" s="1173">
        <v>0</v>
      </c>
      <c r="K16" s="1169"/>
      <c r="L16" s="1166"/>
    </row>
    <row r="17" spans="2:15">
      <c r="B17" s="60" t="s">
        <v>159</v>
      </c>
      <c r="C17" s="1160">
        <v>0</v>
      </c>
      <c r="D17" s="1161">
        <v>0</v>
      </c>
      <c r="E17" s="1161">
        <v>0</v>
      </c>
      <c r="F17" s="1169">
        <v>0</v>
      </c>
      <c r="G17" s="1169"/>
      <c r="H17" s="1166"/>
      <c r="I17" s="1164">
        <v>0</v>
      </c>
      <c r="J17" s="1173">
        <v>0</v>
      </c>
      <c r="K17" s="1169"/>
      <c r="L17" s="1166"/>
    </row>
    <row r="18" spans="2:15" s="1176" customFormat="1">
      <c r="B18" s="1174" t="s">
        <v>160</v>
      </c>
      <c r="C18" s="1160">
        <v>0</v>
      </c>
      <c r="D18" s="1161">
        <v>0</v>
      </c>
      <c r="E18" s="1161">
        <v>0</v>
      </c>
      <c r="F18" s="1169">
        <v>0</v>
      </c>
      <c r="G18" s="1175"/>
      <c r="H18" s="1166"/>
      <c r="I18" s="1164">
        <v>0</v>
      </c>
      <c r="J18" s="1173">
        <v>0</v>
      </c>
      <c r="K18" s="1175"/>
      <c r="L18" s="1166"/>
      <c r="M18" s="1150"/>
      <c r="N18" s="1150"/>
    </row>
    <row r="19" spans="2:15" ht="16.5" thickBot="1">
      <c r="B19" s="1177" t="s">
        <v>425</v>
      </c>
      <c r="C19" s="1178">
        <f>SUM(C7:C18)</f>
        <v>9100</v>
      </c>
      <c r="D19" s="1179">
        <v>1.7</v>
      </c>
      <c r="E19" s="1180">
        <f>SUM(E7:E18)</f>
        <v>0</v>
      </c>
      <c r="F19" s="1181" t="s">
        <v>669</v>
      </c>
      <c r="G19" s="1181">
        <f>SUM(G7:G18)</f>
        <v>0</v>
      </c>
      <c r="H19" s="1182">
        <f>SUM(H7:H18)</f>
        <v>0</v>
      </c>
      <c r="I19" s="1183">
        <f>SUM(I7:I18)</f>
        <v>27787.83</v>
      </c>
      <c r="J19" s="1184">
        <v>1.77</v>
      </c>
      <c r="K19" s="1185">
        <f>SUM(K7:K18)</f>
        <v>37094.980000000003</v>
      </c>
      <c r="L19" s="1186"/>
    </row>
    <row r="20" spans="2:15" ht="15.75" customHeight="1" thickTop="1">
      <c r="B20" s="1187"/>
      <c r="C20" s="1908" t="s">
        <v>1205</v>
      </c>
      <c r="D20" s="1909"/>
      <c r="E20" s="1909"/>
      <c r="F20" s="1909"/>
      <c r="G20" s="1909"/>
      <c r="H20" s="1910"/>
      <c r="I20" s="1911" t="s">
        <v>1206</v>
      </c>
      <c r="J20" s="1909"/>
      <c r="K20" s="1909"/>
      <c r="L20" s="1910"/>
    </row>
    <row r="21" spans="2:15">
      <c r="B21" s="1912" t="s">
        <v>886</v>
      </c>
      <c r="C21" s="1907" t="s">
        <v>5</v>
      </c>
      <c r="D21" s="1907"/>
      <c r="E21" s="1914" t="s">
        <v>6</v>
      </c>
      <c r="F21" s="1907"/>
      <c r="G21" s="1915" t="s">
        <v>48</v>
      </c>
      <c r="H21" s="1916"/>
      <c r="I21" s="1906" t="s">
        <v>6</v>
      </c>
      <c r="J21" s="1907"/>
      <c r="K21" s="1915" t="s">
        <v>48</v>
      </c>
      <c r="L21" s="1916"/>
    </row>
    <row r="22" spans="2:15">
      <c r="B22" s="1913"/>
      <c r="C22" s="1188" t="s">
        <v>3</v>
      </c>
      <c r="D22" s="1156" t="s">
        <v>1204</v>
      </c>
      <c r="E22" s="1156" t="s">
        <v>3</v>
      </c>
      <c r="F22" s="1156" t="s">
        <v>1204</v>
      </c>
      <c r="G22" s="1156" t="s">
        <v>3</v>
      </c>
      <c r="H22" s="1189" t="s">
        <v>1204</v>
      </c>
      <c r="I22" s="1190" t="s">
        <v>3</v>
      </c>
      <c r="J22" s="1159" t="s">
        <v>1204</v>
      </c>
      <c r="K22" s="1156" t="s">
        <v>3</v>
      </c>
      <c r="L22" s="1189" t="s">
        <v>1204</v>
      </c>
    </row>
    <row r="23" spans="2:15">
      <c r="B23" s="60" t="s">
        <v>149</v>
      </c>
      <c r="C23" s="1191">
        <v>13000</v>
      </c>
      <c r="D23" s="1192">
        <v>0.72</v>
      </c>
      <c r="E23" s="1193">
        <v>27450</v>
      </c>
      <c r="F23" s="1194">
        <v>0.43290000000000001</v>
      </c>
      <c r="G23" s="1195">
        <v>45750</v>
      </c>
      <c r="H23" s="1196">
        <v>0.3422</v>
      </c>
      <c r="I23" s="1197">
        <v>0</v>
      </c>
      <c r="J23" s="1198">
        <v>0</v>
      </c>
      <c r="K23" s="1198">
        <v>0</v>
      </c>
      <c r="L23" s="1199">
        <v>0</v>
      </c>
    </row>
    <row r="24" spans="2:15">
      <c r="B24" s="60" t="s">
        <v>150</v>
      </c>
      <c r="C24" s="1191">
        <v>8300</v>
      </c>
      <c r="D24" s="1192">
        <v>1.3</v>
      </c>
      <c r="E24" s="1193">
        <v>26100</v>
      </c>
      <c r="F24" s="1200">
        <v>2.488</v>
      </c>
      <c r="G24" s="1201">
        <v>24000</v>
      </c>
      <c r="H24" s="1202">
        <v>0.36609999999999998</v>
      </c>
      <c r="I24" s="1197">
        <v>0</v>
      </c>
      <c r="J24" s="1198">
        <v>0</v>
      </c>
      <c r="K24" s="1198">
        <v>0</v>
      </c>
      <c r="L24" s="1199">
        <v>0</v>
      </c>
    </row>
    <row r="25" spans="2:15">
      <c r="B25" s="60" t="s">
        <v>151</v>
      </c>
      <c r="C25" s="1191">
        <v>35000</v>
      </c>
      <c r="D25" s="1192">
        <v>0.22</v>
      </c>
      <c r="E25" s="1193">
        <v>5200</v>
      </c>
      <c r="F25" s="1200">
        <v>2.4540538461538461</v>
      </c>
      <c r="G25" s="1201">
        <v>5000</v>
      </c>
      <c r="H25" s="1202">
        <v>0.42920000000000003</v>
      </c>
      <c r="I25" s="1201">
        <v>10000</v>
      </c>
      <c r="J25" s="1203">
        <v>3.0621499999999999</v>
      </c>
      <c r="K25" s="1198">
        <v>0</v>
      </c>
      <c r="L25" s="1199">
        <v>0</v>
      </c>
    </row>
    <row r="26" spans="2:15">
      <c r="B26" s="60" t="s">
        <v>152</v>
      </c>
      <c r="C26" s="1191">
        <v>20000</v>
      </c>
      <c r="D26" s="1192">
        <v>0.21</v>
      </c>
      <c r="E26" s="1193">
        <v>2000</v>
      </c>
      <c r="F26" s="1200">
        <v>2.4081000000000001</v>
      </c>
      <c r="G26" s="1201">
        <v>10000</v>
      </c>
      <c r="H26" s="1202">
        <v>0.40510000000000002</v>
      </c>
      <c r="I26" s="1197">
        <v>0</v>
      </c>
      <c r="J26" s="1198">
        <v>0</v>
      </c>
      <c r="K26" s="1198">
        <v>0</v>
      </c>
      <c r="L26" s="1199">
        <v>0</v>
      </c>
      <c r="O26" s="1172"/>
    </row>
    <row r="27" spans="2:15">
      <c r="B27" s="60" t="s">
        <v>153</v>
      </c>
      <c r="C27" s="1191">
        <v>9000</v>
      </c>
      <c r="D27" s="1192">
        <v>0.12690000000000001</v>
      </c>
      <c r="E27" s="1193">
        <v>2000</v>
      </c>
      <c r="F27" s="1200">
        <v>2.2056</v>
      </c>
      <c r="G27" s="1200">
        <v>0</v>
      </c>
      <c r="H27" s="1202">
        <v>0</v>
      </c>
      <c r="I27" s="1197">
        <v>0</v>
      </c>
      <c r="J27" s="1198">
        <v>0</v>
      </c>
      <c r="K27" s="1198">
        <v>0</v>
      </c>
      <c r="L27" s="1199">
        <v>0</v>
      </c>
    </row>
    <row r="28" spans="2:15">
      <c r="B28" s="60" t="s">
        <v>154</v>
      </c>
      <c r="C28" s="1191">
        <v>12050</v>
      </c>
      <c r="D28" s="1192">
        <v>4.48E-2</v>
      </c>
      <c r="E28" s="1193">
        <v>1500</v>
      </c>
      <c r="F28" s="1200">
        <v>1.2713000000000001</v>
      </c>
      <c r="G28" s="1200">
        <v>0</v>
      </c>
      <c r="H28" s="1202">
        <v>0</v>
      </c>
      <c r="I28" s="1197">
        <v>0</v>
      </c>
      <c r="J28" s="1198">
        <v>0</v>
      </c>
      <c r="K28" s="1198">
        <v>0</v>
      </c>
      <c r="L28" s="1199">
        <v>0</v>
      </c>
    </row>
    <row r="29" spans="2:15">
      <c r="B29" s="60" t="s">
        <v>155</v>
      </c>
      <c r="C29" s="1191">
        <v>40000</v>
      </c>
      <c r="D29" s="1192">
        <v>0.1103</v>
      </c>
      <c r="E29" s="1193">
        <v>0</v>
      </c>
      <c r="F29" s="1200">
        <v>0</v>
      </c>
      <c r="G29" s="1200">
        <v>0</v>
      </c>
      <c r="H29" s="1202">
        <v>0</v>
      </c>
      <c r="I29" s="1201">
        <v>17810</v>
      </c>
      <c r="J29" s="1203">
        <v>5.6848000000000001</v>
      </c>
      <c r="K29" s="1200">
        <v>0</v>
      </c>
      <c r="L29" s="1202">
        <v>0</v>
      </c>
      <c r="O29" s="1172"/>
    </row>
    <row r="30" spans="2:15">
      <c r="B30" s="60" t="s">
        <v>156</v>
      </c>
      <c r="C30" s="1191">
        <v>25420</v>
      </c>
      <c r="D30" s="1192">
        <v>0.16569999999999999</v>
      </c>
      <c r="E30" s="1193">
        <v>0</v>
      </c>
      <c r="F30" s="1200">
        <v>0</v>
      </c>
      <c r="G30" s="1200">
        <v>0</v>
      </c>
      <c r="H30" s="1202">
        <v>0</v>
      </c>
      <c r="I30" s="1204">
        <v>0</v>
      </c>
      <c r="J30" s="1205">
        <v>0</v>
      </c>
      <c r="K30" s="1200">
        <v>0</v>
      </c>
      <c r="L30" s="1202">
        <v>0</v>
      </c>
    </row>
    <row r="31" spans="2:15">
      <c r="B31" s="60" t="s">
        <v>157</v>
      </c>
      <c r="C31" s="1191">
        <v>2270</v>
      </c>
      <c r="D31" s="1192">
        <v>1.08</v>
      </c>
      <c r="E31" s="1193">
        <v>0</v>
      </c>
      <c r="F31" s="1200">
        <v>0</v>
      </c>
      <c r="G31" s="1200"/>
      <c r="H31" s="1202"/>
      <c r="I31" s="1204">
        <v>0</v>
      </c>
      <c r="J31" s="1205">
        <v>0</v>
      </c>
      <c r="K31" s="1200"/>
      <c r="L31" s="1202"/>
    </row>
    <row r="32" spans="2:15">
      <c r="B32" s="60" t="s">
        <v>158</v>
      </c>
      <c r="C32" s="1191">
        <v>5910</v>
      </c>
      <c r="D32" s="1192">
        <v>0.41460000000000002</v>
      </c>
      <c r="E32" s="1193">
        <v>0</v>
      </c>
      <c r="F32" s="1200">
        <v>0</v>
      </c>
      <c r="G32" s="1200"/>
      <c r="H32" s="1202"/>
      <c r="I32" s="1204">
        <v>0</v>
      </c>
      <c r="J32" s="1205">
        <v>0</v>
      </c>
      <c r="K32" s="1200"/>
      <c r="L32" s="1202"/>
      <c r="O32" s="1172"/>
    </row>
    <row r="33" spans="2:14">
      <c r="B33" s="60" t="s">
        <v>159</v>
      </c>
      <c r="C33" s="1191">
        <v>40000</v>
      </c>
      <c r="D33" s="1192">
        <v>7.0000000000000007E-2</v>
      </c>
      <c r="E33" s="1193">
        <v>0</v>
      </c>
      <c r="F33" s="1200">
        <v>0</v>
      </c>
      <c r="G33" s="1200"/>
      <c r="H33" s="1202"/>
      <c r="I33" s="1204">
        <v>0</v>
      </c>
      <c r="J33" s="1205">
        <v>0</v>
      </c>
      <c r="K33" s="1200"/>
      <c r="L33" s="1202"/>
    </row>
    <row r="34" spans="2:14" s="1176" customFormat="1">
      <c r="B34" s="1174" t="s">
        <v>160</v>
      </c>
      <c r="C34" s="1206">
        <v>25000</v>
      </c>
      <c r="D34" s="1207">
        <v>1E-4</v>
      </c>
      <c r="E34" s="1193">
        <v>0</v>
      </c>
      <c r="F34" s="1200">
        <v>0</v>
      </c>
      <c r="G34" s="1208"/>
      <c r="H34" s="1209"/>
      <c r="I34" s="1204">
        <v>0</v>
      </c>
      <c r="J34" s="1205">
        <v>0</v>
      </c>
      <c r="K34" s="1200"/>
      <c r="L34" s="1202"/>
    </row>
    <row r="35" spans="2:14" ht="16.5" thickBot="1">
      <c r="B35" s="1177" t="s">
        <v>425</v>
      </c>
      <c r="C35" s="1210">
        <f>SUM(C23:C34)</f>
        <v>235950</v>
      </c>
      <c r="D35" s="1211">
        <v>0.21</v>
      </c>
      <c r="E35" s="1212">
        <f>SUM(E23:E34)</f>
        <v>64250</v>
      </c>
      <c r="F35" s="1213">
        <v>1.5803677821011677</v>
      </c>
      <c r="G35" s="1213">
        <f>SUM(G23:G34)</f>
        <v>84750</v>
      </c>
      <c r="H35" s="1214"/>
      <c r="I35" s="1215">
        <f>SUM(I23:I34)</f>
        <v>27810</v>
      </c>
      <c r="J35" s="1216">
        <v>4.74</v>
      </c>
      <c r="K35" s="1217"/>
      <c r="L35" s="1218"/>
    </row>
    <row r="36" spans="2:14" ht="15.75" customHeight="1" thickTop="1">
      <c r="B36" s="1882" t="s">
        <v>886</v>
      </c>
      <c r="C36" s="1886" t="s">
        <v>1207</v>
      </c>
      <c r="D36" s="1886"/>
      <c r="E36" s="1886"/>
      <c r="F36" s="1886"/>
      <c r="G36" s="1886"/>
      <c r="H36" s="1887"/>
      <c r="I36" s="1896" t="s">
        <v>1208</v>
      </c>
      <c r="J36" s="1897"/>
      <c r="K36" s="1898" t="s">
        <v>1209</v>
      </c>
      <c r="L36" s="1899"/>
      <c r="M36" s="1900" t="s">
        <v>1210</v>
      </c>
      <c r="N36" s="1901"/>
    </row>
    <row r="37" spans="2:14" ht="15" customHeight="1">
      <c r="B37" s="1894"/>
      <c r="C37" s="1902" t="s">
        <v>5</v>
      </c>
      <c r="D37" s="1902"/>
      <c r="E37" s="1903" t="s">
        <v>6</v>
      </c>
      <c r="F37" s="1904"/>
      <c r="G37" s="1902" t="s">
        <v>48</v>
      </c>
      <c r="H37" s="1905"/>
      <c r="I37" s="1906" t="s">
        <v>48</v>
      </c>
      <c r="J37" s="1907"/>
      <c r="K37" s="1906" t="s">
        <v>48</v>
      </c>
      <c r="L37" s="1907"/>
      <c r="M37" s="1219" t="s">
        <v>6</v>
      </c>
      <c r="N37" s="1220" t="s">
        <v>48</v>
      </c>
    </row>
    <row r="38" spans="2:14">
      <c r="B38" s="1895"/>
      <c r="C38" s="1221" t="s">
        <v>3</v>
      </c>
      <c r="D38" s="1222" t="s">
        <v>1211</v>
      </c>
      <c r="E38" s="1223" t="s">
        <v>3</v>
      </c>
      <c r="F38" s="1221" t="s">
        <v>1211</v>
      </c>
      <c r="G38" s="1224" t="s">
        <v>3</v>
      </c>
      <c r="H38" s="1225" t="s">
        <v>1211</v>
      </c>
      <c r="I38" s="1190" t="s">
        <v>3</v>
      </c>
      <c r="J38" s="1159" t="s">
        <v>1211</v>
      </c>
      <c r="K38" s="1226" t="s">
        <v>3</v>
      </c>
      <c r="L38" s="1159" t="s">
        <v>1211</v>
      </c>
      <c r="M38" s="1227" t="s">
        <v>3</v>
      </c>
      <c r="N38" s="1228" t="s">
        <v>3</v>
      </c>
    </row>
    <row r="39" spans="2:14">
      <c r="B39" s="1229" t="s">
        <v>149</v>
      </c>
      <c r="C39" s="1230">
        <v>57250</v>
      </c>
      <c r="D39" s="1231">
        <v>1.39</v>
      </c>
      <c r="E39" s="1232">
        <v>5000</v>
      </c>
      <c r="F39" s="1233">
        <v>1.39</v>
      </c>
      <c r="G39" s="1234">
        <v>2450</v>
      </c>
      <c r="H39" s="1235">
        <v>0.498</v>
      </c>
      <c r="I39" s="1236">
        <v>25300</v>
      </c>
      <c r="J39" s="1237">
        <v>0.47689999999999999</v>
      </c>
      <c r="K39" s="1236">
        <v>0</v>
      </c>
      <c r="L39" s="1237">
        <v>0</v>
      </c>
      <c r="M39" s="1238">
        <v>0</v>
      </c>
      <c r="N39" s="1239">
        <v>0</v>
      </c>
    </row>
    <row r="40" spans="2:14">
      <c r="B40" s="60" t="s">
        <v>150</v>
      </c>
      <c r="C40" s="1240">
        <v>0</v>
      </c>
      <c r="D40" s="1240">
        <v>0</v>
      </c>
      <c r="E40" s="1232">
        <v>50</v>
      </c>
      <c r="F40" s="1240">
        <v>2.6</v>
      </c>
      <c r="G40" s="1241">
        <v>0</v>
      </c>
      <c r="H40" s="1242" t="s">
        <v>669</v>
      </c>
      <c r="I40" s="1243">
        <v>7400</v>
      </c>
      <c r="J40" s="1244">
        <v>0.45329999999999998</v>
      </c>
      <c r="K40" s="1243">
        <v>0</v>
      </c>
      <c r="L40" s="1244">
        <v>0</v>
      </c>
      <c r="M40" s="1164">
        <v>0</v>
      </c>
      <c r="N40" s="1245">
        <v>0</v>
      </c>
    </row>
    <row r="41" spans="2:14">
      <c r="B41" s="60" t="s">
        <v>906</v>
      </c>
      <c r="C41" s="1246"/>
      <c r="D41" s="1247"/>
      <c r="E41" s="1248"/>
      <c r="F41" s="1249"/>
      <c r="G41" s="1241">
        <v>0</v>
      </c>
      <c r="H41" s="1242" t="s">
        <v>669</v>
      </c>
      <c r="I41" s="1250">
        <v>5500</v>
      </c>
      <c r="J41" s="1251">
        <v>0.67</v>
      </c>
      <c r="K41" s="1250">
        <v>0</v>
      </c>
      <c r="L41" s="1251">
        <v>0</v>
      </c>
      <c r="M41" s="1164">
        <v>7750</v>
      </c>
      <c r="N41" s="1252">
        <v>300</v>
      </c>
    </row>
    <row r="42" spans="2:14">
      <c r="B42" s="60" t="s">
        <v>152</v>
      </c>
      <c r="C42" s="1253">
        <v>100000</v>
      </c>
      <c r="D42" s="1254">
        <v>0.87</v>
      </c>
      <c r="E42" s="1240">
        <v>0</v>
      </c>
      <c r="F42" s="1240">
        <v>0</v>
      </c>
      <c r="G42" s="1241">
        <v>0</v>
      </c>
      <c r="H42" s="1242" t="s">
        <v>669</v>
      </c>
      <c r="I42" s="1241">
        <v>0</v>
      </c>
      <c r="J42" s="1255">
        <v>0</v>
      </c>
      <c r="K42" s="1256">
        <v>1700</v>
      </c>
      <c r="L42" s="1242">
        <v>1.52</v>
      </c>
      <c r="M42" s="1164">
        <v>2300</v>
      </c>
      <c r="N42" s="1252">
        <v>5200</v>
      </c>
    </row>
    <row r="43" spans="2:14">
      <c r="B43" s="60" t="s">
        <v>153</v>
      </c>
      <c r="C43" s="1257">
        <v>26150</v>
      </c>
      <c r="D43" s="1248">
        <v>1.08</v>
      </c>
      <c r="E43" s="1240">
        <v>0</v>
      </c>
      <c r="F43" s="1240">
        <v>0</v>
      </c>
      <c r="G43" s="1241">
        <v>0</v>
      </c>
      <c r="H43" s="1242" t="s">
        <v>669</v>
      </c>
      <c r="I43" s="1241">
        <v>0</v>
      </c>
      <c r="J43" s="1255">
        <v>0</v>
      </c>
      <c r="K43" s="1241">
        <v>0</v>
      </c>
      <c r="L43" s="1240">
        <v>0</v>
      </c>
      <c r="M43" s="1171">
        <v>0</v>
      </c>
      <c r="N43" s="1252">
        <v>15080</v>
      </c>
    </row>
    <row r="44" spans="2:14">
      <c r="B44" s="60" t="s">
        <v>154</v>
      </c>
      <c r="C44" s="1257">
        <v>15000</v>
      </c>
      <c r="D44" s="1248">
        <v>0.81</v>
      </c>
      <c r="E44" s="1258">
        <v>2000</v>
      </c>
      <c r="F44" s="1259">
        <v>1.5999000000000001</v>
      </c>
      <c r="G44" s="1241">
        <v>0</v>
      </c>
      <c r="H44" s="1242" t="s">
        <v>669</v>
      </c>
      <c r="I44" s="1241">
        <v>0</v>
      </c>
      <c r="J44" s="1255">
        <v>0</v>
      </c>
      <c r="K44" s="1241">
        <v>0</v>
      </c>
      <c r="L44" s="1240">
        <v>0</v>
      </c>
      <c r="M44" s="1164">
        <v>3930</v>
      </c>
      <c r="N44" s="1252">
        <v>3000</v>
      </c>
    </row>
    <row r="45" spans="2:14">
      <c r="B45" s="60" t="s">
        <v>155</v>
      </c>
      <c r="C45" s="1246">
        <v>60000</v>
      </c>
      <c r="D45" s="1248">
        <v>0.48</v>
      </c>
      <c r="E45" s="1240">
        <v>0</v>
      </c>
      <c r="F45" s="1240">
        <v>0</v>
      </c>
      <c r="G45" s="1241">
        <v>0</v>
      </c>
      <c r="H45" s="1242" t="s">
        <v>669</v>
      </c>
      <c r="I45" s="1241">
        <v>0</v>
      </c>
      <c r="J45" s="1255">
        <v>0</v>
      </c>
      <c r="K45" s="1241">
        <v>0</v>
      </c>
      <c r="L45" s="1240">
        <v>0</v>
      </c>
      <c r="M45" s="1164">
        <v>40846</v>
      </c>
      <c r="N45" s="1255">
        <v>500</v>
      </c>
    </row>
    <row r="46" spans="2:14">
      <c r="B46" s="60" t="s">
        <v>156</v>
      </c>
      <c r="C46" s="1257">
        <v>39100</v>
      </c>
      <c r="D46" s="1248">
        <v>0.39</v>
      </c>
      <c r="E46" s="1240">
        <v>0</v>
      </c>
      <c r="F46" s="1259">
        <v>0</v>
      </c>
      <c r="G46" s="1241">
        <v>0</v>
      </c>
      <c r="H46" s="1242" t="s">
        <v>669</v>
      </c>
      <c r="I46" s="1241">
        <v>0</v>
      </c>
      <c r="J46" s="1255">
        <v>0</v>
      </c>
      <c r="K46" s="1241">
        <v>0</v>
      </c>
      <c r="L46" s="1240">
        <v>0</v>
      </c>
      <c r="M46" s="1164">
        <v>3348</v>
      </c>
      <c r="N46" s="1252">
        <v>3300</v>
      </c>
    </row>
    <row r="47" spans="2:14">
      <c r="B47" s="60" t="s">
        <v>157</v>
      </c>
      <c r="C47" s="1240">
        <v>0</v>
      </c>
      <c r="D47" s="1260">
        <v>0</v>
      </c>
      <c r="E47" s="1240">
        <v>0</v>
      </c>
      <c r="F47" s="1259">
        <v>0</v>
      </c>
      <c r="G47" s="1259"/>
      <c r="H47" s="1261"/>
      <c r="I47" s="1262"/>
      <c r="J47" s="1261"/>
      <c r="K47" s="1262"/>
      <c r="L47" s="1261"/>
      <c r="M47" s="1164">
        <v>3567</v>
      </c>
      <c r="N47" s="1252"/>
    </row>
    <row r="48" spans="2:14">
      <c r="B48" s="60" t="s">
        <v>158</v>
      </c>
      <c r="C48" s="1240">
        <v>0</v>
      </c>
      <c r="D48" s="1240">
        <v>0</v>
      </c>
      <c r="E48" s="1240">
        <v>0</v>
      </c>
      <c r="F48" s="1259">
        <v>0</v>
      </c>
      <c r="G48" s="1259"/>
      <c r="H48" s="1261"/>
      <c r="I48" s="1262"/>
      <c r="J48" s="1261"/>
      <c r="K48" s="1262"/>
      <c r="L48" s="1261"/>
      <c r="M48" s="1164">
        <v>650</v>
      </c>
      <c r="N48" s="1252"/>
    </row>
    <row r="49" spans="2:15">
      <c r="B49" s="60" t="s">
        <v>159</v>
      </c>
      <c r="C49" s="1240">
        <v>0</v>
      </c>
      <c r="D49" s="1240">
        <v>0</v>
      </c>
      <c r="E49" s="1240">
        <v>0</v>
      </c>
      <c r="F49" s="1259">
        <v>0</v>
      </c>
      <c r="G49" s="1259"/>
      <c r="H49" s="1261"/>
      <c r="I49" s="1262"/>
      <c r="J49" s="1261"/>
      <c r="K49" s="1262"/>
      <c r="L49" s="1261"/>
      <c r="M49" s="1164">
        <v>0</v>
      </c>
      <c r="N49" s="1252"/>
    </row>
    <row r="50" spans="2:15">
      <c r="B50" s="62" t="s">
        <v>160</v>
      </c>
      <c r="C50" s="1263">
        <v>0</v>
      </c>
      <c r="D50" s="1264">
        <v>0</v>
      </c>
      <c r="E50" s="1265">
        <v>9400</v>
      </c>
      <c r="F50" s="1266">
        <v>0.23769999999999999</v>
      </c>
      <c r="G50" s="1266"/>
      <c r="H50" s="1267"/>
      <c r="I50" s="1268"/>
      <c r="J50" s="1269"/>
      <c r="K50" s="1268"/>
      <c r="L50" s="1269"/>
      <c r="M50" s="1270">
        <v>0</v>
      </c>
      <c r="N50" s="1271"/>
    </row>
    <row r="51" spans="2:15" ht="16.5" thickBot="1">
      <c r="B51" s="1272" t="s">
        <v>425</v>
      </c>
      <c r="C51" s="1273">
        <f>SUM(C39:C50)</f>
        <v>297500</v>
      </c>
      <c r="D51" s="1274">
        <v>0.85</v>
      </c>
      <c r="E51" s="1275">
        <f>SUM(E39:E50)</f>
        <v>16450</v>
      </c>
      <c r="F51" s="1276">
        <v>0.7614975683890578</v>
      </c>
      <c r="G51" s="1277">
        <f>SUM(G39:G50)</f>
        <v>2450</v>
      </c>
      <c r="H51" s="1278"/>
      <c r="I51" s="1272">
        <f>SUM(I39:I50)</f>
        <v>38200</v>
      </c>
      <c r="J51" s="1279"/>
      <c r="K51" s="1272">
        <f>SUM(K39:K50)</f>
        <v>1700</v>
      </c>
      <c r="L51" s="1280"/>
      <c r="M51" s="1281">
        <f>SUM(M39:M50)</f>
        <v>62391</v>
      </c>
      <c r="N51" s="1282">
        <f>SUM(N39:N50)</f>
        <v>27380</v>
      </c>
      <c r="O51" s="1172"/>
    </row>
    <row r="52" spans="2:15" ht="15.75" customHeight="1" thickTop="1">
      <c r="B52" s="1882" t="s">
        <v>886</v>
      </c>
      <c r="C52" s="1885" t="s">
        <v>1212</v>
      </c>
      <c r="D52" s="1886"/>
      <c r="E52" s="1886"/>
      <c r="F52" s="1886"/>
      <c r="G52" s="1886"/>
      <c r="H52" s="1886"/>
      <c r="I52" s="1886"/>
      <c r="J52" s="1887"/>
      <c r="K52" s="1283"/>
      <c r="L52" s="1283"/>
      <c r="N52" s="1170"/>
    </row>
    <row r="53" spans="2:15">
      <c r="B53" s="1883"/>
      <c r="C53" s="1888" t="s">
        <v>1213</v>
      </c>
      <c r="D53" s="1889"/>
      <c r="E53" s="1889"/>
      <c r="F53" s="1890"/>
      <c r="G53" s="1888" t="s">
        <v>1214</v>
      </c>
      <c r="H53" s="1889"/>
      <c r="I53" s="1889"/>
      <c r="J53" s="1891"/>
      <c r="K53" s="1283"/>
      <c r="L53" s="1283"/>
      <c r="N53" s="1284"/>
    </row>
    <row r="54" spans="2:15">
      <c r="B54" s="1883"/>
      <c r="C54" s="1892" t="s">
        <v>6</v>
      </c>
      <c r="D54" s="1893"/>
      <c r="E54" s="1892" t="s">
        <v>48</v>
      </c>
      <c r="F54" s="1893"/>
      <c r="G54" s="1285" t="s">
        <v>6</v>
      </c>
      <c r="H54" s="1221"/>
      <c r="I54" s="1285" t="s">
        <v>48</v>
      </c>
      <c r="J54" s="1225"/>
      <c r="K54" s="1283"/>
      <c r="L54" s="1283"/>
    </row>
    <row r="55" spans="2:15">
      <c r="B55" s="1884"/>
      <c r="C55" s="1223" t="s">
        <v>3</v>
      </c>
      <c r="D55" s="1223" t="s">
        <v>1211</v>
      </c>
      <c r="E55" s="1223" t="s">
        <v>3</v>
      </c>
      <c r="F55" s="1286" t="s">
        <v>1211</v>
      </c>
      <c r="G55" s="1287" t="s">
        <v>3</v>
      </c>
      <c r="H55" s="1223" t="s">
        <v>1215</v>
      </c>
      <c r="I55" s="1221" t="s">
        <v>3</v>
      </c>
      <c r="J55" s="1288" t="s">
        <v>1215</v>
      </c>
      <c r="K55" s="1283"/>
      <c r="L55" s="1289"/>
      <c r="M55" s="1290"/>
      <c r="N55" s="1291"/>
      <c r="O55" s="1292"/>
    </row>
    <row r="56" spans="2:15">
      <c r="B56" s="1229" t="s">
        <v>149</v>
      </c>
      <c r="C56" s="1293">
        <v>16450</v>
      </c>
      <c r="D56" s="1293">
        <v>0.30331276595744683</v>
      </c>
      <c r="E56" s="1240">
        <v>0</v>
      </c>
      <c r="F56" s="1293">
        <v>0</v>
      </c>
      <c r="G56" s="1240">
        <v>0</v>
      </c>
      <c r="H56" s="1240">
        <v>0</v>
      </c>
      <c r="I56" s="1240">
        <v>0</v>
      </c>
      <c r="J56" s="1294">
        <v>0</v>
      </c>
      <c r="K56" s="1295"/>
      <c r="L56" s="1295"/>
      <c r="M56" s="1296"/>
      <c r="O56" s="1297"/>
    </row>
    <row r="57" spans="2:15">
      <c r="B57" s="60" t="s">
        <v>150</v>
      </c>
      <c r="C57" s="1298">
        <v>10000</v>
      </c>
      <c r="D57" s="1299">
        <v>2.1015000000000001</v>
      </c>
      <c r="E57" s="1240">
        <v>0</v>
      </c>
      <c r="F57" s="1300">
        <v>0</v>
      </c>
      <c r="G57" s="1301">
        <v>10</v>
      </c>
      <c r="H57" s="1302">
        <v>3.7223000000000002</v>
      </c>
      <c r="I57" s="1240">
        <v>0</v>
      </c>
      <c r="J57" s="1255">
        <v>0</v>
      </c>
      <c r="K57" s="1289"/>
      <c r="L57" s="1283"/>
      <c r="M57" s="1303"/>
    </row>
    <row r="58" spans="2:15">
      <c r="B58" s="60" t="s">
        <v>151</v>
      </c>
      <c r="C58" s="1240">
        <v>0</v>
      </c>
      <c r="D58" s="1240">
        <v>0</v>
      </c>
      <c r="E58" s="1240">
        <v>0</v>
      </c>
      <c r="F58" s="1300">
        <v>0</v>
      </c>
      <c r="G58" s="1240">
        <v>0</v>
      </c>
      <c r="H58" s="1240">
        <v>0</v>
      </c>
      <c r="I58" s="1240">
        <v>0</v>
      </c>
      <c r="J58" s="1255">
        <v>0</v>
      </c>
      <c r="K58" s="1283"/>
      <c r="L58" s="1283"/>
      <c r="M58" s="1304"/>
      <c r="O58" s="1305"/>
    </row>
    <row r="59" spans="2:15">
      <c r="B59" s="60" t="s">
        <v>152</v>
      </c>
      <c r="C59" s="1240">
        <v>0</v>
      </c>
      <c r="D59" s="1240">
        <v>0</v>
      </c>
      <c r="E59" s="1298">
        <v>100</v>
      </c>
      <c r="F59" s="1302">
        <v>3</v>
      </c>
      <c r="G59" s="1240">
        <v>0</v>
      </c>
      <c r="H59" s="1240">
        <v>0</v>
      </c>
      <c r="I59" s="1240">
        <v>0</v>
      </c>
      <c r="J59" s="1255">
        <v>0</v>
      </c>
      <c r="K59" s="1289"/>
      <c r="L59" s="1283"/>
      <c r="M59" s="1170"/>
      <c r="O59" s="1306"/>
    </row>
    <row r="60" spans="2:15">
      <c r="B60" s="60" t="s">
        <v>153</v>
      </c>
      <c r="C60" s="1240">
        <v>0</v>
      </c>
      <c r="D60" s="1240">
        <v>0</v>
      </c>
      <c r="E60" s="1307">
        <v>0</v>
      </c>
      <c r="F60" s="1300">
        <v>0</v>
      </c>
      <c r="G60" s="1240">
        <v>0</v>
      </c>
      <c r="H60" s="1240">
        <v>0</v>
      </c>
      <c r="I60" s="1298">
        <v>44050</v>
      </c>
      <c r="J60" s="1308">
        <v>5</v>
      </c>
      <c r="K60" s="1283"/>
      <c r="M60" s="1306"/>
      <c r="O60" s="1303"/>
    </row>
    <row r="61" spans="2:15">
      <c r="B61" s="60" t="s">
        <v>154</v>
      </c>
      <c r="C61" s="1298">
        <v>3350</v>
      </c>
      <c r="D61" s="1299">
        <v>0.88900000000000001</v>
      </c>
      <c r="E61" s="1298">
        <v>2000</v>
      </c>
      <c r="F61" s="1302">
        <v>3</v>
      </c>
      <c r="G61" s="1309">
        <v>5390</v>
      </c>
      <c r="H61" s="1302">
        <v>4.8753000000000002</v>
      </c>
      <c r="I61" s="1240">
        <v>0</v>
      </c>
      <c r="J61" s="1255">
        <v>0</v>
      </c>
      <c r="K61" s="1289"/>
      <c r="L61" s="1283"/>
      <c r="M61" s="1305"/>
    </row>
    <row r="62" spans="2:15">
      <c r="B62" s="60" t="s">
        <v>155</v>
      </c>
      <c r="C62" s="1240">
        <v>0</v>
      </c>
      <c r="D62" s="1240">
        <v>0</v>
      </c>
      <c r="E62" s="1298">
        <v>1050</v>
      </c>
      <c r="F62" s="1302">
        <v>3</v>
      </c>
      <c r="G62" s="1240">
        <v>0</v>
      </c>
      <c r="H62" s="1240">
        <v>0</v>
      </c>
      <c r="I62" s="1246">
        <f>8400+1600</f>
        <v>10000</v>
      </c>
      <c r="J62" s="1308">
        <v>5</v>
      </c>
      <c r="L62" s="1283"/>
      <c r="M62" s="1290"/>
    </row>
    <row r="63" spans="2:15">
      <c r="B63" s="60" t="s">
        <v>156</v>
      </c>
      <c r="C63" s="1240">
        <v>0</v>
      </c>
      <c r="D63" s="1240">
        <v>0</v>
      </c>
      <c r="E63" s="1240">
        <v>0</v>
      </c>
      <c r="F63" s="1240">
        <v>0</v>
      </c>
      <c r="G63" s="1240">
        <v>0</v>
      </c>
      <c r="H63" s="1240">
        <v>0</v>
      </c>
      <c r="I63" s="1248">
        <v>6100</v>
      </c>
      <c r="J63" s="1308">
        <v>5</v>
      </c>
      <c r="L63" s="1283"/>
      <c r="M63" s="1306"/>
    </row>
    <row r="64" spans="2:15">
      <c r="B64" s="60" t="s">
        <v>157</v>
      </c>
      <c r="C64" s="1240">
        <v>0</v>
      </c>
      <c r="D64" s="1240">
        <v>0</v>
      </c>
      <c r="E64" s="1310"/>
      <c r="F64" s="1310"/>
      <c r="G64" s="1240">
        <v>0</v>
      </c>
      <c r="H64" s="1240">
        <v>0</v>
      </c>
      <c r="I64" s="1248"/>
      <c r="J64" s="1308"/>
      <c r="K64" s="1289"/>
      <c r="L64" s="1283"/>
    </row>
    <row r="65" spans="2:13">
      <c r="B65" s="60" t="s">
        <v>158</v>
      </c>
      <c r="C65" s="1240">
        <v>0</v>
      </c>
      <c r="D65" s="1240">
        <v>0</v>
      </c>
      <c r="E65" s="1310"/>
      <c r="F65" s="1310"/>
      <c r="G65" s="1240">
        <v>0</v>
      </c>
      <c r="H65" s="1240">
        <v>0</v>
      </c>
      <c r="I65" s="1248"/>
      <c r="J65" s="1308"/>
      <c r="K65" s="1283"/>
      <c r="L65" s="1283"/>
    </row>
    <row r="66" spans="2:13">
      <c r="B66" s="60" t="s">
        <v>159</v>
      </c>
      <c r="C66" s="1240">
        <v>0</v>
      </c>
      <c r="D66" s="1240">
        <v>0</v>
      </c>
      <c r="E66" s="1310"/>
      <c r="F66" s="1310"/>
      <c r="G66" s="1240">
        <v>0</v>
      </c>
      <c r="H66" s="1240">
        <v>0</v>
      </c>
      <c r="I66" s="1248"/>
      <c r="J66" s="1308"/>
      <c r="K66" s="1283"/>
      <c r="L66" s="1283"/>
      <c r="M66" s="1311"/>
    </row>
    <row r="67" spans="2:13">
      <c r="B67" s="62" t="s">
        <v>160</v>
      </c>
      <c r="C67" s="1312">
        <v>13950</v>
      </c>
      <c r="D67" s="1313">
        <v>0.58260000000000001</v>
      </c>
      <c r="E67" s="1313"/>
      <c r="F67" s="1313"/>
      <c r="G67" s="1240">
        <v>0</v>
      </c>
      <c r="H67" s="1314"/>
      <c r="I67" s="1314"/>
      <c r="J67" s="1315"/>
      <c r="K67" s="1283"/>
      <c r="L67" s="1283"/>
    </row>
    <row r="68" spans="2:13" ht="16.5" thickBot="1">
      <c r="B68" s="1272" t="s">
        <v>425</v>
      </c>
      <c r="C68" s="1316">
        <v>43750</v>
      </c>
      <c r="D68" s="1317">
        <v>0.25</v>
      </c>
      <c r="E68" s="1316">
        <f>SUM(E56:E67)</f>
        <v>3150</v>
      </c>
      <c r="F68" s="1317"/>
      <c r="G68" s="1316">
        <f>SUM(G56:G67)</f>
        <v>5400</v>
      </c>
      <c r="H68" s="1317">
        <v>4.87</v>
      </c>
      <c r="I68" s="1318">
        <f>SUM(I56:I67)</f>
        <v>60150</v>
      </c>
      <c r="J68" s="1319"/>
      <c r="K68" s="1320"/>
      <c r="L68" s="1320"/>
    </row>
    <row r="69" spans="2:13" ht="16.5" thickTop="1">
      <c r="B69" s="1321" t="s">
        <v>1216</v>
      </c>
      <c r="K69" s="1289"/>
      <c r="L69" s="1170"/>
      <c r="M69" s="1303"/>
    </row>
    <row r="73" spans="2:13">
      <c r="I73" s="1172"/>
    </row>
  </sheetData>
  <mergeCells count="34">
    <mergeCell ref="B1:L1"/>
    <mergeCell ref="B2:L2"/>
    <mergeCell ref="C4:H4"/>
    <mergeCell ref="I4:L4"/>
    <mergeCell ref="B5:B6"/>
    <mergeCell ref="C5:D5"/>
    <mergeCell ref="E5:F5"/>
    <mergeCell ref="G5:H5"/>
    <mergeCell ref="I5:J5"/>
    <mergeCell ref="K5:L5"/>
    <mergeCell ref="C20:H20"/>
    <mergeCell ref="I20:L20"/>
    <mergeCell ref="B21:B22"/>
    <mergeCell ref="C21:D21"/>
    <mergeCell ref="E21:F21"/>
    <mergeCell ref="G21:H21"/>
    <mergeCell ref="I21:J21"/>
    <mergeCell ref="K21:L21"/>
    <mergeCell ref="B36:B38"/>
    <mergeCell ref="C36:H36"/>
    <mergeCell ref="I36:J36"/>
    <mergeCell ref="K36:L36"/>
    <mergeCell ref="M36:N36"/>
    <mergeCell ref="C37:D37"/>
    <mergeCell ref="E37:F37"/>
    <mergeCell ref="G37:H37"/>
    <mergeCell ref="I37:J37"/>
    <mergeCell ref="K37:L37"/>
    <mergeCell ref="B52:B55"/>
    <mergeCell ref="C52:J52"/>
    <mergeCell ref="C53:F53"/>
    <mergeCell ref="G53:J53"/>
    <mergeCell ref="C54:D54"/>
    <mergeCell ref="E54:F54"/>
  </mergeCells>
  <pageMargins left="0.7" right="0.48" top="0.75" bottom="0.39" header="0.3" footer="0.3"/>
  <pageSetup scale="49" orientation="landscape" r:id="rId1"/>
</worksheet>
</file>

<file path=xl/worksheets/sheet37.xml><?xml version="1.0" encoding="utf-8"?>
<worksheet xmlns="http://schemas.openxmlformats.org/spreadsheetml/2006/main" xmlns:r="http://schemas.openxmlformats.org/officeDocument/2006/relationships">
  <sheetPr>
    <pageSetUpPr fitToPage="1"/>
  </sheetPr>
  <dimension ref="A1:T34"/>
  <sheetViews>
    <sheetView workbookViewId="0">
      <selection activeCell="H14" sqref="H14"/>
    </sheetView>
  </sheetViews>
  <sheetFormatPr defaultRowHeight="15.75"/>
  <cols>
    <col min="1" max="1" width="13.140625" style="1150" bestFit="1" customWidth="1"/>
    <col min="2" max="2" width="14.7109375" style="1150" bestFit="1" customWidth="1"/>
    <col min="3" max="3" width="18.42578125" style="1150" bestFit="1" customWidth="1"/>
    <col min="4" max="5" width="9.7109375" style="1150" bestFit="1" customWidth="1"/>
    <col min="6" max="6" width="14.7109375" style="1150" bestFit="1" customWidth="1"/>
    <col min="7" max="7" width="18.42578125" style="1150" bestFit="1" customWidth="1"/>
    <col min="8" max="8" width="14.140625" style="1323" bestFit="1" customWidth="1"/>
    <col min="9" max="9" width="17.5703125" style="1323" bestFit="1" customWidth="1"/>
    <col min="10" max="11" width="9.7109375" style="1323" bestFit="1" customWidth="1"/>
    <col min="12" max="12" width="14.140625" style="1323" bestFit="1" customWidth="1"/>
    <col min="13" max="13" width="17.5703125" style="1323" bestFit="1" customWidth="1"/>
    <col min="14" max="14" width="17.5703125" style="1150" bestFit="1" customWidth="1"/>
    <col min="15" max="15" width="13.7109375" style="1150" bestFit="1" customWidth="1"/>
    <col min="16" max="16" width="15.5703125" style="1150" bestFit="1" customWidth="1"/>
    <col min="17" max="17" width="20.7109375" style="1150" bestFit="1" customWidth="1"/>
    <col min="18" max="256" width="9.140625" style="1150"/>
    <col min="257" max="257" width="10.5703125" style="1150" bestFit="1" customWidth="1"/>
    <col min="258" max="258" width="12.28515625" style="1150" bestFit="1" customWidth="1"/>
    <col min="259" max="259" width="14.85546875" style="1150" bestFit="1" customWidth="1"/>
    <col min="260" max="261" width="9.28515625" style="1150" bestFit="1" customWidth="1"/>
    <col min="262" max="262" width="12.28515625" style="1150" bestFit="1" customWidth="1"/>
    <col min="263" max="263" width="14.85546875" style="1150" bestFit="1" customWidth="1"/>
    <col min="264" max="264" width="12.28515625" style="1150" bestFit="1" customWidth="1"/>
    <col min="265" max="265" width="14.85546875" style="1150" bestFit="1" customWidth="1"/>
    <col min="266" max="267" width="9.28515625" style="1150" bestFit="1" customWidth="1"/>
    <col min="268" max="268" width="12.28515625" style="1150" bestFit="1" customWidth="1"/>
    <col min="269" max="269" width="14.85546875" style="1150" bestFit="1" customWidth="1"/>
    <col min="270" max="270" width="14.42578125" style="1150" bestFit="1" customWidth="1"/>
    <col min="271" max="271" width="12.28515625" style="1150" bestFit="1" customWidth="1"/>
    <col min="272" max="272" width="11" style="1150" customWidth="1"/>
    <col min="273" max="273" width="14.85546875" style="1150" customWidth="1"/>
    <col min="274" max="512" width="9.140625" style="1150"/>
    <col min="513" max="513" width="10.5703125" style="1150" bestFit="1" customWidth="1"/>
    <col min="514" max="514" width="12.28515625" style="1150" bestFit="1" customWidth="1"/>
    <col min="515" max="515" width="14.85546875" style="1150" bestFit="1" customWidth="1"/>
    <col min="516" max="517" width="9.28515625" style="1150" bestFit="1" customWidth="1"/>
    <col min="518" max="518" width="12.28515625" style="1150" bestFit="1" customWidth="1"/>
    <col min="519" max="519" width="14.85546875" style="1150" bestFit="1" customWidth="1"/>
    <col min="520" max="520" width="12.28515625" style="1150" bestFit="1" customWidth="1"/>
    <col min="521" max="521" width="14.85546875" style="1150" bestFit="1" customWidth="1"/>
    <col min="522" max="523" width="9.28515625" style="1150" bestFit="1" customWidth="1"/>
    <col min="524" max="524" width="12.28515625" style="1150" bestFit="1" customWidth="1"/>
    <col min="525" max="525" width="14.85546875" style="1150" bestFit="1" customWidth="1"/>
    <col min="526" max="526" width="14.42578125" style="1150" bestFit="1" customWidth="1"/>
    <col min="527" max="527" width="12.28515625" style="1150" bestFit="1" customWidth="1"/>
    <col min="528" max="528" width="11" style="1150" customWidth="1"/>
    <col min="529" max="529" width="14.85546875" style="1150" customWidth="1"/>
    <col min="530" max="768" width="9.140625" style="1150"/>
    <col min="769" max="769" width="10.5703125" style="1150" bestFit="1" customWidth="1"/>
    <col min="770" max="770" width="12.28515625" style="1150" bestFit="1" customWidth="1"/>
    <col min="771" max="771" width="14.85546875" style="1150" bestFit="1" customWidth="1"/>
    <col min="772" max="773" width="9.28515625" style="1150" bestFit="1" customWidth="1"/>
    <col min="774" max="774" width="12.28515625" style="1150" bestFit="1" customWidth="1"/>
    <col min="775" max="775" width="14.85546875" style="1150" bestFit="1" customWidth="1"/>
    <col min="776" max="776" width="12.28515625" style="1150" bestFit="1" customWidth="1"/>
    <col min="777" max="777" width="14.85546875" style="1150" bestFit="1" customWidth="1"/>
    <col min="778" max="779" width="9.28515625" style="1150" bestFit="1" customWidth="1"/>
    <col min="780" max="780" width="12.28515625" style="1150" bestFit="1" customWidth="1"/>
    <col min="781" max="781" width="14.85546875" style="1150" bestFit="1" customWidth="1"/>
    <col min="782" max="782" width="14.42578125" style="1150" bestFit="1" customWidth="1"/>
    <col min="783" max="783" width="12.28515625" style="1150" bestFit="1" customWidth="1"/>
    <col min="784" max="784" width="11" style="1150" customWidth="1"/>
    <col min="785" max="785" width="14.85546875" style="1150" customWidth="1"/>
    <col min="786" max="1024" width="9.140625" style="1150"/>
    <col min="1025" max="1025" width="10.5703125" style="1150" bestFit="1" customWidth="1"/>
    <col min="1026" max="1026" width="12.28515625" style="1150" bestFit="1" customWidth="1"/>
    <col min="1027" max="1027" width="14.85546875" style="1150" bestFit="1" customWidth="1"/>
    <col min="1028" max="1029" width="9.28515625" style="1150" bestFit="1" customWidth="1"/>
    <col min="1030" max="1030" width="12.28515625" style="1150" bestFit="1" customWidth="1"/>
    <col min="1031" max="1031" width="14.85546875" style="1150" bestFit="1" customWidth="1"/>
    <col min="1032" max="1032" width="12.28515625" style="1150" bestFit="1" customWidth="1"/>
    <col min="1033" max="1033" width="14.85546875" style="1150" bestFit="1" customWidth="1"/>
    <col min="1034" max="1035" width="9.28515625" style="1150" bestFit="1" customWidth="1"/>
    <col min="1036" max="1036" width="12.28515625" style="1150" bestFit="1" customWidth="1"/>
    <col min="1037" max="1037" width="14.85546875" style="1150" bestFit="1" customWidth="1"/>
    <col min="1038" max="1038" width="14.42578125" style="1150" bestFit="1" customWidth="1"/>
    <col min="1039" max="1039" width="12.28515625" style="1150" bestFit="1" customWidth="1"/>
    <col min="1040" max="1040" width="11" style="1150" customWidth="1"/>
    <col min="1041" max="1041" width="14.85546875" style="1150" customWidth="1"/>
    <col min="1042" max="1280" width="9.140625" style="1150"/>
    <col min="1281" max="1281" width="10.5703125" style="1150" bestFit="1" customWidth="1"/>
    <col min="1282" max="1282" width="12.28515625" style="1150" bestFit="1" customWidth="1"/>
    <col min="1283" max="1283" width="14.85546875" style="1150" bestFit="1" customWidth="1"/>
    <col min="1284" max="1285" width="9.28515625" style="1150" bestFit="1" customWidth="1"/>
    <col min="1286" max="1286" width="12.28515625" style="1150" bestFit="1" customWidth="1"/>
    <col min="1287" max="1287" width="14.85546875" style="1150" bestFit="1" customWidth="1"/>
    <col min="1288" max="1288" width="12.28515625" style="1150" bestFit="1" customWidth="1"/>
    <col min="1289" max="1289" width="14.85546875" style="1150" bestFit="1" customWidth="1"/>
    <col min="1290" max="1291" width="9.28515625" style="1150" bestFit="1" customWidth="1"/>
    <col min="1292" max="1292" width="12.28515625" style="1150" bestFit="1" customWidth="1"/>
    <col min="1293" max="1293" width="14.85546875" style="1150" bestFit="1" customWidth="1"/>
    <col min="1294" max="1294" width="14.42578125" style="1150" bestFit="1" customWidth="1"/>
    <col min="1295" max="1295" width="12.28515625" style="1150" bestFit="1" customWidth="1"/>
    <col min="1296" max="1296" width="11" style="1150" customWidth="1"/>
    <col min="1297" max="1297" width="14.85546875" style="1150" customWidth="1"/>
    <col min="1298" max="1536" width="9.140625" style="1150"/>
    <col min="1537" max="1537" width="10.5703125" style="1150" bestFit="1" customWidth="1"/>
    <col min="1538" max="1538" width="12.28515625" style="1150" bestFit="1" customWidth="1"/>
    <col min="1539" max="1539" width="14.85546875" style="1150" bestFit="1" customWidth="1"/>
    <col min="1540" max="1541" width="9.28515625" style="1150" bestFit="1" customWidth="1"/>
    <col min="1542" max="1542" width="12.28515625" style="1150" bestFit="1" customWidth="1"/>
    <col min="1543" max="1543" width="14.85546875" style="1150" bestFit="1" customWidth="1"/>
    <col min="1544" max="1544" width="12.28515625" style="1150" bestFit="1" customWidth="1"/>
    <col min="1545" max="1545" width="14.85546875" style="1150" bestFit="1" customWidth="1"/>
    <col min="1546" max="1547" width="9.28515625" style="1150" bestFit="1" customWidth="1"/>
    <col min="1548" max="1548" width="12.28515625" style="1150" bestFit="1" customWidth="1"/>
    <col min="1549" max="1549" width="14.85546875" style="1150" bestFit="1" customWidth="1"/>
    <col min="1550" max="1550" width="14.42578125" style="1150" bestFit="1" customWidth="1"/>
    <col min="1551" max="1551" width="12.28515625" style="1150" bestFit="1" customWidth="1"/>
    <col min="1552" max="1552" width="11" style="1150" customWidth="1"/>
    <col min="1553" max="1553" width="14.85546875" style="1150" customWidth="1"/>
    <col min="1554" max="1792" width="9.140625" style="1150"/>
    <col min="1793" max="1793" width="10.5703125" style="1150" bestFit="1" customWidth="1"/>
    <col min="1794" max="1794" width="12.28515625" style="1150" bestFit="1" customWidth="1"/>
    <col min="1795" max="1795" width="14.85546875" style="1150" bestFit="1" customWidth="1"/>
    <col min="1796" max="1797" width="9.28515625" style="1150" bestFit="1" customWidth="1"/>
    <col min="1798" max="1798" width="12.28515625" style="1150" bestFit="1" customWidth="1"/>
    <col min="1799" max="1799" width="14.85546875" style="1150" bestFit="1" customWidth="1"/>
    <col min="1800" max="1800" width="12.28515625" style="1150" bestFit="1" customWidth="1"/>
    <col min="1801" max="1801" width="14.85546875" style="1150" bestFit="1" customWidth="1"/>
    <col min="1802" max="1803" width="9.28515625" style="1150" bestFit="1" customWidth="1"/>
    <col min="1804" max="1804" width="12.28515625" style="1150" bestFit="1" customWidth="1"/>
    <col min="1805" max="1805" width="14.85546875" style="1150" bestFit="1" customWidth="1"/>
    <col min="1806" max="1806" width="14.42578125" style="1150" bestFit="1" customWidth="1"/>
    <col min="1807" max="1807" width="12.28515625" style="1150" bestFit="1" customWidth="1"/>
    <col min="1808" max="1808" width="11" style="1150" customWidth="1"/>
    <col min="1809" max="1809" width="14.85546875" style="1150" customWidth="1"/>
    <col min="1810" max="2048" width="9.140625" style="1150"/>
    <col min="2049" max="2049" width="10.5703125" style="1150" bestFit="1" customWidth="1"/>
    <col min="2050" max="2050" width="12.28515625" style="1150" bestFit="1" customWidth="1"/>
    <col min="2051" max="2051" width="14.85546875" style="1150" bestFit="1" customWidth="1"/>
    <col min="2052" max="2053" width="9.28515625" style="1150" bestFit="1" customWidth="1"/>
    <col min="2054" max="2054" width="12.28515625" style="1150" bestFit="1" customWidth="1"/>
    <col min="2055" max="2055" width="14.85546875" style="1150" bestFit="1" customWidth="1"/>
    <col min="2056" max="2056" width="12.28515625" style="1150" bestFit="1" customWidth="1"/>
    <col min="2057" max="2057" width="14.85546875" style="1150" bestFit="1" customWidth="1"/>
    <col min="2058" max="2059" width="9.28515625" style="1150" bestFit="1" customWidth="1"/>
    <col min="2060" max="2060" width="12.28515625" style="1150" bestFit="1" customWidth="1"/>
    <col min="2061" max="2061" width="14.85546875" style="1150" bestFit="1" customWidth="1"/>
    <col min="2062" max="2062" width="14.42578125" style="1150" bestFit="1" customWidth="1"/>
    <col min="2063" max="2063" width="12.28515625" style="1150" bestFit="1" customWidth="1"/>
    <col min="2064" max="2064" width="11" style="1150" customWidth="1"/>
    <col min="2065" max="2065" width="14.85546875" style="1150" customWidth="1"/>
    <col min="2066" max="2304" width="9.140625" style="1150"/>
    <col min="2305" max="2305" width="10.5703125" style="1150" bestFit="1" customWidth="1"/>
    <col min="2306" max="2306" width="12.28515625" style="1150" bestFit="1" customWidth="1"/>
    <col min="2307" max="2307" width="14.85546875" style="1150" bestFit="1" customWidth="1"/>
    <col min="2308" max="2309" width="9.28515625" style="1150" bestFit="1" customWidth="1"/>
    <col min="2310" max="2310" width="12.28515625" style="1150" bestFit="1" customWidth="1"/>
    <col min="2311" max="2311" width="14.85546875" style="1150" bestFit="1" customWidth="1"/>
    <col min="2312" max="2312" width="12.28515625" style="1150" bestFit="1" customWidth="1"/>
    <col min="2313" max="2313" width="14.85546875" style="1150" bestFit="1" customWidth="1"/>
    <col min="2314" max="2315" width="9.28515625" style="1150" bestFit="1" customWidth="1"/>
    <col min="2316" max="2316" width="12.28515625" style="1150" bestFit="1" customWidth="1"/>
    <col min="2317" max="2317" width="14.85546875" style="1150" bestFit="1" customWidth="1"/>
    <col min="2318" max="2318" width="14.42578125" style="1150" bestFit="1" customWidth="1"/>
    <col min="2319" max="2319" width="12.28515625" style="1150" bestFit="1" customWidth="1"/>
    <col min="2320" max="2320" width="11" style="1150" customWidth="1"/>
    <col min="2321" max="2321" width="14.85546875" style="1150" customWidth="1"/>
    <col min="2322" max="2560" width="9.140625" style="1150"/>
    <col min="2561" max="2561" width="10.5703125" style="1150" bestFit="1" customWidth="1"/>
    <col min="2562" max="2562" width="12.28515625" style="1150" bestFit="1" customWidth="1"/>
    <col min="2563" max="2563" width="14.85546875" style="1150" bestFit="1" customWidth="1"/>
    <col min="2564" max="2565" width="9.28515625" style="1150" bestFit="1" customWidth="1"/>
    <col min="2566" max="2566" width="12.28515625" style="1150" bestFit="1" customWidth="1"/>
    <col min="2567" max="2567" width="14.85546875" style="1150" bestFit="1" customWidth="1"/>
    <col min="2568" max="2568" width="12.28515625" style="1150" bestFit="1" customWidth="1"/>
    <col min="2569" max="2569" width="14.85546875" style="1150" bestFit="1" customWidth="1"/>
    <col min="2570" max="2571" width="9.28515625" style="1150" bestFit="1" customWidth="1"/>
    <col min="2572" max="2572" width="12.28515625" style="1150" bestFit="1" customWidth="1"/>
    <col min="2573" max="2573" width="14.85546875" style="1150" bestFit="1" customWidth="1"/>
    <col min="2574" max="2574" width="14.42578125" style="1150" bestFit="1" customWidth="1"/>
    <col min="2575" max="2575" width="12.28515625" style="1150" bestFit="1" customWidth="1"/>
    <col min="2576" max="2576" width="11" style="1150" customWidth="1"/>
    <col min="2577" max="2577" width="14.85546875" style="1150" customWidth="1"/>
    <col min="2578" max="2816" width="9.140625" style="1150"/>
    <col min="2817" max="2817" width="10.5703125" style="1150" bestFit="1" customWidth="1"/>
    <col min="2818" max="2818" width="12.28515625" style="1150" bestFit="1" customWidth="1"/>
    <col min="2819" max="2819" width="14.85546875" style="1150" bestFit="1" customWidth="1"/>
    <col min="2820" max="2821" width="9.28515625" style="1150" bestFit="1" customWidth="1"/>
    <col min="2822" max="2822" width="12.28515625" style="1150" bestFit="1" customWidth="1"/>
    <col min="2823" max="2823" width="14.85546875" style="1150" bestFit="1" customWidth="1"/>
    <col min="2824" max="2824" width="12.28515625" style="1150" bestFit="1" customWidth="1"/>
    <col min="2825" max="2825" width="14.85546875" style="1150" bestFit="1" customWidth="1"/>
    <col min="2826" max="2827" width="9.28515625" style="1150" bestFit="1" customWidth="1"/>
    <col min="2828" max="2828" width="12.28515625" style="1150" bestFit="1" customWidth="1"/>
    <col min="2829" max="2829" width="14.85546875" style="1150" bestFit="1" customWidth="1"/>
    <col min="2830" max="2830" width="14.42578125" style="1150" bestFit="1" customWidth="1"/>
    <col min="2831" max="2831" width="12.28515625" style="1150" bestFit="1" customWidth="1"/>
    <col min="2832" max="2832" width="11" style="1150" customWidth="1"/>
    <col min="2833" max="2833" width="14.85546875" style="1150" customWidth="1"/>
    <col min="2834" max="3072" width="9.140625" style="1150"/>
    <col min="3073" max="3073" width="10.5703125" style="1150" bestFit="1" customWidth="1"/>
    <col min="3074" max="3074" width="12.28515625" style="1150" bestFit="1" customWidth="1"/>
    <col min="3075" max="3075" width="14.85546875" style="1150" bestFit="1" customWidth="1"/>
    <col min="3076" max="3077" width="9.28515625" style="1150" bestFit="1" customWidth="1"/>
    <col min="3078" max="3078" width="12.28515625" style="1150" bestFit="1" customWidth="1"/>
    <col min="3079" max="3079" width="14.85546875" style="1150" bestFit="1" customWidth="1"/>
    <col min="3080" max="3080" width="12.28515625" style="1150" bestFit="1" customWidth="1"/>
    <col min="3081" max="3081" width="14.85546875" style="1150" bestFit="1" customWidth="1"/>
    <col min="3082" max="3083" width="9.28515625" style="1150" bestFit="1" customWidth="1"/>
    <col min="3084" max="3084" width="12.28515625" style="1150" bestFit="1" customWidth="1"/>
    <col min="3085" max="3085" width="14.85546875" style="1150" bestFit="1" customWidth="1"/>
    <col min="3086" max="3086" width="14.42578125" style="1150" bestFit="1" customWidth="1"/>
    <col min="3087" max="3087" width="12.28515625" style="1150" bestFit="1" customWidth="1"/>
    <col min="3088" max="3088" width="11" style="1150" customWidth="1"/>
    <col min="3089" max="3089" width="14.85546875" style="1150" customWidth="1"/>
    <col min="3090" max="3328" width="9.140625" style="1150"/>
    <col min="3329" max="3329" width="10.5703125" style="1150" bestFit="1" customWidth="1"/>
    <col min="3330" max="3330" width="12.28515625" style="1150" bestFit="1" customWidth="1"/>
    <col min="3331" max="3331" width="14.85546875" style="1150" bestFit="1" customWidth="1"/>
    <col min="3332" max="3333" width="9.28515625" style="1150" bestFit="1" customWidth="1"/>
    <col min="3334" max="3334" width="12.28515625" style="1150" bestFit="1" customWidth="1"/>
    <col min="3335" max="3335" width="14.85546875" style="1150" bestFit="1" customWidth="1"/>
    <col min="3336" max="3336" width="12.28515625" style="1150" bestFit="1" customWidth="1"/>
    <col min="3337" max="3337" width="14.85546875" style="1150" bestFit="1" customWidth="1"/>
    <col min="3338" max="3339" width="9.28515625" style="1150" bestFit="1" customWidth="1"/>
    <col min="3340" max="3340" width="12.28515625" style="1150" bestFit="1" customWidth="1"/>
    <col min="3341" max="3341" width="14.85546875" style="1150" bestFit="1" customWidth="1"/>
    <col min="3342" max="3342" width="14.42578125" style="1150" bestFit="1" customWidth="1"/>
    <col min="3343" max="3343" width="12.28515625" style="1150" bestFit="1" customWidth="1"/>
    <col min="3344" max="3344" width="11" style="1150" customWidth="1"/>
    <col min="3345" max="3345" width="14.85546875" style="1150" customWidth="1"/>
    <col min="3346" max="3584" width="9.140625" style="1150"/>
    <col min="3585" max="3585" width="10.5703125" style="1150" bestFit="1" customWidth="1"/>
    <col min="3586" max="3586" width="12.28515625" style="1150" bestFit="1" customWidth="1"/>
    <col min="3587" max="3587" width="14.85546875" style="1150" bestFit="1" customWidth="1"/>
    <col min="3588" max="3589" width="9.28515625" style="1150" bestFit="1" customWidth="1"/>
    <col min="3590" max="3590" width="12.28515625" style="1150" bestFit="1" customWidth="1"/>
    <col min="3591" max="3591" width="14.85546875" style="1150" bestFit="1" customWidth="1"/>
    <col min="3592" max="3592" width="12.28515625" style="1150" bestFit="1" customWidth="1"/>
    <col min="3593" max="3593" width="14.85546875" style="1150" bestFit="1" customWidth="1"/>
    <col min="3594" max="3595" width="9.28515625" style="1150" bestFit="1" customWidth="1"/>
    <col min="3596" max="3596" width="12.28515625" style="1150" bestFit="1" customWidth="1"/>
    <col min="3597" max="3597" width="14.85546875" style="1150" bestFit="1" customWidth="1"/>
    <col min="3598" max="3598" width="14.42578125" style="1150" bestFit="1" customWidth="1"/>
    <col min="3599" max="3599" width="12.28515625" style="1150" bestFit="1" customWidth="1"/>
    <col min="3600" max="3600" width="11" style="1150" customWidth="1"/>
    <col min="3601" max="3601" width="14.85546875" style="1150" customWidth="1"/>
    <col min="3602" max="3840" width="9.140625" style="1150"/>
    <col min="3841" max="3841" width="10.5703125" style="1150" bestFit="1" customWidth="1"/>
    <col min="3842" max="3842" width="12.28515625" style="1150" bestFit="1" customWidth="1"/>
    <col min="3843" max="3843" width="14.85546875" style="1150" bestFit="1" customWidth="1"/>
    <col min="3844" max="3845" width="9.28515625" style="1150" bestFit="1" customWidth="1"/>
    <col min="3846" max="3846" width="12.28515625" style="1150" bestFit="1" customWidth="1"/>
    <col min="3847" max="3847" width="14.85546875" style="1150" bestFit="1" customWidth="1"/>
    <col min="3848" max="3848" width="12.28515625" style="1150" bestFit="1" customWidth="1"/>
    <col min="3849" max="3849" width="14.85546875" style="1150" bestFit="1" customWidth="1"/>
    <col min="3850" max="3851" width="9.28515625" style="1150" bestFit="1" customWidth="1"/>
    <col min="3852" max="3852" width="12.28515625" style="1150" bestFit="1" customWidth="1"/>
    <col min="3853" max="3853" width="14.85546875" style="1150" bestFit="1" customWidth="1"/>
    <col min="3854" max="3854" width="14.42578125" style="1150" bestFit="1" customWidth="1"/>
    <col min="3855" max="3855" width="12.28515625" style="1150" bestFit="1" customWidth="1"/>
    <col min="3856" max="3856" width="11" style="1150" customWidth="1"/>
    <col min="3857" max="3857" width="14.85546875" style="1150" customWidth="1"/>
    <col min="3858" max="4096" width="9.140625" style="1150"/>
    <col min="4097" max="4097" width="10.5703125" style="1150" bestFit="1" customWidth="1"/>
    <col min="4098" max="4098" width="12.28515625" style="1150" bestFit="1" customWidth="1"/>
    <col min="4099" max="4099" width="14.85546875" style="1150" bestFit="1" customWidth="1"/>
    <col min="4100" max="4101" width="9.28515625" style="1150" bestFit="1" customWidth="1"/>
    <col min="4102" max="4102" width="12.28515625" style="1150" bestFit="1" customWidth="1"/>
    <col min="4103" max="4103" width="14.85546875" style="1150" bestFit="1" customWidth="1"/>
    <col min="4104" max="4104" width="12.28515625" style="1150" bestFit="1" customWidth="1"/>
    <col min="4105" max="4105" width="14.85546875" style="1150" bestFit="1" customWidth="1"/>
    <col min="4106" max="4107" width="9.28515625" style="1150" bestFit="1" customWidth="1"/>
    <col min="4108" max="4108" width="12.28515625" style="1150" bestFit="1" customWidth="1"/>
    <col min="4109" max="4109" width="14.85546875" style="1150" bestFit="1" customWidth="1"/>
    <col min="4110" max="4110" width="14.42578125" style="1150" bestFit="1" customWidth="1"/>
    <col min="4111" max="4111" width="12.28515625" style="1150" bestFit="1" customWidth="1"/>
    <col min="4112" max="4112" width="11" style="1150" customWidth="1"/>
    <col min="4113" max="4113" width="14.85546875" style="1150" customWidth="1"/>
    <col min="4114" max="4352" width="9.140625" style="1150"/>
    <col min="4353" max="4353" width="10.5703125" style="1150" bestFit="1" customWidth="1"/>
    <col min="4354" max="4354" width="12.28515625" style="1150" bestFit="1" customWidth="1"/>
    <col min="4355" max="4355" width="14.85546875" style="1150" bestFit="1" customWidth="1"/>
    <col min="4356" max="4357" width="9.28515625" style="1150" bestFit="1" customWidth="1"/>
    <col min="4358" max="4358" width="12.28515625" style="1150" bestFit="1" customWidth="1"/>
    <col min="4359" max="4359" width="14.85546875" style="1150" bestFit="1" customWidth="1"/>
    <col min="4360" max="4360" width="12.28515625" style="1150" bestFit="1" customWidth="1"/>
    <col min="4361" max="4361" width="14.85546875" style="1150" bestFit="1" customWidth="1"/>
    <col min="4362" max="4363" width="9.28515625" style="1150" bestFit="1" customWidth="1"/>
    <col min="4364" max="4364" width="12.28515625" style="1150" bestFit="1" customWidth="1"/>
    <col min="4365" max="4365" width="14.85546875" style="1150" bestFit="1" customWidth="1"/>
    <col min="4366" max="4366" width="14.42578125" style="1150" bestFit="1" customWidth="1"/>
    <col min="4367" max="4367" width="12.28515625" style="1150" bestFit="1" customWidth="1"/>
    <col min="4368" max="4368" width="11" style="1150" customWidth="1"/>
    <col min="4369" max="4369" width="14.85546875" style="1150" customWidth="1"/>
    <col min="4370" max="4608" width="9.140625" style="1150"/>
    <col min="4609" max="4609" width="10.5703125" style="1150" bestFit="1" customWidth="1"/>
    <col min="4610" max="4610" width="12.28515625" style="1150" bestFit="1" customWidth="1"/>
    <col min="4611" max="4611" width="14.85546875" style="1150" bestFit="1" customWidth="1"/>
    <col min="4612" max="4613" width="9.28515625" style="1150" bestFit="1" customWidth="1"/>
    <col min="4614" max="4614" width="12.28515625" style="1150" bestFit="1" customWidth="1"/>
    <col min="4615" max="4615" width="14.85546875" style="1150" bestFit="1" customWidth="1"/>
    <col min="4616" max="4616" width="12.28515625" style="1150" bestFit="1" customWidth="1"/>
    <col min="4617" max="4617" width="14.85546875" style="1150" bestFit="1" customWidth="1"/>
    <col min="4618" max="4619" width="9.28515625" style="1150" bestFit="1" customWidth="1"/>
    <col min="4620" max="4620" width="12.28515625" style="1150" bestFit="1" customWidth="1"/>
    <col min="4621" max="4621" width="14.85546875" style="1150" bestFit="1" customWidth="1"/>
    <col min="4622" max="4622" width="14.42578125" style="1150" bestFit="1" customWidth="1"/>
    <col min="4623" max="4623" width="12.28515625" style="1150" bestFit="1" customWidth="1"/>
    <col min="4624" max="4624" width="11" style="1150" customWidth="1"/>
    <col min="4625" max="4625" width="14.85546875" style="1150" customWidth="1"/>
    <col min="4626" max="4864" width="9.140625" style="1150"/>
    <col min="4865" max="4865" width="10.5703125" style="1150" bestFit="1" customWidth="1"/>
    <col min="4866" max="4866" width="12.28515625" style="1150" bestFit="1" customWidth="1"/>
    <col min="4867" max="4867" width="14.85546875" style="1150" bestFit="1" customWidth="1"/>
    <col min="4868" max="4869" width="9.28515625" style="1150" bestFit="1" customWidth="1"/>
    <col min="4870" max="4870" width="12.28515625" style="1150" bestFit="1" customWidth="1"/>
    <col min="4871" max="4871" width="14.85546875" style="1150" bestFit="1" customWidth="1"/>
    <col min="4872" max="4872" width="12.28515625" style="1150" bestFit="1" customWidth="1"/>
    <col min="4873" max="4873" width="14.85546875" style="1150" bestFit="1" customWidth="1"/>
    <col min="4874" max="4875" width="9.28515625" style="1150" bestFit="1" customWidth="1"/>
    <col min="4876" max="4876" width="12.28515625" style="1150" bestFit="1" customWidth="1"/>
    <col min="4877" max="4877" width="14.85546875" style="1150" bestFit="1" customWidth="1"/>
    <col min="4878" max="4878" width="14.42578125" style="1150" bestFit="1" customWidth="1"/>
    <col min="4879" max="4879" width="12.28515625" style="1150" bestFit="1" customWidth="1"/>
    <col min="4880" max="4880" width="11" style="1150" customWidth="1"/>
    <col min="4881" max="4881" width="14.85546875" style="1150" customWidth="1"/>
    <col min="4882" max="5120" width="9.140625" style="1150"/>
    <col min="5121" max="5121" width="10.5703125" style="1150" bestFit="1" customWidth="1"/>
    <col min="5122" max="5122" width="12.28515625" style="1150" bestFit="1" customWidth="1"/>
    <col min="5123" max="5123" width="14.85546875" style="1150" bestFit="1" customWidth="1"/>
    <col min="5124" max="5125" width="9.28515625" style="1150" bestFit="1" customWidth="1"/>
    <col min="5126" max="5126" width="12.28515625" style="1150" bestFit="1" customWidth="1"/>
    <col min="5127" max="5127" width="14.85546875" style="1150" bestFit="1" customWidth="1"/>
    <col min="5128" max="5128" width="12.28515625" style="1150" bestFit="1" customWidth="1"/>
    <col min="5129" max="5129" width="14.85546875" style="1150" bestFit="1" customWidth="1"/>
    <col min="5130" max="5131" width="9.28515625" style="1150" bestFit="1" customWidth="1"/>
    <col min="5132" max="5132" width="12.28515625" style="1150" bestFit="1" customWidth="1"/>
    <col min="5133" max="5133" width="14.85546875" style="1150" bestFit="1" customWidth="1"/>
    <col min="5134" max="5134" width="14.42578125" style="1150" bestFit="1" customWidth="1"/>
    <col min="5135" max="5135" width="12.28515625" style="1150" bestFit="1" customWidth="1"/>
    <col min="5136" max="5136" width="11" style="1150" customWidth="1"/>
    <col min="5137" max="5137" width="14.85546875" style="1150" customWidth="1"/>
    <col min="5138" max="5376" width="9.140625" style="1150"/>
    <col min="5377" max="5377" width="10.5703125" style="1150" bestFit="1" customWidth="1"/>
    <col min="5378" max="5378" width="12.28515625" style="1150" bestFit="1" customWidth="1"/>
    <col min="5379" max="5379" width="14.85546875" style="1150" bestFit="1" customWidth="1"/>
    <col min="5380" max="5381" width="9.28515625" style="1150" bestFit="1" customWidth="1"/>
    <col min="5382" max="5382" width="12.28515625" style="1150" bestFit="1" customWidth="1"/>
    <col min="5383" max="5383" width="14.85546875" style="1150" bestFit="1" customWidth="1"/>
    <col min="5384" max="5384" width="12.28515625" style="1150" bestFit="1" customWidth="1"/>
    <col min="5385" max="5385" width="14.85546875" style="1150" bestFit="1" customWidth="1"/>
    <col min="5386" max="5387" width="9.28515625" style="1150" bestFit="1" customWidth="1"/>
    <col min="5388" max="5388" width="12.28515625" style="1150" bestFit="1" customWidth="1"/>
    <col min="5389" max="5389" width="14.85546875" style="1150" bestFit="1" customWidth="1"/>
    <col min="5390" max="5390" width="14.42578125" style="1150" bestFit="1" customWidth="1"/>
    <col min="5391" max="5391" width="12.28515625" style="1150" bestFit="1" customWidth="1"/>
    <col min="5392" max="5392" width="11" style="1150" customWidth="1"/>
    <col min="5393" max="5393" width="14.85546875" style="1150" customWidth="1"/>
    <col min="5394" max="5632" width="9.140625" style="1150"/>
    <col min="5633" max="5633" width="10.5703125" style="1150" bestFit="1" customWidth="1"/>
    <col min="5634" max="5634" width="12.28515625" style="1150" bestFit="1" customWidth="1"/>
    <col min="5635" max="5635" width="14.85546875" style="1150" bestFit="1" customWidth="1"/>
    <col min="5636" max="5637" width="9.28515625" style="1150" bestFit="1" customWidth="1"/>
    <col min="5638" max="5638" width="12.28515625" style="1150" bestFit="1" customWidth="1"/>
    <col min="5639" max="5639" width="14.85546875" style="1150" bestFit="1" customWidth="1"/>
    <col min="5640" max="5640" width="12.28515625" style="1150" bestFit="1" customWidth="1"/>
    <col min="5641" max="5641" width="14.85546875" style="1150" bestFit="1" customWidth="1"/>
    <col min="5642" max="5643" width="9.28515625" style="1150" bestFit="1" customWidth="1"/>
    <col min="5644" max="5644" width="12.28515625" style="1150" bestFit="1" customWidth="1"/>
    <col min="5645" max="5645" width="14.85546875" style="1150" bestFit="1" customWidth="1"/>
    <col min="5646" max="5646" width="14.42578125" style="1150" bestFit="1" customWidth="1"/>
    <col min="5647" max="5647" width="12.28515625" style="1150" bestFit="1" customWidth="1"/>
    <col min="5648" max="5648" width="11" style="1150" customWidth="1"/>
    <col min="5649" max="5649" width="14.85546875" style="1150" customWidth="1"/>
    <col min="5650" max="5888" width="9.140625" style="1150"/>
    <col min="5889" max="5889" width="10.5703125" style="1150" bestFit="1" customWidth="1"/>
    <col min="5890" max="5890" width="12.28515625" style="1150" bestFit="1" customWidth="1"/>
    <col min="5891" max="5891" width="14.85546875" style="1150" bestFit="1" customWidth="1"/>
    <col min="5892" max="5893" width="9.28515625" style="1150" bestFit="1" customWidth="1"/>
    <col min="5894" max="5894" width="12.28515625" style="1150" bestFit="1" customWidth="1"/>
    <col min="5895" max="5895" width="14.85546875" style="1150" bestFit="1" customWidth="1"/>
    <col min="5896" max="5896" width="12.28515625" style="1150" bestFit="1" customWidth="1"/>
    <col min="5897" max="5897" width="14.85546875" style="1150" bestFit="1" customWidth="1"/>
    <col min="5898" max="5899" width="9.28515625" style="1150" bestFit="1" customWidth="1"/>
    <col min="5900" max="5900" width="12.28515625" style="1150" bestFit="1" customWidth="1"/>
    <col min="5901" max="5901" width="14.85546875" style="1150" bestFit="1" customWidth="1"/>
    <col min="5902" max="5902" width="14.42578125" style="1150" bestFit="1" customWidth="1"/>
    <col min="5903" max="5903" width="12.28515625" style="1150" bestFit="1" customWidth="1"/>
    <col min="5904" max="5904" width="11" style="1150" customWidth="1"/>
    <col min="5905" max="5905" width="14.85546875" style="1150" customWidth="1"/>
    <col min="5906" max="6144" width="9.140625" style="1150"/>
    <col min="6145" max="6145" width="10.5703125" style="1150" bestFit="1" customWidth="1"/>
    <col min="6146" max="6146" width="12.28515625" style="1150" bestFit="1" customWidth="1"/>
    <col min="6147" max="6147" width="14.85546875" style="1150" bestFit="1" customWidth="1"/>
    <col min="6148" max="6149" width="9.28515625" style="1150" bestFit="1" customWidth="1"/>
    <col min="6150" max="6150" width="12.28515625" style="1150" bestFit="1" customWidth="1"/>
    <col min="6151" max="6151" width="14.85546875" style="1150" bestFit="1" customWidth="1"/>
    <col min="6152" max="6152" width="12.28515625" style="1150" bestFit="1" customWidth="1"/>
    <col min="6153" max="6153" width="14.85546875" style="1150" bestFit="1" customWidth="1"/>
    <col min="6154" max="6155" width="9.28515625" style="1150" bestFit="1" customWidth="1"/>
    <col min="6156" max="6156" width="12.28515625" style="1150" bestFit="1" customWidth="1"/>
    <col min="6157" max="6157" width="14.85546875" style="1150" bestFit="1" customWidth="1"/>
    <col min="6158" max="6158" width="14.42578125" style="1150" bestFit="1" customWidth="1"/>
    <col min="6159" max="6159" width="12.28515625" style="1150" bestFit="1" customWidth="1"/>
    <col min="6160" max="6160" width="11" style="1150" customWidth="1"/>
    <col min="6161" max="6161" width="14.85546875" style="1150" customWidth="1"/>
    <col min="6162" max="6400" width="9.140625" style="1150"/>
    <col min="6401" max="6401" width="10.5703125" style="1150" bestFit="1" customWidth="1"/>
    <col min="6402" max="6402" width="12.28515625" style="1150" bestFit="1" customWidth="1"/>
    <col min="6403" max="6403" width="14.85546875" style="1150" bestFit="1" customWidth="1"/>
    <col min="6404" max="6405" width="9.28515625" style="1150" bestFit="1" customWidth="1"/>
    <col min="6406" max="6406" width="12.28515625" style="1150" bestFit="1" customWidth="1"/>
    <col min="6407" max="6407" width="14.85546875" style="1150" bestFit="1" customWidth="1"/>
    <col min="6408" max="6408" width="12.28515625" style="1150" bestFit="1" customWidth="1"/>
    <col min="6409" max="6409" width="14.85546875" style="1150" bestFit="1" customWidth="1"/>
    <col min="6410" max="6411" width="9.28515625" style="1150" bestFit="1" customWidth="1"/>
    <col min="6412" max="6412" width="12.28515625" style="1150" bestFit="1" customWidth="1"/>
    <col min="6413" max="6413" width="14.85546875" style="1150" bestFit="1" customWidth="1"/>
    <col min="6414" max="6414" width="14.42578125" style="1150" bestFit="1" customWidth="1"/>
    <col min="6415" max="6415" width="12.28515625" style="1150" bestFit="1" customWidth="1"/>
    <col min="6416" max="6416" width="11" style="1150" customWidth="1"/>
    <col min="6417" max="6417" width="14.85546875" style="1150" customWidth="1"/>
    <col min="6418" max="6656" width="9.140625" style="1150"/>
    <col min="6657" max="6657" width="10.5703125" style="1150" bestFit="1" customWidth="1"/>
    <col min="6658" max="6658" width="12.28515625" style="1150" bestFit="1" customWidth="1"/>
    <col min="6659" max="6659" width="14.85546875" style="1150" bestFit="1" customWidth="1"/>
    <col min="6660" max="6661" width="9.28515625" style="1150" bestFit="1" customWidth="1"/>
    <col min="6662" max="6662" width="12.28515625" style="1150" bestFit="1" customWidth="1"/>
    <col min="6663" max="6663" width="14.85546875" style="1150" bestFit="1" customWidth="1"/>
    <col min="6664" max="6664" width="12.28515625" style="1150" bestFit="1" customWidth="1"/>
    <col min="6665" max="6665" width="14.85546875" style="1150" bestFit="1" customWidth="1"/>
    <col min="6666" max="6667" width="9.28515625" style="1150" bestFit="1" customWidth="1"/>
    <col min="6668" max="6668" width="12.28515625" style="1150" bestFit="1" customWidth="1"/>
    <col min="6669" max="6669" width="14.85546875" style="1150" bestFit="1" customWidth="1"/>
    <col min="6670" max="6670" width="14.42578125" style="1150" bestFit="1" customWidth="1"/>
    <col min="6671" max="6671" width="12.28515625" style="1150" bestFit="1" customWidth="1"/>
    <col min="6672" max="6672" width="11" style="1150" customWidth="1"/>
    <col min="6673" max="6673" width="14.85546875" style="1150" customWidth="1"/>
    <col min="6674" max="6912" width="9.140625" style="1150"/>
    <col min="6913" max="6913" width="10.5703125" style="1150" bestFit="1" customWidth="1"/>
    <col min="6914" max="6914" width="12.28515625" style="1150" bestFit="1" customWidth="1"/>
    <col min="6915" max="6915" width="14.85546875" style="1150" bestFit="1" customWidth="1"/>
    <col min="6916" max="6917" width="9.28515625" style="1150" bestFit="1" customWidth="1"/>
    <col min="6918" max="6918" width="12.28515625" style="1150" bestFit="1" customWidth="1"/>
    <col min="6919" max="6919" width="14.85546875" style="1150" bestFit="1" customWidth="1"/>
    <col min="6920" max="6920" width="12.28515625" style="1150" bestFit="1" customWidth="1"/>
    <col min="6921" max="6921" width="14.85546875" style="1150" bestFit="1" customWidth="1"/>
    <col min="6922" max="6923" width="9.28515625" style="1150" bestFit="1" customWidth="1"/>
    <col min="6924" max="6924" width="12.28515625" style="1150" bestFit="1" customWidth="1"/>
    <col min="6925" max="6925" width="14.85546875" style="1150" bestFit="1" customWidth="1"/>
    <col min="6926" max="6926" width="14.42578125" style="1150" bestFit="1" customWidth="1"/>
    <col min="6927" max="6927" width="12.28515625" style="1150" bestFit="1" customWidth="1"/>
    <col min="6928" max="6928" width="11" style="1150" customWidth="1"/>
    <col min="6929" max="6929" width="14.85546875" style="1150" customWidth="1"/>
    <col min="6930" max="7168" width="9.140625" style="1150"/>
    <col min="7169" max="7169" width="10.5703125" style="1150" bestFit="1" customWidth="1"/>
    <col min="7170" max="7170" width="12.28515625" style="1150" bestFit="1" customWidth="1"/>
    <col min="7171" max="7171" width="14.85546875" style="1150" bestFit="1" customWidth="1"/>
    <col min="7172" max="7173" width="9.28515625" style="1150" bestFit="1" customWidth="1"/>
    <col min="7174" max="7174" width="12.28515625" style="1150" bestFit="1" customWidth="1"/>
    <col min="7175" max="7175" width="14.85546875" style="1150" bestFit="1" customWidth="1"/>
    <col min="7176" max="7176" width="12.28515625" style="1150" bestFit="1" customWidth="1"/>
    <col min="7177" max="7177" width="14.85546875" style="1150" bestFit="1" customWidth="1"/>
    <col min="7178" max="7179" width="9.28515625" style="1150" bestFit="1" customWidth="1"/>
    <col min="7180" max="7180" width="12.28515625" style="1150" bestFit="1" customWidth="1"/>
    <col min="7181" max="7181" width="14.85546875" style="1150" bestFit="1" customWidth="1"/>
    <col min="7182" max="7182" width="14.42578125" style="1150" bestFit="1" customWidth="1"/>
    <col min="7183" max="7183" width="12.28515625" style="1150" bestFit="1" customWidth="1"/>
    <col min="7184" max="7184" width="11" style="1150" customWidth="1"/>
    <col min="7185" max="7185" width="14.85546875" style="1150" customWidth="1"/>
    <col min="7186" max="7424" width="9.140625" style="1150"/>
    <col min="7425" max="7425" width="10.5703125" style="1150" bestFit="1" customWidth="1"/>
    <col min="7426" max="7426" width="12.28515625" style="1150" bestFit="1" customWidth="1"/>
    <col min="7427" max="7427" width="14.85546875" style="1150" bestFit="1" customWidth="1"/>
    <col min="7428" max="7429" width="9.28515625" style="1150" bestFit="1" customWidth="1"/>
    <col min="7430" max="7430" width="12.28515625" style="1150" bestFit="1" customWidth="1"/>
    <col min="7431" max="7431" width="14.85546875" style="1150" bestFit="1" customWidth="1"/>
    <col min="7432" max="7432" width="12.28515625" style="1150" bestFit="1" customWidth="1"/>
    <col min="7433" max="7433" width="14.85546875" style="1150" bestFit="1" customWidth="1"/>
    <col min="7434" max="7435" width="9.28515625" style="1150" bestFit="1" customWidth="1"/>
    <col min="7436" max="7436" width="12.28515625" style="1150" bestFit="1" customWidth="1"/>
    <col min="7437" max="7437" width="14.85546875" style="1150" bestFit="1" customWidth="1"/>
    <col min="7438" max="7438" width="14.42578125" style="1150" bestFit="1" customWidth="1"/>
    <col min="7439" max="7439" width="12.28515625" style="1150" bestFit="1" customWidth="1"/>
    <col min="7440" max="7440" width="11" style="1150" customWidth="1"/>
    <col min="7441" max="7441" width="14.85546875" style="1150" customWidth="1"/>
    <col min="7442" max="7680" width="9.140625" style="1150"/>
    <col min="7681" max="7681" width="10.5703125" style="1150" bestFit="1" customWidth="1"/>
    <col min="7682" max="7682" width="12.28515625" style="1150" bestFit="1" customWidth="1"/>
    <col min="7683" max="7683" width="14.85546875" style="1150" bestFit="1" customWidth="1"/>
    <col min="7684" max="7685" width="9.28515625" style="1150" bestFit="1" customWidth="1"/>
    <col min="7686" max="7686" width="12.28515625" style="1150" bestFit="1" customWidth="1"/>
    <col min="7687" max="7687" width="14.85546875" style="1150" bestFit="1" customWidth="1"/>
    <col min="7688" max="7688" width="12.28515625" style="1150" bestFit="1" customWidth="1"/>
    <col min="7689" max="7689" width="14.85546875" style="1150" bestFit="1" customWidth="1"/>
    <col min="7690" max="7691" width="9.28515625" style="1150" bestFit="1" customWidth="1"/>
    <col min="7692" max="7692" width="12.28515625" style="1150" bestFit="1" customWidth="1"/>
    <col min="7693" max="7693" width="14.85546875" style="1150" bestFit="1" customWidth="1"/>
    <col min="7694" max="7694" width="14.42578125" style="1150" bestFit="1" customWidth="1"/>
    <col min="7695" max="7695" width="12.28515625" style="1150" bestFit="1" customWidth="1"/>
    <col min="7696" max="7696" width="11" style="1150" customWidth="1"/>
    <col min="7697" max="7697" width="14.85546875" style="1150" customWidth="1"/>
    <col min="7698" max="7936" width="9.140625" style="1150"/>
    <col min="7937" max="7937" width="10.5703125" style="1150" bestFit="1" customWidth="1"/>
    <col min="7938" max="7938" width="12.28515625" style="1150" bestFit="1" customWidth="1"/>
    <col min="7939" max="7939" width="14.85546875" style="1150" bestFit="1" customWidth="1"/>
    <col min="7940" max="7941" width="9.28515625" style="1150" bestFit="1" customWidth="1"/>
    <col min="7942" max="7942" width="12.28515625" style="1150" bestFit="1" customWidth="1"/>
    <col min="7943" max="7943" width="14.85546875" style="1150" bestFit="1" customWidth="1"/>
    <col min="7944" max="7944" width="12.28515625" style="1150" bestFit="1" customWidth="1"/>
    <col min="7945" max="7945" width="14.85546875" style="1150" bestFit="1" customWidth="1"/>
    <col min="7946" max="7947" width="9.28515625" style="1150" bestFit="1" customWidth="1"/>
    <col min="7948" max="7948" width="12.28515625" style="1150" bestFit="1" customWidth="1"/>
    <col min="7949" max="7949" width="14.85546875" style="1150" bestFit="1" customWidth="1"/>
    <col min="7950" max="7950" width="14.42578125" style="1150" bestFit="1" customWidth="1"/>
    <col min="7951" max="7951" width="12.28515625" style="1150" bestFit="1" customWidth="1"/>
    <col min="7952" max="7952" width="11" style="1150" customWidth="1"/>
    <col min="7953" max="7953" width="14.85546875" style="1150" customWidth="1"/>
    <col min="7954" max="8192" width="9.140625" style="1150"/>
    <col min="8193" max="8193" width="10.5703125" style="1150" bestFit="1" customWidth="1"/>
    <col min="8194" max="8194" width="12.28515625" style="1150" bestFit="1" customWidth="1"/>
    <col min="8195" max="8195" width="14.85546875" style="1150" bestFit="1" customWidth="1"/>
    <col min="8196" max="8197" width="9.28515625" style="1150" bestFit="1" customWidth="1"/>
    <col min="8198" max="8198" width="12.28515625" style="1150" bestFit="1" customWidth="1"/>
    <col min="8199" max="8199" width="14.85546875" style="1150" bestFit="1" customWidth="1"/>
    <col min="8200" max="8200" width="12.28515625" style="1150" bestFit="1" customWidth="1"/>
    <col min="8201" max="8201" width="14.85546875" style="1150" bestFit="1" customWidth="1"/>
    <col min="8202" max="8203" width="9.28515625" style="1150" bestFit="1" customWidth="1"/>
    <col min="8204" max="8204" width="12.28515625" style="1150" bestFit="1" customWidth="1"/>
    <col min="8205" max="8205" width="14.85546875" style="1150" bestFit="1" customWidth="1"/>
    <col min="8206" max="8206" width="14.42578125" style="1150" bestFit="1" customWidth="1"/>
    <col min="8207" max="8207" width="12.28515625" style="1150" bestFit="1" customWidth="1"/>
    <col min="8208" max="8208" width="11" style="1150" customWidth="1"/>
    <col min="8209" max="8209" width="14.85546875" style="1150" customWidth="1"/>
    <col min="8210" max="8448" width="9.140625" style="1150"/>
    <col min="8449" max="8449" width="10.5703125" style="1150" bestFit="1" customWidth="1"/>
    <col min="8450" max="8450" width="12.28515625" style="1150" bestFit="1" customWidth="1"/>
    <col min="8451" max="8451" width="14.85546875" style="1150" bestFit="1" customWidth="1"/>
    <col min="8452" max="8453" width="9.28515625" style="1150" bestFit="1" customWidth="1"/>
    <col min="8454" max="8454" width="12.28515625" style="1150" bestFit="1" customWidth="1"/>
    <col min="8455" max="8455" width="14.85546875" style="1150" bestFit="1" customWidth="1"/>
    <col min="8456" max="8456" width="12.28515625" style="1150" bestFit="1" customWidth="1"/>
    <col min="8457" max="8457" width="14.85546875" style="1150" bestFit="1" customWidth="1"/>
    <col min="8458" max="8459" width="9.28515625" style="1150" bestFit="1" customWidth="1"/>
    <col min="8460" max="8460" width="12.28515625" style="1150" bestFit="1" customWidth="1"/>
    <col min="8461" max="8461" width="14.85546875" style="1150" bestFit="1" customWidth="1"/>
    <col min="8462" max="8462" width="14.42578125" style="1150" bestFit="1" customWidth="1"/>
    <col min="8463" max="8463" width="12.28515625" style="1150" bestFit="1" customWidth="1"/>
    <col min="8464" max="8464" width="11" style="1150" customWidth="1"/>
    <col min="8465" max="8465" width="14.85546875" style="1150" customWidth="1"/>
    <col min="8466" max="8704" width="9.140625" style="1150"/>
    <col min="8705" max="8705" width="10.5703125" style="1150" bestFit="1" customWidth="1"/>
    <col min="8706" max="8706" width="12.28515625" style="1150" bestFit="1" customWidth="1"/>
    <col min="8707" max="8707" width="14.85546875" style="1150" bestFit="1" customWidth="1"/>
    <col min="8708" max="8709" width="9.28515625" style="1150" bestFit="1" customWidth="1"/>
    <col min="8710" max="8710" width="12.28515625" style="1150" bestFit="1" customWidth="1"/>
    <col min="8711" max="8711" width="14.85546875" style="1150" bestFit="1" customWidth="1"/>
    <col min="8712" max="8712" width="12.28515625" style="1150" bestFit="1" customWidth="1"/>
    <col min="8713" max="8713" width="14.85546875" style="1150" bestFit="1" customWidth="1"/>
    <col min="8714" max="8715" width="9.28515625" style="1150" bestFit="1" customWidth="1"/>
    <col min="8716" max="8716" width="12.28515625" style="1150" bestFit="1" customWidth="1"/>
    <col min="8717" max="8717" width="14.85546875" style="1150" bestFit="1" customWidth="1"/>
    <col min="8718" max="8718" width="14.42578125" style="1150" bestFit="1" customWidth="1"/>
    <col min="8719" max="8719" width="12.28515625" style="1150" bestFit="1" customWidth="1"/>
    <col min="8720" max="8720" width="11" style="1150" customWidth="1"/>
    <col min="8721" max="8721" width="14.85546875" style="1150" customWidth="1"/>
    <col min="8722" max="8960" width="9.140625" style="1150"/>
    <col min="8961" max="8961" width="10.5703125" style="1150" bestFit="1" customWidth="1"/>
    <col min="8962" max="8962" width="12.28515625" style="1150" bestFit="1" customWidth="1"/>
    <col min="8963" max="8963" width="14.85546875" style="1150" bestFit="1" customWidth="1"/>
    <col min="8964" max="8965" width="9.28515625" style="1150" bestFit="1" customWidth="1"/>
    <col min="8966" max="8966" width="12.28515625" style="1150" bestFit="1" customWidth="1"/>
    <col min="8967" max="8967" width="14.85546875" style="1150" bestFit="1" customWidth="1"/>
    <col min="8968" max="8968" width="12.28515625" style="1150" bestFit="1" customWidth="1"/>
    <col min="8969" max="8969" width="14.85546875" style="1150" bestFit="1" customWidth="1"/>
    <col min="8970" max="8971" width="9.28515625" style="1150" bestFit="1" customWidth="1"/>
    <col min="8972" max="8972" width="12.28515625" style="1150" bestFit="1" customWidth="1"/>
    <col min="8973" max="8973" width="14.85546875" style="1150" bestFit="1" customWidth="1"/>
    <col min="8974" max="8974" width="14.42578125" style="1150" bestFit="1" customWidth="1"/>
    <col min="8975" max="8975" width="12.28515625" style="1150" bestFit="1" customWidth="1"/>
    <col min="8976" max="8976" width="11" style="1150" customWidth="1"/>
    <col min="8977" max="8977" width="14.85546875" style="1150" customWidth="1"/>
    <col min="8978" max="9216" width="9.140625" style="1150"/>
    <col min="9217" max="9217" width="10.5703125" style="1150" bestFit="1" customWidth="1"/>
    <col min="9218" max="9218" width="12.28515625" style="1150" bestFit="1" customWidth="1"/>
    <col min="9219" max="9219" width="14.85546875" style="1150" bestFit="1" customWidth="1"/>
    <col min="9220" max="9221" width="9.28515625" style="1150" bestFit="1" customWidth="1"/>
    <col min="9222" max="9222" width="12.28515625" style="1150" bestFit="1" customWidth="1"/>
    <col min="9223" max="9223" width="14.85546875" style="1150" bestFit="1" customWidth="1"/>
    <col min="9224" max="9224" width="12.28515625" style="1150" bestFit="1" customWidth="1"/>
    <col min="9225" max="9225" width="14.85546875" style="1150" bestFit="1" customWidth="1"/>
    <col min="9226" max="9227" width="9.28515625" style="1150" bestFit="1" customWidth="1"/>
    <col min="9228" max="9228" width="12.28515625" style="1150" bestFit="1" customWidth="1"/>
    <col min="9229" max="9229" width="14.85546875" style="1150" bestFit="1" customWidth="1"/>
    <col min="9230" max="9230" width="14.42578125" style="1150" bestFit="1" customWidth="1"/>
    <col min="9231" max="9231" width="12.28515625" style="1150" bestFit="1" customWidth="1"/>
    <col min="9232" max="9232" width="11" style="1150" customWidth="1"/>
    <col min="9233" max="9233" width="14.85546875" style="1150" customWidth="1"/>
    <col min="9234" max="9472" width="9.140625" style="1150"/>
    <col min="9473" max="9473" width="10.5703125" style="1150" bestFit="1" customWidth="1"/>
    <col min="9474" max="9474" width="12.28515625" style="1150" bestFit="1" customWidth="1"/>
    <col min="9475" max="9475" width="14.85546875" style="1150" bestFit="1" customWidth="1"/>
    <col min="9476" max="9477" width="9.28515625" style="1150" bestFit="1" customWidth="1"/>
    <col min="9478" max="9478" width="12.28515625" style="1150" bestFit="1" customWidth="1"/>
    <col min="9479" max="9479" width="14.85546875" style="1150" bestFit="1" customWidth="1"/>
    <col min="9480" max="9480" width="12.28515625" style="1150" bestFit="1" customWidth="1"/>
    <col min="9481" max="9481" width="14.85546875" style="1150" bestFit="1" customWidth="1"/>
    <col min="9482" max="9483" width="9.28515625" style="1150" bestFit="1" customWidth="1"/>
    <col min="9484" max="9484" width="12.28515625" style="1150" bestFit="1" customWidth="1"/>
    <col min="9485" max="9485" width="14.85546875" style="1150" bestFit="1" customWidth="1"/>
    <col min="9486" max="9486" width="14.42578125" style="1150" bestFit="1" customWidth="1"/>
    <col min="9487" max="9487" width="12.28515625" style="1150" bestFit="1" customWidth="1"/>
    <col min="9488" max="9488" width="11" style="1150" customWidth="1"/>
    <col min="9489" max="9489" width="14.85546875" style="1150" customWidth="1"/>
    <col min="9490" max="9728" width="9.140625" style="1150"/>
    <col min="9729" max="9729" width="10.5703125" style="1150" bestFit="1" customWidth="1"/>
    <col min="9730" max="9730" width="12.28515625" style="1150" bestFit="1" customWidth="1"/>
    <col min="9731" max="9731" width="14.85546875" style="1150" bestFit="1" customWidth="1"/>
    <col min="9732" max="9733" width="9.28515625" style="1150" bestFit="1" customWidth="1"/>
    <col min="9734" max="9734" width="12.28515625" style="1150" bestFit="1" customWidth="1"/>
    <col min="9735" max="9735" width="14.85546875" style="1150" bestFit="1" customWidth="1"/>
    <col min="9736" max="9736" width="12.28515625" style="1150" bestFit="1" customWidth="1"/>
    <col min="9737" max="9737" width="14.85546875" style="1150" bestFit="1" customWidth="1"/>
    <col min="9738" max="9739" width="9.28515625" style="1150" bestFit="1" customWidth="1"/>
    <col min="9740" max="9740" width="12.28515625" style="1150" bestFit="1" customWidth="1"/>
    <col min="9741" max="9741" width="14.85546875" style="1150" bestFit="1" customWidth="1"/>
    <col min="9742" max="9742" width="14.42578125" style="1150" bestFit="1" customWidth="1"/>
    <col min="9743" max="9743" width="12.28515625" style="1150" bestFit="1" customWidth="1"/>
    <col min="9744" max="9744" width="11" style="1150" customWidth="1"/>
    <col min="9745" max="9745" width="14.85546875" style="1150" customWidth="1"/>
    <col min="9746" max="9984" width="9.140625" style="1150"/>
    <col min="9985" max="9985" width="10.5703125" style="1150" bestFit="1" customWidth="1"/>
    <col min="9986" max="9986" width="12.28515625" style="1150" bestFit="1" customWidth="1"/>
    <col min="9987" max="9987" width="14.85546875" style="1150" bestFit="1" customWidth="1"/>
    <col min="9988" max="9989" width="9.28515625" style="1150" bestFit="1" customWidth="1"/>
    <col min="9990" max="9990" width="12.28515625" style="1150" bestFit="1" customWidth="1"/>
    <col min="9991" max="9991" width="14.85546875" style="1150" bestFit="1" customWidth="1"/>
    <col min="9992" max="9992" width="12.28515625" style="1150" bestFit="1" customWidth="1"/>
    <col min="9993" max="9993" width="14.85546875" style="1150" bestFit="1" customWidth="1"/>
    <col min="9994" max="9995" width="9.28515625" style="1150" bestFit="1" customWidth="1"/>
    <col min="9996" max="9996" width="12.28515625" style="1150" bestFit="1" customWidth="1"/>
    <col min="9997" max="9997" width="14.85546875" style="1150" bestFit="1" customWidth="1"/>
    <col min="9998" max="9998" width="14.42578125" style="1150" bestFit="1" customWidth="1"/>
    <col min="9999" max="9999" width="12.28515625" style="1150" bestFit="1" customWidth="1"/>
    <col min="10000" max="10000" width="11" style="1150" customWidth="1"/>
    <col min="10001" max="10001" width="14.85546875" style="1150" customWidth="1"/>
    <col min="10002" max="10240" width="9.140625" style="1150"/>
    <col min="10241" max="10241" width="10.5703125" style="1150" bestFit="1" customWidth="1"/>
    <col min="10242" max="10242" width="12.28515625" style="1150" bestFit="1" customWidth="1"/>
    <col min="10243" max="10243" width="14.85546875" style="1150" bestFit="1" customWidth="1"/>
    <col min="10244" max="10245" width="9.28515625" style="1150" bestFit="1" customWidth="1"/>
    <col min="10246" max="10246" width="12.28515625" style="1150" bestFit="1" customWidth="1"/>
    <col min="10247" max="10247" width="14.85546875" style="1150" bestFit="1" customWidth="1"/>
    <col min="10248" max="10248" width="12.28515625" style="1150" bestFit="1" customWidth="1"/>
    <col min="10249" max="10249" width="14.85546875" style="1150" bestFit="1" customWidth="1"/>
    <col min="10250" max="10251" width="9.28515625" style="1150" bestFit="1" customWidth="1"/>
    <col min="10252" max="10252" width="12.28515625" style="1150" bestFit="1" customWidth="1"/>
    <col min="10253" max="10253" width="14.85546875" style="1150" bestFit="1" customWidth="1"/>
    <col min="10254" max="10254" width="14.42578125" style="1150" bestFit="1" customWidth="1"/>
    <col min="10255" max="10255" width="12.28515625" style="1150" bestFit="1" customWidth="1"/>
    <col min="10256" max="10256" width="11" style="1150" customWidth="1"/>
    <col min="10257" max="10257" width="14.85546875" style="1150" customWidth="1"/>
    <col min="10258" max="10496" width="9.140625" style="1150"/>
    <col min="10497" max="10497" width="10.5703125" style="1150" bestFit="1" customWidth="1"/>
    <col min="10498" max="10498" width="12.28515625" style="1150" bestFit="1" customWidth="1"/>
    <col min="10499" max="10499" width="14.85546875" style="1150" bestFit="1" customWidth="1"/>
    <col min="10500" max="10501" width="9.28515625" style="1150" bestFit="1" customWidth="1"/>
    <col min="10502" max="10502" width="12.28515625" style="1150" bestFit="1" customWidth="1"/>
    <col min="10503" max="10503" width="14.85546875" style="1150" bestFit="1" customWidth="1"/>
    <col min="10504" max="10504" width="12.28515625" style="1150" bestFit="1" customWidth="1"/>
    <col min="10505" max="10505" width="14.85546875" style="1150" bestFit="1" customWidth="1"/>
    <col min="10506" max="10507" width="9.28515625" style="1150" bestFit="1" customWidth="1"/>
    <col min="10508" max="10508" width="12.28515625" style="1150" bestFit="1" customWidth="1"/>
    <col min="10509" max="10509" width="14.85546875" style="1150" bestFit="1" customWidth="1"/>
    <col min="10510" max="10510" width="14.42578125" style="1150" bestFit="1" customWidth="1"/>
    <col min="10511" max="10511" width="12.28515625" style="1150" bestFit="1" customWidth="1"/>
    <col min="10512" max="10512" width="11" style="1150" customWidth="1"/>
    <col min="10513" max="10513" width="14.85546875" style="1150" customWidth="1"/>
    <col min="10514" max="10752" width="9.140625" style="1150"/>
    <col min="10753" max="10753" width="10.5703125" style="1150" bestFit="1" customWidth="1"/>
    <col min="10754" max="10754" width="12.28515625" style="1150" bestFit="1" customWidth="1"/>
    <col min="10755" max="10755" width="14.85546875" style="1150" bestFit="1" customWidth="1"/>
    <col min="10756" max="10757" width="9.28515625" style="1150" bestFit="1" customWidth="1"/>
    <col min="10758" max="10758" width="12.28515625" style="1150" bestFit="1" customWidth="1"/>
    <col min="10759" max="10759" width="14.85546875" style="1150" bestFit="1" customWidth="1"/>
    <col min="10760" max="10760" width="12.28515625" style="1150" bestFit="1" customWidth="1"/>
    <col min="10761" max="10761" width="14.85546875" style="1150" bestFit="1" customWidth="1"/>
    <col min="10762" max="10763" width="9.28515625" style="1150" bestFit="1" customWidth="1"/>
    <col min="10764" max="10764" width="12.28515625" style="1150" bestFit="1" customWidth="1"/>
    <col min="10765" max="10765" width="14.85546875" style="1150" bestFit="1" customWidth="1"/>
    <col min="10766" max="10766" width="14.42578125" style="1150" bestFit="1" customWidth="1"/>
    <col min="10767" max="10767" width="12.28515625" style="1150" bestFit="1" customWidth="1"/>
    <col min="10768" max="10768" width="11" style="1150" customWidth="1"/>
    <col min="10769" max="10769" width="14.85546875" style="1150" customWidth="1"/>
    <col min="10770" max="11008" width="9.140625" style="1150"/>
    <col min="11009" max="11009" width="10.5703125" style="1150" bestFit="1" customWidth="1"/>
    <col min="11010" max="11010" width="12.28515625" style="1150" bestFit="1" customWidth="1"/>
    <col min="11011" max="11011" width="14.85546875" style="1150" bestFit="1" customWidth="1"/>
    <col min="11012" max="11013" width="9.28515625" style="1150" bestFit="1" customWidth="1"/>
    <col min="11014" max="11014" width="12.28515625" style="1150" bestFit="1" customWidth="1"/>
    <col min="11015" max="11015" width="14.85546875" style="1150" bestFit="1" customWidth="1"/>
    <col min="11016" max="11016" width="12.28515625" style="1150" bestFit="1" customWidth="1"/>
    <col min="11017" max="11017" width="14.85546875" style="1150" bestFit="1" customWidth="1"/>
    <col min="11018" max="11019" width="9.28515625" style="1150" bestFit="1" customWidth="1"/>
    <col min="11020" max="11020" width="12.28515625" style="1150" bestFit="1" customWidth="1"/>
    <col min="11021" max="11021" width="14.85546875" style="1150" bestFit="1" customWidth="1"/>
    <col min="11022" max="11022" width="14.42578125" style="1150" bestFit="1" customWidth="1"/>
    <col min="11023" max="11023" width="12.28515625" style="1150" bestFit="1" customWidth="1"/>
    <col min="11024" max="11024" width="11" style="1150" customWidth="1"/>
    <col min="11025" max="11025" width="14.85546875" style="1150" customWidth="1"/>
    <col min="11026" max="11264" width="9.140625" style="1150"/>
    <col min="11265" max="11265" width="10.5703125" style="1150" bestFit="1" customWidth="1"/>
    <col min="11266" max="11266" width="12.28515625" style="1150" bestFit="1" customWidth="1"/>
    <col min="11267" max="11267" width="14.85546875" style="1150" bestFit="1" customWidth="1"/>
    <col min="11268" max="11269" width="9.28515625" style="1150" bestFit="1" customWidth="1"/>
    <col min="11270" max="11270" width="12.28515625" style="1150" bestFit="1" customWidth="1"/>
    <col min="11271" max="11271" width="14.85546875" style="1150" bestFit="1" customWidth="1"/>
    <col min="11272" max="11272" width="12.28515625" style="1150" bestFit="1" customWidth="1"/>
    <col min="11273" max="11273" width="14.85546875" style="1150" bestFit="1" customWidth="1"/>
    <col min="11274" max="11275" width="9.28515625" style="1150" bestFit="1" customWidth="1"/>
    <col min="11276" max="11276" width="12.28515625" style="1150" bestFit="1" customWidth="1"/>
    <col min="11277" max="11277" width="14.85546875" style="1150" bestFit="1" customWidth="1"/>
    <col min="11278" max="11278" width="14.42578125" style="1150" bestFit="1" customWidth="1"/>
    <col min="11279" max="11279" width="12.28515625" style="1150" bestFit="1" customWidth="1"/>
    <col min="11280" max="11280" width="11" style="1150" customWidth="1"/>
    <col min="11281" max="11281" width="14.85546875" style="1150" customWidth="1"/>
    <col min="11282" max="11520" width="9.140625" style="1150"/>
    <col min="11521" max="11521" width="10.5703125" style="1150" bestFit="1" customWidth="1"/>
    <col min="11522" max="11522" width="12.28515625" style="1150" bestFit="1" customWidth="1"/>
    <col min="11523" max="11523" width="14.85546875" style="1150" bestFit="1" customWidth="1"/>
    <col min="11524" max="11525" width="9.28515625" style="1150" bestFit="1" customWidth="1"/>
    <col min="11526" max="11526" width="12.28515625" style="1150" bestFit="1" customWidth="1"/>
    <col min="11527" max="11527" width="14.85546875" style="1150" bestFit="1" customWidth="1"/>
    <col min="11528" max="11528" width="12.28515625" style="1150" bestFit="1" customWidth="1"/>
    <col min="11529" max="11529" width="14.85546875" style="1150" bestFit="1" customWidth="1"/>
    <col min="11530" max="11531" width="9.28515625" style="1150" bestFit="1" customWidth="1"/>
    <col min="11532" max="11532" width="12.28515625" style="1150" bestFit="1" customWidth="1"/>
    <col min="11533" max="11533" width="14.85546875" style="1150" bestFit="1" customWidth="1"/>
    <col min="11534" max="11534" width="14.42578125" style="1150" bestFit="1" customWidth="1"/>
    <col min="11535" max="11535" width="12.28515625" style="1150" bestFit="1" customWidth="1"/>
    <col min="11536" max="11536" width="11" style="1150" customWidth="1"/>
    <col min="11537" max="11537" width="14.85546875" style="1150" customWidth="1"/>
    <col min="11538" max="11776" width="9.140625" style="1150"/>
    <col min="11777" max="11777" width="10.5703125" style="1150" bestFit="1" customWidth="1"/>
    <col min="11778" max="11778" width="12.28515625" style="1150" bestFit="1" customWidth="1"/>
    <col min="11779" max="11779" width="14.85546875" style="1150" bestFit="1" customWidth="1"/>
    <col min="11780" max="11781" width="9.28515625" style="1150" bestFit="1" customWidth="1"/>
    <col min="11782" max="11782" width="12.28515625" style="1150" bestFit="1" customWidth="1"/>
    <col min="11783" max="11783" width="14.85546875" style="1150" bestFit="1" customWidth="1"/>
    <col min="11784" max="11784" width="12.28515625" style="1150" bestFit="1" customWidth="1"/>
    <col min="11785" max="11785" width="14.85546875" style="1150" bestFit="1" customWidth="1"/>
    <col min="11786" max="11787" width="9.28515625" style="1150" bestFit="1" customWidth="1"/>
    <col min="11788" max="11788" width="12.28515625" style="1150" bestFit="1" customWidth="1"/>
    <col min="11789" max="11789" width="14.85546875" style="1150" bestFit="1" customWidth="1"/>
    <col min="11790" max="11790" width="14.42578125" style="1150" bestFit="1" customWidth="1"/>
    <col min="11791" max="11791" width="12.28515625" style="1150" bestFit="1" customWidth="1"/>
    <col min="11792" max="11792" width="11" style="1150" customWidth="1"/>
    <col min="11793" max="11793" width="14.85546875" style="1150" customWidth="1"/>
    <col min="11794" max="12032" width="9.140625" style="1150"/>
    <col min="12033" max="12033" width="10.5703125" style="1150" bestFit="1" customWidth="1"/>
    <col min="12034" max="12034" width="12.28515625" style="1150" bestFit="1" customWidth="1"/>
    <col min="12035" max="12035" width="14.85546875" style="1150" bestFit="1" customWidth="1"/>
    <col min="12036" max="12037" width="9.28515625" style="1150" bestFit="1" customWidth="1"/>
    <col min="12038" max="12038" width="12.28515625" style="1150" bestFit="1" customWidth="1"/>
    <col min="12039" max="12039" width="14.85546875" style="1150" bestFit="1" customWidth="1"/>
    <col min="12040" max="12040" width="12.28515625" style="1150" bestFit="1" customWidth="1"/>
    <col min="12041" max="12041" width="14.85546875" style="1150" bestFit="1" customWidth="1"/>
    <col min="12042" max="12043" width="9.28515625" style="1150" bestFit="1" customWidth="1"/>
    <col min="12044" max="12044" width="12.28515625" style="1150" bestFit="1" customWidth="1"/>
    <col min="12045" max="12045" width="14.85546875" style="1150" bestFit="1" customWidth="1"/>
    <col min="12046" max="12046" width="14.42578125" style="1150" bestFit="1" customWidth="1"/>
    <col min="12047" max="12047" width="12.28515625" style="1150" bestFit="1" customWidth="1"/>
    <col min="12048" max="12048" width="11" style="1150" customWidth="1"/>
    <col min="12049" max="12049" width="14.85546875" style="1150" customWidth="1"/>
    <col min="12050" max="12288" width="9.140625" style="1150"/>
    <col min="12289" max="12289" width="10.5703125" style="1150" bestFit="1" customWidth="1"/>
    <col min="12290" max="12290" width="12.28515625" style="1150" bestFit="1" customWidth="1"/>
    <col min="12291" max="12291" width="14.85546875" style="1150" bestFit="1" customWidth="1"/>
    <col min="12292" max="12293" width="9.28515625" style="1150" bestFit="1" customWidth="1"/>
    <col min="12294" max="12294" width="12.28515625" style="1150" bestFit="1" customWidth="1"/>
    <col min="12295" max="12295" width="14.85546875" style="1150" bestFit="1" customWidth="1"/>
    <col min="12296" max="12296" width="12.28515625" style="1150" bestFit="1" customWidth="1"/>
    <col min="12297" max="12297" width="14.85546875" style="1150" bestFit="1" customWidth="1"/>
    <col min="12298" max="12299" width="9.28515625" style="1150" bestFit="1" customWidth="1"/>
    <col min="12300" max="12300" width="12.28515625" style="1150" bestFit="1" customWidth="1"/>
    <col min="12301" max="12301" width="14.85546875" style="1150" bestFit="1" customWidth="1"/>
    <col min="12302" max="12302" width="14.42578125" style="1150" bestFit="1" customWidth="1"/>
    <col min="12303" max="12303" width="12.28515625" style="1150" bestFit="1" customWidth="1"/>
    <col min="12304" max="12304" width="11" style="1150" customWidth="1"/>
    <col min="12305" max="12305" width="14.85546875" style="1150" customWidth="1"/>
    <col min="12306" max="12544" width="9.140625" style="1150"/>
    <col min="12545" max="12545" width="10.5703125" style="1150" bestFit="1" customWidth="1"/>
    <col min="12546" max="12546" width="12.28515625" style="1150" bestFit="1" customWidth="1"/>
    <col min="12547" max="12547" width="14.85546875" style="1150" bestFit="1" customWidth="1"/>
    <col min="12548" max="12549" width="9.28515625" style="1150" bestFit="1" customWidth="1"/>
    <col min="12550" max="12550" width="12.28515625" style="1150" bestFit="1" customWidth="1"/>
    <col min="12551" max="12551" width="14.85546875" style="1150" bestFit="1" customWidth="1"/>
    <col min="12552" max="12552" width="12.28515625" style="1150" bestFit="1" customWidth="1"/>
    <col min="12553" max="12553" width="14.85546875" style="1150" bestFit="1" customWidth="1"/>
    <col min="12554" max="12555" width="9.28515625" style="1150" bestFit="1" customWidth="1"/>
    <col min="12556" max="12556" width="12.28515625" style="1150" bestFit="1" customWidth="1"/>
    <col min="12557" max="12557" width="14.85546875" style="1150" bestFit="1" customWidth="1"/>
    <col min="12558" max="12558" width="14.42578125" style="1150" bestFit="1" customWidth="1"/>
    <col min="12559" max="12559" width="12.28515625" style="1150" bestFit="1" customWidth="1"/>
    <col min="12560" max="12560" width="11" style="1150" customWidth="1"/>
    <col min="12561" max="12561" width="14.85546875" style="1150" customWidth="1"/>
    <col min="12562" max="12800" width="9.140625" style="1150"/>
    <col min="12801" max="12801" width="10.5703125" style="1150" bestFit="1" customWidth="1"/>
    <col min="12802" max="12802" width="12.28515625" style="1150" bestFit="1" customWidth="1"/>
    <col min="12803" max="12803" width="14.85546875" style="1150" bestFit="1" customWidth="1"/>
    <col min="12804" max="12805" width="9.28515625" style="1150" bestFit="1" customWidth="1"/>
    <col min="12806" max="12806" width="12.28515625" style="1150" bestFit="1" customWidth="1"/>
    <col min="12807" max="12807" width="14.85546875" style="1150" bestFit="1" customWidth="1"/>
    <col min="12808" max="12808" width="12.28515625" style="1150" bestFit="1" customWidth="1"/>
    <col min="12809" max="12809" width="14.85546875" style="1150" bestFit="1" customWidth="1"/>
    <col min="12810" max="12811" width="9.28515625" style="1150" bestFit="1" customWidth="1"/>
    <col min="12812" max="12812" width="12.28515625" style="1150" bestFit="1" customWidth="1"/>
    <col min="12813" max="12813" width="14.85546875" style="1150" bestFit="1" customWidth="1"/>
    <col min="12814" max="12814" width="14.42578125" style="1150" bestFit="1" customWidth="1"/>
    <col min="12815" max="12815" width="12.28515625" style="1150" bestFit="1" customWidth="1"/>
    <col min="12816" max="12816" width="11" style="1150" customWidth="1"/>
    <col min="12817" max="12817" width="14.85546875" style="1150" customWidth="1"/>
    <col min="12818" max="13056" width="9.140625" style="1150"/>
    <col min="13057" max="13057" width="10.5703125" style="1150" bestFit="1" customWidth="1"/>
    <col min="13058" max="13058" width="12.28515625" style="1150" bestFit="1" customWidth="1"/>
    <col min="13059" max="13059" width="14.85546875" style="1150" bestFit="1" customWidth="1"/>
    <col min="13060" max="13061" width="9.28515625" style="1150" bestFit="1" customWidth="1"/>
    <col min="13062" max="13062" width="12.28515625" style="1150" bestFit="1" customWidth="1"/>
    <col min="13063" max="13063" width="14.85546875" style="1150" bestFit="1" customWidth="1"/>
    <col min="13064" max="13064" width="12.28515625" style="1150" bestFit="1" customWidth="1"/>
    <col min="13065" max="13065" width="14.85546875" style="1150" bestFit="1" customWidth="1"/>
    <col min="13066" max="13067" width="9.28515625" style="1150" bestFit="1" customWidth="1"/>
    <col min="13068" max="13068" width="12.28515625" style="1150" bestFit="1" customWidth="1"/>
    <col min="13069" max="13069" width="14.85546875" style="1150" bestFit="1" customWidth="1"/>
    <col min="13070" max="13070" width="14.42578125" style="1150" bestFit="1" customWidth="1"/>
    <col min="13071" max="13071" width="12.28515625" style="1150" bestFit="1" customWidth="1"/>
    <col min="13072" max="13072" width="11" style="1150" customWidth="1"/>
    <col min="13073" max="13073" width="14.85546875" style="1150" customWidth="1"/>
    <col min="13074" max="13312" width="9.140625" style="1150"/>
    <col min="13313" max="13313" width="10.5703125" style="1150" bestFit="1" customWidth="1"/>
    <col min="13314" max="13314" width="12.28515625" style="1150" bestFit="1" customWidth="1"/>
    <col min="13315" max="13315" width="14.85546875" style="1150" bestFit="1" customWidth="1"/>
    <col min="13316" max="13317" width="9.28515625" style="1150" bestFit="1" customWidth="1"/>
    <col min="13318" max="13318" width="12.28515625" style="1150" bestFit="1" customWidth="1"/>
    <col min="13319" max="13319" width="14.85546875" style="1150" bestFit="1" customWidth="1"/>
    <col min="13320" max="13320" width="12.28515625" style="1150" bestFit="1" customWidth="1"/>
    <col min="13321" max="13321" width="14.85546875" style="1150" bestFit="1" customWidth="1"/>
    <col min="13322" max="13323" width="9.28515625" style="1150" bestFit="1" customWidth="1"/>
    <col min="13324" max="13324" width="12.28515625" style="1150" bestFit="1" customWidth="1"/>
    <col min="13325" max="13325" width="14.85546875" style="1150" bestFit="1" customWidth="1"/>
    <col min="13326" max="13326" width="14.42578125" style="1150" bestFit="1" customWidth="1"/>
    <col min="13327" max="13327" width="12.28515625" style="1150" bestFit="1" customWidth="1"/>
    <col min="13328" max="13328" width="11" style="1150" customWidth="1"/>
    <col min="13329" max="13329" width="14.85546875" style="1150" customWidth="1"/>
    <col min="13330" max="13568" width="9.140625" style="1150"/>
    <col min="13569" max="13569" width="10.5703125" style="1150" bestFit="1" customWidth="1"/>
    <col min="13570" max="13570" width="12.28515625" style="1150" bestFit="1" customWidth="1"/>
    <col min="13571" max="13571" width="14.85546875" style="1150" bestFit="1" customWidth="1"/>
    <col min="13572" max="13573" width="9.28515625" style="1150" bestFit="1" customWidth="1"/>
    <col min="13574" max="13574" width="12.28515625" style="1150" bestFit="1" customWidth="1"/>
    <col min="13575" max="13575" width="14.85546875" style="1150" bestFit="1" customWidth="1"/>
    <col min="13576" max="13576" width="12.28515625" style="1150" bestFit="1" customWidth="1"/>
    <col min="13577" max="13577" width="14.85546875" style="1150" bestFit="1" customWidth="1"/>
    <col min="13578" max="13579" width="9.28515625" style="1150" bestFit="1" customWidth="1"/>
    <col min="13580" max="13580" width="12.28515625" style="1150" bestFit="1" customWidth="1"/>
    <col min="13581" max="13581" width="14.85546875" style="1150" bestFit="1" customWidth="1"/>
    <col min="13582" max="13582" width="14.42578125" style="1150" bestFit="1" customWidth="1"/>
    <col min="13583" max="13583" width="12.28515625" style="1150" bestFit="1" customWidth="1"/>
    <col min="13584" max="13584" width="11" style="1150" customWidth="1"/>
    <col min="13585" max="13585" width="14.85546875" style="1150" customWidth="1"/>
    <col min="13586" max="13824" width="9.140625" style="1150"/>
    <col min="13825" max="13825" width="10.5703125" style="1150" bestFit="1" customWidth="1"/>
    <col min="13826" max="13826" width="12.28515625" style="1150" bestFit="1" customWidth="1"/>
    <col min="13827" max="13827" width="14.85546875" style="1150" bestFit="1" customWidth="1"/>
    <col min="13828" max="13829" width="9.28515625" style="1150" bestFit="1" customWidth="1"/>
    <col min="13830" max="13830" width="12.28515625" style="1150" bestFit="1" customWidth="1"/>
    <col min="13831" max="13831" width="14.85546875" style="1150" bestFit="1" customWidth="1"/>
    <col min="13832" max="13832" width="12.28515625" style="1150" bestFit="1" customWidth="1"/>
    <col min="13833" max="13833" width="14.85546875" style="1150" bestFit="1" customWidth="1"/>
    <col min="13834" max="13835" width="9.28515625" style="1150" bestFit="1" customWidth="1"/>
    <col min="13836" max="13836" width="12.28515625" style="1150" bestFit="1" customWidth="1"/>
    <col min="13837" max="13837" width="14.85546875" style="1150" bestFit="1" customWidth="1"/>
    <col min="13838" max="13838" width="14.42578125" style="1150" bestFit="1" customWidth="1"/>
    <col min="13839" max="13839" width="12.28515625" style="1150" bestFit="1" customWidth="1"/>
    <col min="13840" max="13840" width="11" style="1150" customWidth="1"/>
    <col min="13841" max="13841" width="14.85546875" style="1150" customWidth="1"/>
    <col min="13842" max="14080" width="9.140625" style="1150"/>
    <col min="14081" max="14081" width="10.5703125" style="1150" bestFit="1" customWidth="1"/>
    <col min="14082" max="14082" width="12.28515625" style="1150" bestFit="1" customWidth="1"/>
    <col min="14083" max="14083" width="14.85546875" style="1150" bestFit="1" customWidth="1"/>
    <col min="14084" max="14085" width="9.28515625" style="1150" bestFit="1" customWidth="1"/>
    <col min="14086" max="14086" width="12.28515625" style="1150" bestFit="1" customWidth="1"/>
    <col min="14087" max="14087" width="14.85546875" style="1150" bestFit="1" customWidth="1"/>
    <col min="14088" max="14088" width="12.28515625" style="1150" bestFit="1" customWidth="1"/>
    <col min="14089" max="14089" width="14.85546875" style="1150" bestFit="1" customWidth="1"/>
    <col min="14090" max="14091" width="9.28515625" style="1150" bestFit="1" customWidth="1"/>
    <col min="14092" max="14092" width="12.28515625" style="1150" bestFit="1" customWidth="1"/>
    <col min="14093" max="14093" width="14.85546875" style="1150" bestFit="1" customWidth="1"/>
    <col min="14094" max="14094" width="14.42578125" style="1150" bestFit="1" customWidth="1"/>
    <col min="14095" max="14095" width="12.28515625" style="1150" bestFit="1" customWidth="1"/>
    <col min="14096" max="14096" width="11" style="1150" customWidth="1"/>
    <col min="14097" max="14097" width="14.85546875" style="1150" customWidth="1"/>
    <col min="14098" max="14336" width="9.140625" style="1150"/>
    <col min="14337" max="14337" width="10.5703125" style="1150" bestFit="1" customWidth="1"/>
    <col min="14338" max="14338" width="12.28515625" style="1150" bestFit="1" customWidth="1"/>
    <col min="14339" max="14339" width="14.85546875" style="1150" bestFit="1" customWidth="1"/>
    <col min="14340" max="14341" width="9.28515625" style="1150" bestFit="1" customWidth="1"/>
    <col min="14342" max="14342" width="12.28515625" style="1150" bestFit="1" customWidth="1"/>
    <col min="14343" max="14343" width="14.85546875" style="1150" bestFit="1" customWidth="1"/>
    <col min="14344" max="14344" width="12.28515625" style="1150" bestFit="1" customWidth="1"/>
    <col min="14345" max="14345" width="14.85546875" style="1150" bestFit="1" customWidth="1"/>
    <col min="14346" max="14347" width="9.28515625" style="1150" bestFit="1" customWidth="1"/>
    <col min="14348" max="14348" width="12.28515625" style="1150" bestFit="1" customWidth="1"/>
    <col min="14349" max="14349" width="14.85546875" style="1150" bestFit="1" customWidth="1"/>
    <col min="14350" max="14350" width="14.42578125" style="1150" bestFit="1" customWidth="1"/>
    <col min="14351" max="14351" width="12.28515625" style="1150" bestFit="1" customWidth="1"/>
    <col min="14352" max="14352" width="11" style="1150" customWidth="1"/>
    <col min="14353" max="14353" width="14.85546875" style="1150" customWidth="1"/>
    <col min="14354" max="14592" width="9.140625" style="1150"/>
    <col min="14593" max="14593" width="10.5703125" style="1150" bestFit="1" customWidth="1"/>
    <col min="14594" max="14594" width="12.28515625" style="1150" bestFit="1" customWidth="1"/>
    <col min="14595" max="14595" width="14.85546875" style="1150" bestFit="1" customWidth="1"/>
    <col min="14596" max="14597" width="9.28515625" style="1150" bestFit="1" customWidth="1"/>
    <col min="14598" max="14598" width="12.28515625" style="1150" bestFit="1" customWidth="1"/>
    <col min="14599" max="14599" width="14.85546875" style="1150" bestFit="1" customWidth="1"/>
    <col min="14600" max="14600" width="12.28515625" style="1150" bestFit="1" customWidth="1"/>
    <col min="14601" max="14601" width="14.85546875" style="1150" bestFit="1" customWidth="1"/>
    <col min="14602" max="14603" width="9.28515625" style="1150" bestFit="1" customWidth="1"/>
    <col min="14604" max="14604" width="12.28515625" style="1150" bestFit="1" customWidth="1"/>
    <col min="14605" max="14605" width="14.85546875" style="1150" bestFit="1" customWidth="1"/>
    <col min="14606" max="14606" width="14.42578125" style="1150" bestFit="1" customWidth="1"/>
    <col min="14607" max="14607" width="12.28515625" style="1150" bestFit="1" customWidth="1"/>
    <col min="14608" max="14608" width="11" style="1150" customWidth="1"/>
    <col min="14609" max="14609" width="14.85546875" style="1150" customWidth="1"/>
    <col min="14610" max="14848" width="9.140625" style="1150"/>
    <col min="14849" max="14849" width="10.5703125" style="1150" bestFit="1" customWidth="1"/>
    <col min="14850" max="14850" width="12.28515625" style="1150" bestFit="1" customWidth="1"/>
    <col min="14851" max="14851" width="14.85546875" style="1150" bestFit="1" customWidth="1"/>
    <col min="14852" max="14853" width="9.28515625" style="1150" bestFit="1" customWidth="1"/>
    <col min="14854" max="14854" width="12.28515625" style="1150" bestFit="1" customWidth="1"/>
    <col min="14855" max="14855" width="14.85546875" style="1150" bestFit="1" customWidth="1"/>
    <col min="14856" max="14856" width="12.28515625" style="1150" bestFit="1" customWidth="1"/>
    <col min="14857" max="14857" width="14.85546875" style="1150" bestFit="1" customWidth="1"/>
    <col min="14858" max="14859" width="9.28515625" style="1150" bestFit="1" customWidth="1"/>
    <col min="14860" max="14860" width="12.28515625" style="1150" bestFit="1" customWidth="1"/>
    <col min="14861" max="14861" width="14.85546875" style="1150" bestFit="1" customWidth="1"/>
    <col min="14862" max="14862" width="14.42578125" style="1150" bestFit="1" customWidth="1"/>
    <col min="14863" max="14863" width="12.28515625" style="1150" bestFit="1" customWidth="1"/>
    <col min="14864" max="14864" width="11" style="1150" customWidth="1"/>
    <col min="14865" max="14865" width="14.85546875" style="1150" customWidth="1"/>
    <col min="14866" max="15104" width="9.140625" style="1150"/>
    <col min="15105" max="15105" width="10.5703125" style="1150" bestFit="1" customWidth="1"/>
    <col min="15106" max="15106" width="12.28515625" style="1150" bestFit="1" customWidth="1"/>
    <col min="15107" max="15107" width="14.85546875" style="1150" bestFit="1" customWidth="1"/>
    <col min="15108" max="15109" width="9.28515625" style="1150" bestFit="1" customWidth="1"/>
    <col min="15110" max="15110" width="12.28515625" style="1150" bestFit="1" customWidth="1"/>
    <col min="15111" max="15111" width="14.85546875" style="1150" bestFit="1" customWidth="1"/>
    <col min="15112" max="15112" width="12.28515625" style="1150" bestFit="1" customWidth="1"/>
    <col min="15113" max="15113" width="14.85546875" style="1150" bestFit="1" customWidth="1"/>
    <col min="15114" max="15115" width="9.28515625" style="1150" bestFit="1" customWidth="1"/>
    <col min="15116" max="15116" width="12.28515625" style="1150" bestFit="1" customWidth="1"/>
    <col min="15117" max="15117" width="14.85546875" style="1150" bestFit="1" customWidth="1"/>
    <col min="15118" max="15118" width="14.42578125" style="1150" bestFit="1" customWidth="1"/>
    <col min="15119" max="15119" width="12.28515625" style="1150" bestFit="1" customWidth="1"/>
    <col min="15120" max="15120" width="11" style="1150" customWidth="1"/>
    <col min="15121" max="15121" width="14.85546875" style="1150" customWidth="1"/>
    <col min="15122" max="15360" width="9.140625" style="1150"/>
    <col min="15361" max="15361" width="10.5703125" style="1150" bestFit="1" customWidth="1"/>
    <col min="15362" max="15362" width="12.28515625" style="1150" bestFit="1" customWidth="1"/>
    <col min="15363" max="15363" width="14.85546875" style="1150" bestFit="1" customWidth="1"/>
    <col min="15364" max="15365" width="9.28515625" style="1150" bestFit="1" customWidth="1"/>
    <col min="15366" max="15366" width="12.28515625" style="1150" bestFit="1" customWidth="1"/>
    <col min="15367" max="15367" width="14.85546875" style="1150" bestFit="1" customWidth="1"/>
    <col min="15368" max="15368" width="12.28515625" style="1150" bestFit="1" customWidth="1"/>
    <col min="15369" max="15369" width="14.85546875" style="1150" bestFit="1" customWidth="1"/>
    <col min="15370" max="15371" width="9.28515625" style="1150" bestFit="1" customWidth="1"/>
    <col min="15372" max="15372" width="12.28515625" style="1150" bestFit="1" customWidth="1"/>
    <col min="15373" max="15373" width="14.85546875" style="1150" bestFit="1" customWidth="1"/>
    <col min="15374" max="15374" width="14.42578125" style="1150" bestFit="1" customWidth="1"/>
    <col min="15375" max="15375" width="12.28515625" style="1150" bestFit="1" customWidth="1"/>
    <col min="15376" max="15376" width="11" style="1150" customWidth="1"/>
    <col min="15377" max="15377" width="14.85546875" style="1150" customWidth="1"/>
    <col min="15378" max="15616" width="9.140625" style="1150"/>
    <col min="15617" max="15617" width="10.5703125" style="1150" bestFit="1" customWidth="1"/>
    <col min="15618" max="15618" width="12.28515625" style="1150" bestFit="1" customWidth="1"/>
    <col min="15619" max="15619" width="14.85546875" style="1150" bestFit="1" customWidth="1"/>
    <col min="15620" max="15621" width="9.28515625" style="1150" bestFit="1" customWidth="1"/>
    <col min="15622" max="15622" width="12.28515625" style="1150" bestFit="1" customWidth="1"/>
    <col min="15623" max="15623" width="14.85546875" style="1150" bestFit="1" customWidth="1"/>
    <col min="15624" max="15624" width="12.28515625" style="1150" bestFit="1" customWidth="1"/>
    <col min="15625" max="15625" width="14.85546875" style="1150" bestFit="1" customWidth="1"/>
    <col min="15626" max="15627" width="9.28515625" style="1150" bestFit="1" customWidth="1"/>
    <col min="15628" max="15628" width="12.28515625" style="1150" bestFit="1" customWidth="1"/>
    <col min="15629" max="15629" width="14.85546875" style="1150" bestFit="1" customWidth="1"/>
    <col min="15630" max="15630" width="14.42578125" style="1150" bestFit="1" customWidth="1"/>
    <col min="15631" max="15631" width="12.28515625" style="1150" bestFit="1" customWidth="1"/>
    <col min="15632" max="15632" width="11" style="1150" customWidth="1"/>
    <col min="15633" max="15633" width="14.85546875" style="1150" customWidth="1"/>
    <col min="15634" max="15872" width="9.140625" style="1150"/>
    <col min="15873" max="15873" width="10.5703125" style="1150" bestFit="1" customWidth="1"/>
    <col min="15874" max="15874" width="12.28515625" style="1150" bestFit="1" customWidth="1"/>
    <col min="15875" max="15875" width="14.85546875" style="1150" bestFit="1" customWidth="1"/>
    <col min="15876" max="15877" width="9.28515625" style="1150" bestFit="1" customWidth="1"/>
    <col min="15878" max="15878" width="12.28515625" style="1150" bestFit="1" customWidth="1"/>
    <col min="15879" max="15879" width="14.85546875" style="1150" bestFit="1" customWidth="1"/>
    <col min="15880" max="15880" width="12.28515625" style="1150" bestFit="1" customWidth="1"/>
    <col min="15881" max="15881" width="14.85546875" style="1150" bestFit="1" customWidth="1"/>
    <col min="15882" max="15883" width="9.28515625" style="1150" bestFit="1" customWidth="1"/>
    <col min="15884" max="15884" width="12.28515625" style="1150" bestFit="1" customWidth="1"/>
    <col min="15885" max="15885" width="14.85546875" style="1150" bestFit="1" customWidth="1"/>
    <col min="15886" max="15886" width="14.42578125" style="1150" bestFit="1" customWidth="1"/>
    <col min="15887" max="15887" width="12.28515625" style="1150" bestFit="1" customWidth="1"/>
    <col min="15888" max="15888" width="11" style="1150" customWidth="1"/>
    <col min="15889" max="15889" width="14.85546875" style="1150" customWidth="1"/>
    <col min="15890" max="16128" width="9.140625" style="1150"/>
    <col min="16129" max="16129" width="10.5703125" style="1150" bestFit="1" customWidth="1"/>
    <col min="16130" max="16130" width="12.28515625" style="1150" bestFit="1" customWidth="1"/>
    <col min="16131" max="16131" width="14.85546875" style="1150" bestFit="1" customWidth="1"/>
    <col min="16132" max="16133" width="9.28515625" style="1150" bestFit="1" customWidth="1"/>
    <col min="16134" max="16134" width="12.28515625" style="1150" bestFit="1" customWidth="1"/>
    <col min="16135" max="16135" width="14.85546875" style="1150" bestFit="1" customWidth="1"/>
    <col min="16136" max="16136" width="12.28515625" style="1150" bestFit="1" customWidth="1"/>
    <col min="16137" max="16137" width="14.85546875" style="1150" bestFit="1" customWidth="1"/>
    <col min="16138" max="16139" width="9.28515625" style="1150" bestFit="1" customWidth="1"/>
    <col min="16140" max="16140" width="12.28515625" style="1150" bestFit="1" customWidth="1"/>
    <col min="16141" max="16141" width="14.85546875" style="1150" bestFit="1" customWidth="1"/>
    <col min="16142" max="16142" width="14.42578125" style="1150" bestFit="1" customWidth="1"/>
    <col min="16143" max="16143" width="12.28515625" style="1150" bestFit="1" customWidth="1"/>
    <col min="16144" max="16144" width="11" style="1150" customWidth="1"/>
    <col min="16145" max="16145" width="14.85546875" style="1150" customWidth="1"/>
    <col min="16146" max="16384" width="9.140625" style="1150"/>
  </cols>
  <sheetData>
    <row r="1" spans="1:20">
      <c r="A1" s="1917" t="s">
        <v>1217</v>
      </c>
      <c r="B1" s="1917"/>
      <c r="C1" s="1917"/>
      <c r="D1" s="1917"/>
      <c r="E1" s="1917"/>
      <c r="F1" s="1917"/>
      <c r="G1" s="1917"/>
      <c r="H1" s="1917"/>
      <c r="I1" s="1917"/>
      <c r="J1" s="1917"/>
      <c r="K1" s="1917"/>
      <c r="L1" s="1917"/>
      <c r="M1" s="1917"/>
      <c r="N1" s="1917"/>
      <c r="O1" s="1917"/>
      <c r="P1" s="1917"/>
      <c r="Q1" s="1917"/>
    </row>
    <row r="2" spans="1:20">
      <c r="A2" s="1918" t="s">
        <v>269</v>
      </c>
      <c r="B2" s="1918"/>
      <c r="C2" s="1918"/>
      <c r="D2" s="1918"/>
      <c r="E2" s="1918"/>
      <c r="F2" s="1918"/>
      <c r="G2" s="1918"/>
      <c r="H2" s="1918"/>
      <c r="I2" s="1918"/>
      <c r="J2" s="1918"/>
      <c r="K2" s="1918"/>
      <c r="L2" s="1918"/>
      <c r="M2" s="1918"/>
      <c r="N2" s="1918"/>
      <c r="O2" s="1918"/>
      <c r="P2" s="1918"/>
      <c r="Q2" s="1918"/>
    </row>
    <row r="3" spans="1:20" ht="16.5" thickBot="1">
      <c r="A3" s="1322"/>
      <c r="O3" s="1324"/>
      <c r="Q3" s="1324" t="s">
        <v>1218</v>
      </c>
    </row>
    <row r="4" spans="1:20" s="1176" customFormat="1" ht="21" customHeight="1" thickTop="1">
      <c r="A4" s="1925" t="s">
        <v>886</v>
      </c>
      <c r="B4" s="1927" t="s">
        <v>1219</v>
      </c>
      <c r="C4" s="1928"/>
      <c r="D4" s="1928"/>
      <c r="E4" s="1928"/>
      <c r="F4" s="1928"/>
      <c r="G4" s="1928"/>
      <c r="H4" s="1928"/>
      <c r="I4" s="1928"/>
      <c r="J4" s="1928"/>
      <c r="K4" s="1928"/>
      <c r="L4" s="1928"/>
      <c r="M4" s="1929"/>
      <c r="N4" s="1930" t="s">
        <v>1220</v>
      </c>
      <c r="O4" s="1928"/>
      <c r="P4" s="1928"/>
      <c r="Q4" s="1929"/>
    </row>
    <row r="5" spans="1:20" s="1176" customFormat="1" ht="21" customHeight="1">
      <c r="A5" s="1926"/>
      <c r="B5" s="1931" t="s">
        <v>6</v>
      </c>
      <c r="C5" s="1932"/>
      <c r="D5" s="1932"/>
      <c r="E5" s="1932"/>
      <c r="F5" s="1932"/>
      <c r="G5" s="1933"/>
      <c r="H5" s="1934" t="s">
        <v>48</v>
      </c>
      <c r="I5" s="1934"/>
      <c r="J5" s="1934"/>
      <c r="K5" s="1934"/>
      <c r="L5" s="1934"/>
      <c r="M5" s="1935"/>
      <c r="N5" s="1936" t="s">
        <v>6</v>
      </c>
      <c r="O5" s="1937"/>
      <c r="P5" s="1940" t="s">
        <v>48</v>
      </c>
      <c r="Q5" s="1941"/>
    </row>
    <row r="6" spans="1:20" s="1176" customFormat="1" ht="31.5" customHeight="1">
      <c r="A6" s="1926"/>
      <c r="B6" s="1944" t="s">
        <v>1221</v>
      </c>
      <c r="C6" s="1945"/>
      <c r="D6" s="1944" t="s">
        <v>1222</v>
      </c>
      <c r="E6" s="1945"/>
      <c r="F6" s="1946" t="s">
        <v>1223</v>
      </c>
      <c r="G6" s="1947"/>
      <c r="H6" s="1948" t="s">
        <v>1221</v>
      </c>
      <c r="I6" s="1949"/>
      <c r="J6" s="1950" t="s">
        <v>1222</v>
      </c>
      <c r="K6" s="1949"/>
      <c r="L6" s="1951" t="s">
        <v>1223</v>
      </c>
      <c r="M6" s="1952"/>
      <c r="N6" s="1938"/>
      <c r="O6" s="1939"/>
      <c r="P6" s="1942"/>
      <c r="Q6" s="1943"/>
    </row>
    <row r="7" spans="1:20" s="1176" customFormat="1" ht="21" customHeight="1">
      <c r="A7" s="1926"/>
      <c r="B7" s="1325" t="s">
        <v>1224</v>
      </c>
      <c r="C7" s="1325" t="s">
        <v>1225</v>
      </c>
      <c r="D7" s="1325" t="s">
        <v>1224</v>
      </c>
      <c r="E7" s="1325" t="s">
        <v>1225</v>
      </c>
      <c r="F7" s="1325" t="s">
        <v>1224</v>
      </c>
      <c r="G7" s="1326" t="s">
        <v>1225</v>
      </c>
      <c r="H7" s="1327" t="s">
        <v>1224</v>
      </c>
      <c r="I7" s="1328" t="s">
        <v>1225</v>
      </c>
      <c r="J7" s="1328" t="s">
        <v>1224</v>
      </c>
      <c r="K7" s="1328" t="s">
        <v>1225</v>
      </c>
      <c r="L7" s="1328" t="s">
        <v>1224</v>
      </c>
      <c r="M7" s="1329" t="s">
        <v>1225</v>
      </c>
      <c r="N7" s="1330" t="s">
        <v>1220</v>
      </c>
      <c r="O7" s="1331" t="s">
        <v>1226</v>
      </c>
      <c r="P7" s="1331" t="s">
        <v>1220</v>
      </c>
      <c r="Q7" s="1332" t="s">
        <v>1226</v>
      </c>
    </row>
    <row r="8" spans="1:20" s="1176" customFormat="1" ht="21" customHeight="1">
      <c r="A8" s="60" t="s">
        <v>149</v>
      </c>
      <c r="B8" s="1333">
        <v>220.8</v>
      </c>
      <c r="C8" s="1334">
        <v>23629.293000000001</v>
      </c>
      <c r="D8" s="1335">
        <v>0</v>
      </c>
      <c r="E8" s="1335">
        <v>0</v>
      </c>
      <c r="F8" s="1336">
        <f t="shared" ref="F8:G19" si="0">B8-D8</f>
        <v>220.8</v>
      </c>
      <c r="G8" s="1336">
        <f t="shared" si="0"/>
        <v>23629.293000000001</v>
      </c>
      <c r="H8" s="1337">
        <v>186.82499999999999</v>
      </c>
      <c r="I8" s="1338">
        <v>19141.891500000002</v>
      </c>
      <c r="J8" s="1339">
        <v>0</v>
      </c>
      <c r="K8" s="1339">
        <v>0</v>
      </c>
      <c r="L8" s="1340">
        <f t="shared" ref="L8:M19" si="1">H8-J8</f>
        <v>186.82499999999999</v>
      </c>
      <c r="M8" s="1341">
        <f t="shared" si="1"/>
        <v>19141.891500000002</v>
      </c>
      <c r="N8" s="1342">
        <v>17437</v>
      </c>
      <c r="O8" s="1343">
        <v>260</v>
      </c>
      <c r="P8" s="1343">
        <v>19228.93</v>
      </c>
      <c r="Q8" s="1344">
        <v>300</v>
      </c>
      <c r="S8" s="1345"/>
      <c r="T8" s="1345"/>
    </row>
    <row r="9" spans="1:20" s="1176" customFormat="1" ht="21" customHeight="1">
      <c r="A9" s="60" t="s">
        <v>150</v>
      </c>
      <c r="B9" s="1333">
        <v>316.7</v>
      </c>
      <c r="C9" s="1335">
        <v>33874</v>
      </c>
      <c r="D9" s="1335">
        <v>0</v>
      </c>
      <c r="E9" s="1335">
        <v>0</v>
      </c>
      <c r="F9" s="1336">
        <f t="shared" si="0"/>
        <v>316.7</v>
      </c>
      <c r="G9" s="1336">
        <f t="shared" si="0"/>
        <v>33874</v>
      </c>
      <c r="H9" s="1337">
        <v>344.4</v>
      </c>
      <c r="I9" s="1339">
        <f>3528.255*10</f>
        <v>35282.550000000003</v>
      </c>
      <c r="J9" s="1339">
        <v>0</v>
      </c>
      <c r="K9" s="1339">
        <v>0</v>
      </c>
      <c r="L9" s="1340">
        <f t="shared" si="1"/>
        <v>344.4</v>
      </c>
      <c r="M9" s="1341">
        <f t="shared" si="1"/>
        <v>35282.550000000003</v>
      </c>
      <c r="N9" s="1342">
        <v>25398.68</v>
      </c>
      <c r="O9" s="1343">
        <v>380</v>
      </c>
      <c r="P9" s="1343">
        <v>20495.34</v>
      </c>
      <c r="Q9" s="1344">
        <v>320</v>
      </c>
      <c r="R9" s="1346"/>
      <c r="S9" s="1345"/>
    </row>
    <row r="10" spans="1:20" s="1176" customFormat="1" ht="21" customHeight="1">
      <c r="A10" s="60" t="s">
        <v>151</v>
      </c>
      <c r="B10" s="1333">
        <v>388.40000000000003</v>
      </c>
      <c r="C10" s="1335">
        <v>41431.738499999999</v>
      </c>
      <c r="D10" s="1335">
        <v>0</v>
      </c>
      <c r="E10" s="1335">
        <v>0</v>
      </c>
      <c r="F10" s="1336">
        <f t="shared" si="0"/>
        <v>388.40000000000003</v>
      </c>
      <c r="G10" s="1336">
        <f t="shared" si="0"/>
        <v>41431.738499999999</v>
      </c>
      <c r="H10" s="1337">
        <v>416.28</v>
      </c>
      <c r="I10" s="1339">
        <v>43260.45</v>
      </c>
      <c r="J10" s="1339">
        <v>0</v>
      </c>
      <c r="K10" s="1339">
        <v>0</v>
      </c>
      <c r="L10" s="1340">
        <f t="shared" si="1"/>
        <v>416.28</v>
      </c>
      <c r="M10" s="1341">
        <f t="shared" si="1"/>
        <v>43260.45</v>
      </c>
      <c r="N10" s="1347">
        <v>17327.563999999998</v>
      </c>
      <c r="O10" s="1348">
        <v>260</v>
      </c>
      <c r="P10" s="1348">
        <v>15569.72</v>
      </c>
      <c r="Q10" s="1349">
        <v>240</v>
      </c>
      <c r="S10" s="1345"/>
    </row>
    <row r="11" spans="1:20" s="1176" customFormat="1" ht="21" customHeight="1">
      <c r="A11" s="60" t="s">
        <v>152</v>
      </c>
      <c r="B11" s="1333">
        <v>364.4</v>
      </c>
      <c r="C11" s="1335">
        <v>38936.5</v>
      </c>
      <c r="D11" s="1335">
        <v>0</v>
      </c>
      <c r="E11" s="1335">
        <v>0</v>
      </c>
      <c r="F11" s="1336">
        <f t="shared" si="0"/>
        <v>364.4</v>
      </c>
      <c r="G11" s="1336">
        <f t="shared" si="0"/>
        <v>38936.5</v>
      </c>
      <c r="H11" s="1339">
        <v>334.7</v>
      </c>
      <c r="I11" s="1337">
        <f>3478.851325*10</f>
        <v>34788.513250000004</v>
      </c>
      <c r="J11" s="1339">
        <v>0</v>
      </c>
      <c r="K11" s="1339">
        <v>0</v>
      </c>
      <c r="L11" s="1340">
        <f>H11-J11</f>
        <v>334.7</v>
      </c>
      <c r="M11" s="1341">
        <f t="shared" si="1"/>
        <v>34788.513250000004</v>
      </c>
      <c r="N11" s="1347">
        <v>26715.894</v>
      </c>
      <c r="O11" s="1348">
        <v>400</v>
      </c>
      <c r="P11" s="1348">
        <v>32487.71</v>
      </c>
      <c r="Q11" s="1349">
        <v>500</v>
      </c>
      <c r="S11" s="1345"/>
    </row>
    <row r="12" spans="1:20" s="1176" customFormat="1" ht="21" customHeight="1">
      <c r="A12" s="60" t="s">
        <v>153</v>
      </c>
      <c r="B12" s="1333">
        <v>348.36250000000001</v>
      </c>
      <c r="C12" s="1335">
        <v>37894.311249999999</v>
      </c>
      <c r="D12" s="1335">
        <v>0</v>
      </c>
      <c r="E12" s="1335">
        <v>0</v>
      </c>
      <c r="F12" s="1336">
        <f t="shared" si="0"/>
        <v>348.36250000000001</v>
      </c>
      <c r="G12" s="1336">
        <f t="shared" si="0"/>
        <v>37894.311249999999</v>
      </c>
      <c r="H12" s="1337">
        <v>336.15</v>
      </c>
      <c r="I12" s="1339">
        <f>3471.5016*10</f>
        <v>34715.016000000003</v>
      </c>
      <c r="J12" s="1339">
        <v>0</v>
      </c>
      <c r="K12" s="1339">
        <v>0</v>
      </c>
      <c r="L12" s="1340">
        <f>H12-J12</f>
        <v>336.15</v>
      </c>
      <c r="M12" s="1341">
        <f t="shared" si="1"/>
        <v>34715.016000000003</v>
      </c>
      <c r="N12" s="1347">
        <v>17714.03</v>
      </c>
      <c r="O12" s="1348">
        <v>260</v>
      </c>
      <c r="P12" s="1348">
        <v>23246.55</v>
      </c>
      <c r="Q12" s="1349">
        <v>360</v>
      </c>
      <c r="S12" s="1345"/>
    </row>
    <row r="13" spans="1:20" s="1176" customFormat="1" ht="21" customHeight="1">
      <c r="A13" s="60" t="s">
        <v>154</v>
      </c>
      <c r="B13" s="1333">
        <v>400.59</v>
      </c>
      <c r="C13" s="1335">
        <v>43581</v>
      </c>
      <c r="D13" s="1335">
        <v>0</v>
      </c>
      <c r="E13" s="1335">
        <v>0</v>
      </c>
      <c r="F13" s="1336">
        <f t="shared" si="0"/>
        <v>400.59</v>
      </c>
      <c r="G13" s="1336">
        <f t="shared" si="0"/>
        <v>43581</v>
      </c>
      <c r="H13" s="1337">
        <v>301.86</v>
      </c>
      <c r="I13" s="1339">
        <f>3085.41653*10</f>
        <v>30854.165300000001</v>
      </c>
      <c r="J13" s="1339">
        <v>0</v>
      </c>
      <c r="K13" s="1339">
        <v>0</v>
      </c>
      <c r="L13" s="1340">
        <f t="shared" si="1"/>
        <v>301.86</v>
      </c>
      <c r="M13" s="1341">
        <f t="shared" si="1"/>
        <v>30854.165300000001</v>
      </c>
      <c r="N13" s="1347">
        <v>28516.7</v>
      </c>
      <c r="O13" s="1348">
        <v>420</v>
      </c>
      <c r="P13" s="1348">
        <v>30670.890000000003</v>
      </c>
      <c r="Q13" s="1349">
        <v>480</v>
      </c>
    </row>
    <row r="14" spans="1:20" s="1176" customFormat="1" ht="21" customHeight="1">
      <c r="A14" s="60" t="s">
        <v>155</v>
      </c>
      <c r="B14" s="1333">
        <v>292.5</v>
      </c>
      <c r="C14" s="1335">
        <v>31770.9</v>
      </c>
      <c r="D14" s="1335">
        <v>0</v>
      </c>
      <c r="E14" s="1335">
        <v>0</v>
      </c>
      <c r="F14" s="1336">
        <f t="shared" si="0"/>
        <v>292.5</v>
      </c>
      <c r="G14" s="1336">
        <f t="shared" si="0"/>
        <v>31770.9</v>
      </c>
      <c r="H14" s="1337">
        <v>394.4</v>
      </c>
      <c r="I14" s="1339">
        <v>40334</v>
      </c>
      <c r="J14" s="1339">
        <v>0</v>
      </c>
      <c r="K14" s="1339">
        <v>0</v>
      </c>
      <c r="L14" s="1340">
        <f t="shared" si="1"/>
        <v>394.4</v>
      </c>
      <c r="M14" s="1341">
        <f t="shared" si="1"/>
        <v>40334</v>
      </c>
      <c r="N14" s="1347">
        <v>25765.9</v>
      </c>
      <c r="O14" s="1348">
        <v>380</v>
      </c>
      <c r="P14" s="1348">
        <v>33218.699999999997</v>
      </c>
      <c r="Q14" s="1349">
        <v>520</v>
      </c>
    </row>
    <row r="15" spans="1:20" s="1176" customFormat="1" ht="21" customHeight="1">
      <c r="A15" s="60" t="s">
        <v>156</v>
      </c>
      <c r="B15" s="1335">
        <v>363.9</v>
      </c>
      <c r="C15" s="1335">
        <v>38901.5</v>
      </c>
      <c r="D15" s="1335">
        <v>0</v>
      </c>
      <c r="E15" s="1333">
        <v>0</v>
      </c>
      <c r="F15" s="1335">
        <f t="shared" si="0"/>
        <v>363.9</v>
      </c>
      <c r="G15" s="1336">
        <f t="shared" si="0"/>
        <v>38901.5</v>
      </c>
      <c r="H15" s="1340">
        <v>433.7</v>
      </c>
      <c r="I15" s="1339">
        <v>44943.199999999997</v>
      </c>
      <c r="J15" s="1339">
        <v>0</v>
      </c>
      <c r="K15" s="1350">
        <v>0</v>
      </c>
      <c r="L15" s="1339">
        <f t="shared" si="1"/>
        <v>433.7</v>
      </c>
      <c r="M15" s="1341">
        <f t="shared" si="1"/>
        <v>44943.199999999997</v>
      </c>
      <c r="N15" s="1347">
        <v>24082.46</v>
      </c>
      <c r="O15" s="1348">
        <v>360</v>
      </c>
      <c r="P15" s="1348">
        <v>27221.9</v>
      </c>
      <c r="Q15" s="1349">
        <v>420</v>
      </c>
    </row>
    <row r="16" spans="1:20" s="1176" customFormat="1" ht="21" customHeight="1">
      <c r="A16" s="60" t="s">
        <v>157</v>
      </c>
      <c r="B16" s="1351">
        <v>361.54</v>
      </c>
      <c r="C16" s="1351">
        <v>37579.954100000003</v>
      </c>
      <c r="D16" s="1335">
        <v>0</v>
      </c>
      <c r="E16" s="1333">
        <v>0</v>
      </c>
      <c r="F16" s="1335">
        <f t="shared" si="0"/>
        <v>361.54</v>
      </c>
      <c r="G16" s="1336">
        <f t="shared" si="0"/>
        <v>37579.954100000003</v>
      </c>
      <c r="H16" s="1352"/>
      <c r="I16" s="1353"/>
      <c r="J16" s="1339">
        <v>0</v>
      </c>
      <c r="K16" s="1350">
        <v>0</v>
      </c>
      <c r="L16" s="1339">
        <f t="shared" si="1"/>
        <v>0</v>
      </c>
      <c r="M16" s="1341">
        <f t="shared" si="1"/>
        <v>0</v>
      </c>
      <c r="N16" s="1347">
        <v>32585.18</v>
      </c>
      <c r="O16" s="1348">
        <v>500</v>
      </c>
      <c r="P16" s="1348"/>
      <c r="Q16" s="1349"/>
    </row>
    <row r="17" spans="1:19" s="1176" customFormat="1" ht="21" customHeight="1">
      <c r="A17" s="60" t="s">
        <v>158</v>
      </c>
      <c r="B17" s="1333">
        <v>320.8</v>
      </c>
      <c r="C17" s="1335">
        <v>33035.5</v>
      </c>
      <c r="D17" s="1335">
        <v>0</v>
      </c>
      <c r="E17" s="1333">
        <v>0</v>
      </c>
      <c r="F17" s="1335">
        <f t="shared" si="0"/>
        <v>320.8</v>
      </c>
      <c r="G17" s="1336">
        <f t="shared" si="0"/>
        <v>33035.5</v>
      </c>
      <c r="H17" s="1337"/>
      <c r="I17" s="1339"/>
      <c r="J17" s="1339">
        <v>0</v>
      </c>
      <c r="K17" s="1350">
        <v>0</v>
      </c>
      <c r="L17" s="1339">
        <f t="shared" si="1"/>
        <v>0</v>
      </c>
      <c r="M17" s="1341">
        <f t="shared" si="1"/>
        <v>0</v>
      </c>
      <c r="N17" s="1347">
        <v>10315.15</v>
      </c>
      <c r="O17" s="1348">
        <v>160</v>
      </c>
      <c r="P17" s="1348"/>
      <c r="Q17" s="1349"/>
    </row>
    <row r="18" spans="1:19" s="1176" customFormat="1" ht="21" customHeight="1">
      <c r="A18" s="60" t="s">
        <v>159</v>
      </c>
      <c r="B18" s="1333">
        <v>365.8</v>
      </c>
      <c r="C18" s="1335">
        <v>37693.9</v>
      </c>
      <c r="D18" s="1335">
        <v>0</v>
      </c>
      <c r="E18" s="1333">
        <v>0</v>
      </c>
      <c r="F18" s="1335">
        <f t="shared" si="0"/>
        <v>365.8</v>
      </c>
      <c r="G18" s="1336">
        <f t="shared" si="0"/>
        <v>37693.9</v>
      </c>
      <c r="H18" s="1337"/>
      <c r="I18" s="1339"/>
      <c r="J18" s="1339">
        <v>0</v>
      </c>
      <c r="K18" s="1350">
        <v>0</v>
      </c>
      <c r="L18" s="1339">
        <f t="shared" si="1"/>
        <v>0</v>
      </c>
      <c r="M18" s="1341">
        <f t="shared" si="1"/>
        <v>0</v>
      </c>
      <c r="N18" s="1347">
        <v>21895.599999999999</v>
      </c>
      <c r="O18" s="1348">
        <v>340</v>
      </c>
      <c r="P18" s="1348"/>
      <c r="Q18" s="1349"/>
    </row>
    <row r="19" spans="1:19" s="1176" customFormat="1" ht="21" customHeight="1">
      <c r="A19" s="62" t="s">
        <v>160</v>
      </c>
      <c r="B19" s="1354">
        <v>363.4</v>
      </c>
      <c r="C19" s="1355">
        <v>37530</v>
      </c>
      <c r="D19" s="1335">
        <v>0</v>
      </c>
      <c r="E19" s="1333">
        <v>0</v>
      </c>
      <c r="F19" s="1335">
        <f t="shared" si="0"/>
        <v>363.4</v>
      </c>
      <c r="G19" s="1336">
        <f t="shared" si="0"/>
        <v>37530</v>
      </c>
      <c r="H19" s="1356"/>
      <c r="I19" s="1357"/>
      <c r="J19" s="1339">
        <v>0</v>
      </c>
      <c r="K19" s="1350">
        <v>0</v>
      </c>
      <c r="L19" s="1339">
        <f t="shared" si="1"/>
        <v>0</v>
      </c>
      <c r="M19" s="1341">
        <f t="shared" si="1"/>
        <v>0</v>
      </c>
      <c r="N19" s="1358">
        <v>25826.070000000003</v>
      </c>
      <c r="O19" s="1359">
        <v>400</v>
      </c>
      <c r="P19" s="1359"/>
      <c r="Q19" s="1360"/>
      <c r="S19" s="1361"/>
    </row>
    <row r="20" spans="1:19" s="1176" customFormat="1" ht="21" customHeight="1" thickBot="1">
      <c r="A20" s="1362" t="s">
        <v>425</v>
      </c>
      <c r="B20" s="1363">
        <f>SUM(B8:B19)</f>
        <v>4107.1925000000001</v>
      </c>
      <c r="C20" s="1364">
        <f>SUM(C8:C19)</f>
        <v>435858.59684999997</v>
      </c>
      <c r="D20" s="1364">
        <f>SUM(D8:D19)</f>
        <v>0</v>
      </c>
      <c r="E20" s="1364">
        <f>SUM(E8:E19)</f>
        <v>0</v>
      </c>
      <c r="F20" s="1363">
        <f>SUM(F8:F19)</f>
        <v>4107.1925000000001</v>
      </c>
      <c r="G20" s="1364">
        <f t="shared" ref="G20:M20" si="2">SUM(G8:G19)</f>
        <v>435858.59684999997</v>
      </c>
      <c r="H20" s="1365">
        <f t="shared" si="2"/>
        <v>2748.3150000000001</v>
      </c>
      <c r="I20" s="1365">
        <f t="shared" si="2"/>
        <v>283319.78605</v>
      </c>
      <c r="J20" s="1365">
        <f t="shared" si="2"/>
        <v>0</v>
      </c>
      <c r="K20" s="1365">
        <f t="shared" si="2"/>
        <v>0</v>
      </c>
      <c r="L20" s="1366">
        <f t="shared" si="2"/>
        <v>2748.3150000000001</v>
      </c>
      <c r="M20" s="1367">
        <f t="shared" si="2"/>
        <v>283319.78605</v>
      </c>
      <c r="N20" s="1368">
        <f>SUM(N8:N19)</f>
        <v>273580.228</v>
      </c>
      <c r="O20" s="1369">
        <f>SUM(O8:O19)</f>
        <v>4120</v>
      </c>
      <c r="P20" s="1369">
        <f>SUM(P8:P19)</f>
        <v>202139.74000000002</v>
      </c>
      <c r="Q20" s="1370">
        <f>SUM(Q8:Q19)</f>
        <v>3140</v>
      </c>
      <c r="S20" s="1361"/>
    </row>
    <row r="21" spans="1:19" s="1176" customFormat="1" ht="16.5" thickTop="1">
      <c r="H21" s="1371"/>
      <c r="I21" s="1371"/>
      <c r="J21" s="1371"/>
      <c r="K21" s="1371"/>
      <c r="L21" s="1371"/>
      <c r="M21" s="1371"/>
      <c r="S21" s="1361"/>
    </row>
    <row r="22" spans="1:19" s="1176" customFormat="1">
      <c r="C22" s="1372"/>
      <c r="D22" s="1373"/>
      <c r="E22" s="1373"/>
      <c r="F22" s="1373"/>
      <c r="H22" s="1371"/>
      <c r="I22" s="1374"/>
      <c r="J22" s="1375"/>
      <c r="K22" s="1375"/>
      <c r="L22" s="1375"/>
      <c r="M22" s="1371"/>
      <c r="N22" s="1361"/>
      <c r="P22" s="1361"/>
      <c r="S22" s="1361"/>
    </row>
    <row r="23" spans="1:19">
      <c r="B23" s="1321"/>
      <c r="C23" s="1376"/>
      <c r="D23" s="1377"/>
      <c r="E23" s="1377"/>
      <c r="F23" s="1377"/>
      <c r="G23" s="1321"/>
      <c r="H23" s="1378"/>
      <c r="I23" s="1379"/>
      <c r="J23" s="1380"/>
      <c r="K23" s="1380"/>
      <c r="L23" s="1380"/>
      <c r="M23" s="1378"/>
      <c r="N23" s="1361"/>
      <c r="O23" s="1303"/>
      <c r="P23" s="1361"/>
      <c r="Q23" s="1303"/>
      <c r="S23" s="1176"/>
    </row>
    <row r="24" spans="1:19">
      <c r="B24" s="1321"/>
      <c r="C24" s="1377"/>
      <c r="D24" s="1377"/>
      <c r="E24" s="1377"/>
      <c r="F24" s="1377"/>
      <c r="G24" s="1321"/>
      <c r="H24" s="1378"/>
      <c r="I24" s="1380"/>
      <c r="J24" s="1380"/>
      <c r="K24" s="1380"/>
      <c r="L24" s="1380"/>
      <c r="M24" s="1378"/>
      <c r="N24" s="1361"/>
      <c r="O24" s="1381"/>
      <c r="P24" s="1361"/>
    </row>
    <row r="25" spans="1:19">
      <c r="B25" s="1321"/>
      <c r="C25" s="1377"/>
      <c r="D25" s="1377"/>
      <c r="E25" s="1377"/>
      <c r="F25" s="1377"/>
      <c r="G25" s="1321"/>
      <c r="H25" s="1378"/>
      <c r="I25" s="1382"/>
      <c r="J25" s="1380"/>
      <c r="K25" s="1380"/>
      <c r="L25" s="1380"/>
      <c r="M25" s="1378"/>
      <c r="O25" s="1381"/>
      <c r="P25" s="1303"/>
    </row>
    <row r="26" spans="1:19">
      <c r="B26" s="1377"/>
      <c r="C26" s="1377"/>
      <c r="D26" s="1377"/>
      <c r="E26" s="1377"/>
      <c r="F26" s="1377"/>
      <c r="G26" s="1321"/>
      <c r="H26" s="1380"/>
      <c r="I26" s="1382"/>
      <c r="J26" s="1380"/>
      <c r="K26" s="1380"/>
      <c r="L26" s="1380"/>
      <c r="M26" s="1378"/>
      <c r="N26" s="1303"/>
      <c r="O26" s="1303"/>
      <c r="P26" s="1381"/>
      <c r="Q26" s="1381"/>
      <c r="R26" s="1150" t="s">
        <v>1227</v>
      </c>
    </row>
    <row r="27" spans="1:19">
      <c r="B27" s="1377"/>
      <c r="C27" s="1377"/>
      <c r="D27" s="1377"/>
      <c r="E27" s="1377"/>
      <c r="F27" s="1377"/>
      <c r="G27" s="1321"/>
      <c r="H27" s="1380"/>
      <c r="I27" s="1380"/>
      <c r="J27" s="1380"/>
      <c r="K27" s="1380"/>
      <c r="L27" s="1380"/>
      <c r="M27" s="1378"/>
      <c r="N27" s="1303"/>
      <c r="O27" s="1303"/>
      <c r="P27" s="1303"/>
    </row>
    <row r="28" spans="1:19">
      <c r="B28" s="1377"/>
      <c r="C28" s="1377"/>
      <c r="D28" s="1377"/>
      <c r="E28" s="1377"/>
      <c r="F28" s="1377"/>
      <c r="G28" s="1321"/>
      <c r="H28" s="1380"/>
      <c r="I28" s="1380"/>
      <c r="J28" s="1380"/>
      <c r="K28" s="1380"/>
      <c r="L28" s="1380"/>
      <c r="M28" s="1378"/>
    </row>
    <row r="29" spans="1:19">
      <c r="B29" s="1377"/>
      <c r="C29" s="1377"/>
      <c r="D29" s="1377"/>
      <c r="E29" s="1377"/>
      <c r="F29" s="1377"/>
      <c r="G29" s="1321"/>
      <c r="H29" s="1380"/>
      <c r="I29" s="1380"/>
      <c r="J29" s="1380"/>
      <c r="K29" s="1380"/>
      <c r="L29" s="1380"/>
      <c r="M29" s="1378"/>
      <c r="P29" s="1381"/>
    </row>
    <row r="30" spans="1:19">
      <c r="B30" s="1377"/>
      <c r="C30" s="1377"/>
      <c r="D30" s="1377"/>
      <c r="E30" s="1377"/>
      <c r="F30" s="1377"/>
      <c r="G30" s="1321"/>
      <c r="H30" s="1380"/>
      <c r="I30" s="1380"/>
      <c r="J30" s="1380"/>
      <c r="K30" s="1380"/>
      <c r="L30" s="1380"/>
      <c r="M30" s="1378"/>
    </row>
    <row r="31" spans="1:19">
      <c r="B31" s="1377"/>
      <c r="C31" s="1377"/>
      <c r="D31" s="1377"/>
      <c r="E31" s="1377"/>
      <c r="F31" s="1377"/>
      <c r="G31" s="1383"/>
      <c r="H31" s="1380"/>
      <c r="I31" s="1380"/>
      <c r="J31" s="1380"/>
      <c r="K31" s="1380"/>
      <c r="L31" s="1380"/>
      <c r="M31" s="1384"/>
      <c r="P31" s="1381"/>
    </row>
    <row r="32" spans="1:19">
      <c r="B32" s="1377"/>
      <c r="C32" s="1377"/>
      <c r="D32" s="1377"/>
      <c r="E32" s="1377"/>
      <c r="F32" s="1377"/>
      <c r="G32" s="1383"/>
      <c r="H32" s="1380"/>
      <c r="I32" s="1380"/>
      <c r="J32" s="1380"/>
      <c r="K32" s="1380"/>
      <c r="L32" s="1380"/>
      <c r="M32" s="1384"/>
      <c r="P32" s="1303"/>
    </row>
    <row r="33" spans="2:13">
      <c r="B33" s="1377"/>
      <c r="C33" s="1377"/>
      <c r="D33" s="1377"/>
      <c r="E33" s="1377"/>
      <c r="F33" s="1377"/>
      <c r="G33" s="1383"/>
      <c r="H33" s="1380"/>
      <c r="I33" s="1380"/>
      <c r="J33" s="1380"/>
      <c r="K33" s="1380"/>
      <c r="L33" s="1380"/>
      <c r="M33" s="1384"/>
    </row>
    <row r="34" spans="2:13">
      <c r="B34" s="1377"/>
      <c r="C34" s="1377"/>
      <c r="D34" s="1377"/>
      <c r="E34" s="1377"/>
      <c r="F34" s="1377"/>
      <c r="G34" s="1377"/>
      <c r="H34" s="1380"/>
      <c r="I34" s="1380"/>
      <c r="J34" s="1380"/>
      <c r="K34" s="1380"/>
      <c r="L34" s="1380"/>
      <c r="M34" s="1380"/>
    </row>
  </sheetData>
  <mergeCells count="15">
    <mergeCell ref="A1:Q1"/>
    <mergeCell ref="A2:Q2"/>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49" orientation="landscape" r:id="rId1"/>
</worksheet>
</file>

<file path=xl/worksheets/sheet38.xml><?xml version="1.0" encoding="utf-8"?>
<worksheet xmlns="http://schemas.openxmlformats.org/spreadsheetml/2006/main" xmlns:r="http://schemas.openxmlformats.org/officeDocument/2006/relationships">
  <sheetPr>
    <pageSetUpPr fitToPage="1"/>
  </sheetPr>
  <dimension ref="A1:M36"/>
  <sheetViews>
    <sheetView workbookViewId="0">
      <selection activeCell="G22" sqref="G22"/>
    </sheetView>
  </sheetViews>
  <sheetFormatPr defaultRowHeight="15.75"/>
  <cols>
    <col min="1" max="1" width="13" style="150" customWidth="1"/>
    <col min="2" max="2" width="17.5703125" style="150" bestFit="1" customWidth="1"/>
    <col min="3" max="3" width="13.28515625" style="150" bestFit="1" customWidth="1"/>
    <col min="4" max="4" width="19.7109375" style="150" bestFit="1" customWidth="1"/>
    <col min="5" max="5" width="13.28515625" style="150" bestFit="1" customWidth="1"/>
    <col min="6" max="6" width="14.85546875" style="150" bestFit="1" customWidth="1"/>
    <col min="7" max="7" width="13.28515625" style="150" bestFit="1" customWidth="1"/>
    <col min="8" max="8" width="18" style="150" bestFit="1" customWidth="1"/>
    <col min="9" max="9" width="13.28515625" style="150" bestFit="1" customWidth="1"/>
    <col min="10" max="10" width="16.5703125" style="150" bestFit="1" customWidth="1"/>
    <col min="11" max="11" width="13.140625" style="150" customWidth="1"/>
    <col min="12" max="12" width="12.5703125" style="150" bestFit="1" customWidth="1"/>
    <col min="13" max="13" width="13.28515625" style="150" bestFit="1" customWidth="1"/>
    <col min="14" max="256" width="9.140625" style="150"/>
    <col min="257" max="257" width="10.140625" style="150" customWidth="1"/>
    <col min="258" max="258" width="13.7109375" style="150" customWidth="1"/>
    <col min="259" max="259" width="11.28515625" style="150" customWidth="1"/>
    <col min="260" max="260" width="14.7109375" style="150" bestFit="1" customWidth="1"/>
    <col min="261" max="261" width="10.85546875" style="150" customWidth="1"/>
    <col min="262" max="262" width="11.42578125" style="150" bestFit="1" customWidth="1"/>
    <col min="263" max="263" width="11.85546875" style="150" customWidth="1"/>
    <col min="264" max="264" width="14.85546875" style="150" bestFit="1" customWidth="1"/>
    <col min="265" max="265" width="12.140625" style="150" customWidth="1"/>
    <col min="266" max="266" width="14.85546875" style="150" bestFit="1" customWidth="1"/>
    <col min="267" max="267" width="13.140625" style="150" customWidth="1"/>
    <col min="268" max="268" width="10.5703125" style="150" customWidth="1"/>
    <col min="269" max="269" width="12" style="150" customWidth="1"/>
    <col min="270" max="512" width="9.140625" style="150"/>
    <col min="513" max="513" width="10.140625" style="150" customWidth="1"/>
    <col min="514" max="514" width="13.7109375" style="150" customWidth="1"/>
    <col min="515" max="515" width="11.28515625" style="150" customWidth="1"/>
    <col min="516" max="516" width="14.7109375" style="150" bestFit="1" customWidth="1"/>
    <col min="517" max="517" width="10.85546875" style="150" customWidth="1"/>
    <col min="518" max="518" width="11.42578125" style="150" bestFit="1" customWidth="1"/>
    <col min="519" max="519" width="11.85546875" style="150" customWidth="1"/>
    <col min="520" max="520" width="14.85546875" style="150" bestFit="1" customWidth="1"/>
    <col min="521" max="521" width="12.140625" style="150" customWidth="1"/>
    <col min="522" max="522" width="14.85546875" style="150" bestFit="1" customWidth="1"/>
    <col min="523" max="523" width="13.140625" style="150" customWidth="1"/>
    <col min="524" max="524" width="10.5703125" style="150" customWidth="1"/>
    <col min="525" max="525" width="12" style="150" customWidth="1"/>
    <col min="526" max="768" width="9.140625" style="150"/>
    <col min="769" max="769" width="10.140625" style="150" customWidth="1"/>
    <col min="770" max="770" width="13.7109375" style="150" customWidth="1"/>
    <col min="771" max="771" width="11.28515625" style="150" customWidth="1"/>
    <col min="772" max="772" width="14.7109375" style="150" bestFit="1" customWidth="1"/>
    <col min="773" max="773" width="10.85546875" style="150" customWidth="1"/>
    <col min="774" max="774" width="11.42578125" style="150" bestFit="1" customWidth="1"/>
    <col min="775" max="775" width="11.85546875" style="150" customWidth="1"/>
    <col min="776" max="776" width="14.85546875" style="150" bestFit="1" customWidth="1"/>
    <col min="777" max="777" width="12.140625" style="150" customWidth="1"/>
    <col min="778" max="778" width="14.85546875" style="150" bestFit="1" customWidth="1"/>
    <col min="779" max="779" width="13.140625" style="150" customWidth="1"/>
    <col min="780" max="780" width="10.5703125" style="150" customWidth="1"/>
    <col min="781" max="781" width="12" style="150" customWidth="1"/>
    <col min="782" max="1024" width="9.140625" style="150"/>
    <col min="1025" max="1025" width="10.140625" style="150" customWidth="1"/>
    <col min="1026" max="1026" width="13.7109375" style="150" customWidth="1"/>
    <col min="1027" max="1027" width="11.28515625" style="150" customWidth="1"/>
    <col min="1028" max="1028" width="14.7109375" style="150" bestFit="1" customWidth="1"/>
    <col min="1029" max="1029" width="10.85546875" style="150" customWidth="1"/>
    <col min="1030" max="1030" width="11.42578125" style="150" bestFit="1" customWidth="1"/>
    <col min="1031" max="1031" width="11.85546875" style="150" customWidth="1"/>
    <col min="1032" max="1032" width="14.85546875" style="150" bestFit="1" customWidth="1"/>
    <col min="1033" max="1033" width="12.140625" style="150" customWidth="1"/>
    <col min="1034" max="1034" width="14.85546875" style="150" bestFit="1" customWidth="1"/>
    <col min="1035" max="1035" width="13.140625" style="150" customWidth="1"/>
    <col min="1036" max="1036" width="10.5703125" style="150" customWidth="1"/>
    <col min="1037" max="1037" width="12" style="150" customWidth="1"/>
    <col min="1038" max="1280" width="9.140625" style="150"/>
    <col min="1281" max="1281" width="10.140625" style="150" customWidth="1"/>
    <col min="1282" max="1282" width="13.7109375" style="150" customWidth="1"/>
    <col min="1283" max="1283" width="11.28515625" style="150" customWidth="1"/>
    <col min="1284" max="1284" width="14.7109375" style="150" bestFit="1" customWidth="1"/>
    <col min="1285" max="1285" width="10.85546875" style="150" customWidth="1"/>
    <col min="1286" max="1286" width="11.42578125" style="150" bestFit="1" customWidth="1"/>
    <col min="1287" max="1287" width="11.85546875" style="150" customWidth="1"/>
    <col min="1288" max="1288" width="14.85546875" style="150" bestFit="1" customWidth="1"/>
    <col min="1289" max="1289" width="12.140625" style="150" customWidth="1"/>
    <col min="1290" max="1290" width="14.85546875" style="150" bestFit="1" customWidth="1"/>
    <col min="1291" max="1291" width="13.140625" style="150" customWidth="1"/>
    <col min="1292" max="1292" width="10.5703125" style="150" customWidth="1"/>
    <col min="1293" max="1293" width="12" style="150" customWidth="1"/>
    <col min="1294" max="1536" width="9.140625" style="150"/>
    <col min="1537" max="1537" width="10.140625" style="150" customWidth="1"/>
    <col min="1538" max="1538" width="13.7109375" style="150" customWidth="1"/>
    <col min="1539" max="1539" width="11.28515625" style="150" customWidth="1"/>
    <col min="1540" max="1540" width="14.7109375" style="150" bestFit="1" customWidth="1"/>
    <col min="1541" max="1541" width="10.85546875" style="150" customWidth="1"/>
    <col min="1542" max="1542" width="11.42578125" style="150" bestFit="1" customWidth="1"/>
    <col min="1543" max="1543" width="11.85546875" style="150" customWidth="1"/>
    <col min="1544" max="1544" width="14.85546875" style="150" bestFit="1" customWidth="1"/>
    <col min="1545" max="1545" width="12.140625" style="150" customWidth="1"/>
    <col min="1546" max="1546" width="14.85546875" style="150" bestFit="1" customWidth="1"/>
    <col min="1547" max="1547" width="13.140625" style="150" customWidth="1"/>
    <col min="1548" max="1548" width="10.5703125" style="150" customWidth="1"/>
    <col min="1549" max="1549" width="12" style="150" customWidth="1"/>
    <col min="1550" max="1792" width="9.140625" style="150"/>
    <col min="1793" max="1793" width="10.140625" style="150" customWidth="1"/>
    <col min="1794" max="1794" width="13.7109375" style="150" customWidth="1"/>
    <col min="1795" max="1795" width="11.28515625" style="150" customWidth="1"/>
    <col min="1796" max="1796" width="14.7109375" style="150" bestFit="1" customWidth="1"/>
    <col min="1797" max="1797" width="10.85546875" style="150" customWidth="1"/>
    <col min="1798" max="1798" width="11.42578125" style="150" bestFit="1" customWidth="1"/>
    <col min="1799" max="1799" width="11.85546875" style="150" customWidth="1"/>
    <col min="1800" max="1800" width="14.85546875" style="150" bestFit="1" customWidth="1"/>
    <col min="1801" max="1801" width="12.140625" style="150" customWidth="1"/>
    <col min="1802" max="1802" width="14.85546875" style="150" bestFit="1" customWidth="1"/>
    <col min="1803" max="1803" width="13.140625" style="150" customWidth="1"/>
    <col min="1804" max="1804" width="10.5703125" style="150" customWidth="1"/>
    <col min="1805" max="1805" width="12" style="150" customWidth="1"/>
    <col min="1806" max="2048" width="9.140625" style="150"/>
    <col min="2049" max="2049" width="10.140625" style="150" customWidth="1"/>
    <col min="2050" max="2050" width="13.7109375" style="150" customWidth="1"/>
    <col min="2051" max="2051" width="11.28515625" style="150" customWidth="1"/>
    <col min="2052" max="2052" width="14.7109375" style="150" bestFit="1" customWidth="1"/>
    <col min="2053" max="2053" width="10.85546875" style="150" customWidth="1"/>
    <col min="2054" max="2054" width="11.42578125" style="150" bestFit="1" customWidth="1"/>
    <col min="2055" max="2055" width="11.85546875" style="150" customWidth="1"/>
    <col min="2056" max="2056" width="14.85546875" style="150" bestFit="1" customWidth="1"/>
    <col min="2057" max="2057" width="12.140625" style="150" customWidth="1"/>
    <col min="2058" max="2058" width="14.85546875" style="150" bestFit="1" customWidth="1"/>
    <col min="2059" max="2059" width="13.140625" style="150" customWidth="1"/>
    <col min="2060" max="2060" width="10.5703125" style="150" customWidth="1"/>
    <col min="2061" max="2061" width="12" style="150" customWidth="1"/>
    <col min="2062" max="2304" width="9.140625" style="150"/>
    <col min="2305" max="2305" width="10.140625" style="150" customWidth="1"/>
    <col min="2306" max="2306" width="13.7109375" style="150" customWidth="1"/>
    <col min="2307" max="2307" width="11.28515625" style="150" customWidth="1"/>
    <col min="2308" max="2308" width="14.7109375" style="150" bestFit="1" customWidth="1"/>
    <col min="2309" max="2309" width="10.85546875" style="150" customWidth="1"/>
    <col min="2310" max="2310" width="11.42578125" style="150" bestFit="1" customWidth="1"/>
    <col min="2311" max="2311" width="11.85546875" style="150" customWidth="1"/>
    <col min="2312" max="2312" width="14.85546875" style="150" bestFit="1" customWidth="1"/>
    <col min="2313" max="2313" width="12.140625" style="150" customWidth="1"/>
    <col min="2314" max="2314" width="14.85546875" style="150" bestFit="1" customWidth="1"/>
    <col min="2315" max="2315" width="13.140625" style="150" customWidth="1"/>
    <col min="2316" max="2316" width="10.5703125" style="150" customWidth="1"/>
    <col min="2317" max="2317" width="12" style="150" customWidth="1"/>
    <col min="2318" max="2560" width="9.140625" style="150"/>
    <col min="2561" max="2561" width="10.140625" style="150" customWidth="1"/>
    <col min="2562" max="2562" width="13.7109375" style="150" customWidth="1"/>
    <col min="2563" max="2563" width="11.28515625" style="150" customWidth="1"/>
    <col min="2564" max="2564" width="14.7109375" style="150" bestFit="1" customWidth="1"/>
    <col min="2565" max="2565" width="10.85546875" style="150" customWidth="1"/>
    <col min="2566" max="2566" width="11.42578125" style="150" bestFit="1" customWidth="1"/>
    <col min="2567" max="2567" width="11.85546875" style="150" customWidth="1"/>
    <col min="2568" max="2568" width="14.85546875" style="150" bestFit="1" customWidth="1"/>
    <col min="2569" max="2569" width="12.140625" style="150" customWidth="1"/>
    <col min="2570" max="2570" width="14.85546875" style="150" bestFit="1" customWidth="1"/>
    <col min="2571" max="2571" width="13.140625" style="150" customWidth="1"/>
    <col min="2572" max="2572" width="10.5703125" style="150" customWidth="1"/>
    <col min="2573" max="2573" width="12" style="150" customWidth="1"/>
    <col min="2574" max="2816" width="9.140625" style="150"/>
    <col min="2817" max="2817" width="10.140625" style="150" customWidth="1"/>
    <col min="2818" max="2818" width="13.7109375" style="150" customWidth="1"/>
    <col min="2819" max="2819" width="11.28515625" style="150" customWidth="1"/>
    <col min="2820" max="2820" width="14.7109375" style="150" bestFit="1" customWidth="1"/>
    <col min="2821" max="2821" width="10.85546875" style="150" customWidth="1"/>
    <col min="2822" max="2822" width="11.42578125" style="150" bestFit="1" customWidth="1"/>
    <col min="2823" max="2823" width="11.85546875" style="150" customWidth="1"/>
    <col min="2824" max="2824" width="14.85546875" style="150" bestFit="1" customWidth="1"/>
    <col min="2825" max="2825" width="12.140625" style="150" customWidth="1"/>
    <col min="2826" max="2826" width="14.85546875" style="150" bestFit="1" customWidth="1"/>
    <col min="2827" max="2827" width="13.140625" style="150" customWidth="1"/>
    <col min="2828" max="2828" width="10.5703125" style="150" customWidth="1"/>
    <col min="2829" max="2829" width="12" style="150" customWidth="1"/>
    <col min="2830" max="3072" width="9.140625" style="150"/>
    <col min="3073" max="3073" width="10.140625" style="150" customWidth="1"/>
    <col min="3074" max="3074" width="13.7109375" style="150" customWidth="1"/>
    <col min="3075" max="3075" width="11.28515625" style="150" customWidth="1"/>
    <col min="3076" max="3076" width="14.7109375" style="150" bestFit="1" customWidth="1"/>
    <col min="3077" max="3077" width="10.85546875" style="150" customWidth="1"/>
    <col min="3078" max="3078" width="11.42578125" style="150" bestFit="1" customWidth="1"/>
    <col min="3079" max="3079" width="11.85546875" style="150" customWidth="1"/>
    <col min="3080" max="3080" width="14.85546875" style="150" bestFit="1" customWidth="1"/>
    <col min="3081" max="3081" width="12.140625" style="150" customWidth="1"/>
    <col min="3082" max="3082" width="14.85546875" style="150" bestFit="1" customWidth="1"/>
    <col min="3083" max="3083" width="13.140625" style="150" customWidth="1"/>
    <col min="3084" max="3084" width="10.5703125" style="150" customWidth="1"/>
    <col min="3085" max="3085" width="12" style="150" customWidth="1"/>
    <col min="3086" max="3328" width="9.140625" style="150"/>
    <col min="3329" max="3329" width="10.140625" style="150" customWidth="1"/>
    <col min="3330" max="3330" width="13.7109375" style="150" customWidth="1"/>
    <col min="3331" max="3331" width="11.28515625" style="150" customWidth="1"/>
    <col min="3332" max="3332" width="14.7109375" style="150" bestFit="1" customWidth="1"/>
    <col min="3333" max="3333" width="10.85546875" style="150" customWidth="1"/>
    <col min="3334" max="3334" width="11.42578125" style="150" bestFit="1" customWidth="1"/>
    <col min="3335" max="3335" width="11.85546875" style="150" customWidth="1"/>
    <col min="3336" max="3336" width="14.85546875" style="150" bestFit="1" customWidth="1"/>
    <col min="3337" max="3337" width="12.140625" style="150" customWidth="1"/>
    <col min="3338" max="3338" width="14.85546875" style="150" bestFit="1" customWidth="1"/>
    <col min="3339" max="3339" width="13.140625" style="150" customWidth="1"/>
    <col min="3340" max="3340" width="10.5703125" style="150" customWidth="1"/>
    <col min="3341" max="3341" width="12" style="150" customWidth="1"/>
    <col min="3342" max="3584" width="9.140625" style="150"/>
    <col min="3585" max="3585" width="10.140625" style="150" customWidth="1"/>
    <col min="3586" max="3586" width="13.7109375" style="150" customWidth="1"/>
    <col min="3587" max="3587" width="11.28515625" style="150" customWidth="1"/>
    <col min="3588" max="3588" width="14.7109375" style="150" bestFit="1" customWidth="1"/>
    <col min="3589" max="3589" width="10.85546875" style="150" customWidth="1"/>
    <col min="3590" max="3590" width="11.42578125" style="150" bestFit="1" customWidth="1"/>
    <col min="3591" max="3591" width="11.85546875" style="150" customWidth="1"/>
    <col min="3592" max="3592" width="14.85546875" style="150" bestFit="1" customWidth="1"/>
    <col min="3593" max="3593" width="12.140625" style="150" customWidth="1"/>
    <col min="3594" max="3594" width="14.85546875" style="150" bestFit="1" customWidth="1"/>
    <col min="3595" max="3595" width="13.140625" style="150" customWidth="1"/>
    <col min="3596" max="3596" width="10.5703125" style="150" customWidth="1"/>
    <col min="3597" max="3597" width="12" style="150" customWidth="1"/>
    <col min="3598" max="3840" width="9.140625" style="150"/>
    <col min="3841" max="3841" width="10.140625" style="150" customWidth="1"/>
    <col min="3842" max="3842" width="13.7109375" style="150" customWidth="1"/>
    <col min="3843" max="3843" width="11.28515625" style="150" customWidth="1"/>
    <col min="3844" max="3844" width="14.7109375" style="150" bestFit="1" customWidth="1"/>
    <col min="3845" max="3845" width="10.85546875" style="150" customWidth="1"/>
    <col min="3846" max="3846" width="11.42578125" style="150" bestFit="1" customWidth="1"/>
    <col min="3847" max="3847" width="11.85546875" style="150" customWidth="1"/>
    <col min="3848" max="3848" width="14.85546875" style="150" bestFit="1" customWidth="1"/>
    <col min="3849" max="3849" width="12.140625" style="150" customWidth="1"/>
    <col min="3850" max="3850" width="14.85546875" style="150" bestFit="1" customWidth="1"/>
    <col min="3851" max="3851" width="13.140625" style="150" customWidth="1"/>
    <col min="3852" max="3852" width="10.5703125" style="150" customWidth="1"/>
    <col min="3853" max="3853" width="12" style="150" customWidth="1"/>
    <col min="3854" max="4096" width="9.140625" style="150"/>
    <col min="4097" max="4097" width="10.140625" style="150" customWidth="1"/>
    <col min="4098" max="4098" width="13.7109375" style="150" customWidth="1"/>
    <col min="4099" max="4099" width="11.28515625" style="150" customWidth="1"/>
    <col min="4100" max="4100" width="14.7109375" style="150" bestFit="1" customWidth="1"/>
    <col min="4101" max="4101" width="10.85546875" style="150" customWidth="1"/>
    <col min="4102" max="4102" width="11.42578125" style="150" bestFit="1" customWidth="1"/>
    <col min="4103" max="4103" width="11.85546875" style="150" customWidth="1"/>
    <col min="4104" max="4104" width="14.85546875" style="150" bestFit="1" customWidth="1"/>
    <col min="4105" max="4105" width="12.140625" style="150" customWidth="1"/>
    <col min="4106" max="4106" width="14.85546875" style="150" bestFit="1" customWidth="1"/>
    <col min="4107" max="4107" width="13.140625" style="150" customWidth="1"/>
    <col min="4108" max="4108" width="10.5703125" style="150" customWidth="1"/>
    <col min="4109" max="4109" width="12" style="150" customWidth="1"/>
    <col min="4110" max="4352" width="9.140625" style="150"/>
    <col min="4353" max="4353" width="10.140625" style="150" customWidth="1"/>
    <col min="4354" max="4354" width="13.7109375" style="150" customWidth="1"/>
    <col min="4355" max="4355" width="11.28515625" style="150" customWidth="1"/>
    <col min="4356" max="4356" width="14.7109375" style="150" bestFit="1" customWidth="1"/>
    <col min="4357" max="4357" width="10.85546875" style="150" customWidth="1"/>
    <col min="4358" max="4358" width="11.42578125" style="150" bestFit="1" customWidth="1"/>
    <col min="4359" max="4359" width="11.85546875" style="150" customWidth="1"/>
    <col min="4360" max="4360" width="14.85546875" style="150" bestFit="1" customWidth="1"/>
    <col min="4361" max="4361" width="12.140625" style="150" customWidth="1"/>
    <col min="4362" max="4362" width="14.85546875" style="150" bestFit="1" customWidth="1"/>
    <col min="4363" max="4363" width="13.140625" style="150" customWidth="1"/>
    <col min="4364" max="4364" width="10.5703125" style="150" customWidth="1"/>
    <col min="4365" max="4365" width="12" style="150" customWidth="1"/>
    <col min="4366" max="4608" width="9.140625" style="150"/>
    <col min="4609" max="4609" width="10.140625" style="150" customWidth="1"/>
    <col min="4610" max="4610" width="13.7109375" style="150" customWidth="1"/>
    <col min="4611" max="4611" width="11.28515625" style="150" customWidth="1"/>
    <col min="4612" max="4612" width="14.7109375" style="150" bestFit="1" customWidth="1"/>
    <col min="4613" max="4613" width="10.85546875" style="150" customWidth="1"/>
    <col min="4614" max="4614" width="11.42578125" style="150" bestFit="1" customWidth="1"/>
    <col min="4615" max="4615" width="11.85546875" style="150" customWidth="1"/>
    <col min="4616" max="4616" width="14.85546875" style="150" bestFit="1" customWidth="1"/>
    <col min="4617" max="4617" width="12.140625" style="150" customWidth="1"/>
    <col min="4618" max="4618" width="14.85546875" style="150" bestFit="1" customWidth="1"/>
    <col min="4619" max="4619" width="13.140625" style="150" customWidth="1"/>
    <col min="4620" max="4620" width="10.5703125" style="150" customWidth="1"/>
    <col min="4621" max="4621" width="12" style="150" customWidth="1"/>
    <col min="4622" max="4864" width="9.140625" style="150"/>
    <col min="4865" max="4865" width="10.140625" style="150" customWidth="1"/>
    <col min="4866" max="4866" width="13.7109375" style="150" customWidth="1"/>
    <col min="4867" max="4867" width="11.28515625" style="150" customWidth="1"/>
    <col min="4868" max="4868" width="14.7109375" style="150" bestFit="1" customWidth="1"/>
    <col min="4869" max="4869" width="10.85546875" style="150" customWidth="1"/>
    <col min="4870" max="4870" width="11.42578125" style="150" bestFit="1" customWidth="1"/>
    <col min="4871" max="4871" width="11.85546875" style="150" customWidth="1"/>
    <col min="4872" max="4872" width="14.85546875" style="150" bestFit="1" customWidth="1"/>
    <col min="4873" max="4873" width="12.140625" style="150" customWidth="1"/>
    <col min="4874" max="4874" width="14.85546875" style="150" bestFit="1" customWidth="1"/>
    <col min="4875" max="4875" width="13.140625" style="150" customWidth="1"/>
    <col min="4876" max="4876" width="10.5703125" style="150" customWidth="1"/>
    <col min="4877" max="4877" width="12" style="150" customWidth="1"/>
    <col min="4878" max="5120" width="9.140625" style="150"/>
    <col min="5121" max="5121" width="10.140625" style="150" customWidth="1"/>
    <col min="5122" max="5122" width="13.7109375" style="150" customWidth="1"/>
    <col min="5123" max="5123" width="11.28515625" style="150" customWidth="1"/>
    <col min="5124" max="5124" width="14.7109375" style="150" bestFit="1" customWidth="1"/>
    <col min="5125" max="5125" width="10.85546875" style="150" customWidth="1"/>
    <col min="5126" max="5126" width="11.42578125" style="150" bestFit="1" customWidth="1"/>
    <col min="5127" max="5127" width="11.85546875" style="150" customWidth="1"/>
    <col min="5128" max="5128" width="14.85546875" style="150" bestFit="1" customWidth="1"/>
    <col min="5129" max="5129" width="12.140625" style="150" customWidth="1"/>
    <col min="5130" max="5130" width="14.85546875" style="150" bestFit="1" customWidth="1"/>
    <col min="5131" max="5131" width="13.140625" style="150" customWidth="1"/>
    <col min="5132" max="5132" width="10.5703125" style="150" customWidth="1"/>
    <col min="5133" max="5133" width="12" style="150" customWidth="1"/>
    <col min="5134" max="5376" width="9.140625" style="150"/>
    <col min="5377" max="5377" width="10.140625" style="150" customWidth="1"/>
    <col min="5378" max="5378" width="13.7109375" style="150" customWidth="1"/>
    <col min="5379" max="5379" width="11.28515625" style="150" customWidth="1"/>
    <col min="5380" max="5380" width="14.7109375" style="150" bestFit="1" customWidth="1"/>
    <col min="5381" max="5381" width="10.85546875" style="150" customWidth="1"/>
    <col min="5382" max="5382" width="11.42578125" style="150" bestFit="1" customWidth="1"/>
    <col min="5383" max="5383" width="11.85546875" style="150" customWidth="1"/>
    <col min="5384" max="5384" width="14.85546875" style="150" bestFit="1" customWidth="1"/>
    <col min="5385" max="5385" width="12.140625" style="150" customWidth="1"/>
    <col min="5386" max="5386" width="14.85546875" style="150" bestFit="1" customWidth="1"/>
    <col min="5387" max="5387" width="13.140625" style="150" customWidth="1"/>
    <col min="5388" max="5388" width="10.5703125" style="150" customWidth="1"/>
    <col min="5389" max="5389" width="12" style="150" customWidth="1"/>
    <col min="5390" max="5632" width="9.140625" style="150"/>
    <col min="5633" max="5633" width="10.140625" style="150" customWidth="1"/>
    <col min="5634" max="5634" width="13.7109375" style="150" customWidth="1"/>
    <col min="5635" max="5635" width="11.28515625" style="150" customWidth="1"/>
    <col min="5636" max="5636" width="14.7109375" style="150" bestFit="1" customWidth="1"/>
    <col min="5637" max="5637" width="10.85546875" style="150" customWidth="1"/>
    <col min="5638" max="5638" width="11.42578125" style="150" bestFit="1" customWidth="1"/>
    <col min="5639" max="5639" width="11.85546875" style="150" customWidth="1"/>
    <col min="5640" max="5640" width="14.85546875" style="150" bestFit="1" customWidth="1"/>
    <col min="5641" max="5641" width="12.140625" style="150" customWidth="1"/>
    <col min="5642" max="5642" width="14.85546875" style="150" bestFit="1" customWidth="1"/>
    <col min="5643" max="5643" width="13.140625" style="150" customWidth="1"/>
    <col min="5644" max="5644" width="10.5703125" style="150" customWidth="1"/>
    <col min="5645" max="5645" width="12" style="150" customWidth="1"/>
    <col min="5646" max="5888" width="9.140625" style="150"/>
    <col min="5889" max="5889" width="10.140625" style="150" customWidth="1"/>
    <col min="5890" max="5890" width="13.7109375" style="150" customWidth="1"/>
    <col min="5891" max="5891" width="11.28515625" style="150" customWidth="1"/>
    <col min="5892" max="5892" width="14.7109375" style="150" bestFit="1" customWidth="1"/>
    <col min="5893" max="5893" width="10.85546875" style="150" customWidth="1"/>
    <col min="5894" max="5894" width="11.42578125" style="150" bestFit="1" customWidth="1"/>
    <col min="5895" max="5895" width="11.85546875" style="150" customWidth="1"/>
    <col min="5896" max="5896" width="14.85546875" style="150" bestFit="1" customWidth="1"/>
    <col min="5897" max="5897" width="12.140625" style="150" customWidth="1"/>
    <col min="5898" max="5898" width="14.85546875" style="150" bestFit="1" customWidth="1"/>
    <col min="5899" max="5899" width="13.140625" style="150" customWidth="1"/>
    <col min="5900" max="5900" width="10.5703125" style="150" customWidth="1"/>
    <col min="5901" max="5901" width="12" style="150" customWidth="1"/>
    <col min="5902" max="6144" width="9.140625" style="150"/>
    <col min="6145" max="6145" width="10.140625" style="150" customWidth="1"/>
    <col min="6146" max="6146" width="13.7109375" style="150" customWidth="1"/>
    <col min="6147" max="6147" width="11.28515625" style="150" customWidth="1"/>
    <col min="6148" max="6148" width="14.7109375" style="150" bestFit="1" customWidth="1"/>
    <col min="6149" max="6149" width="10.85546875" style="150" customWidth="1"/>
    <col min="6150" max="6150" width="11.42578125" style="150" bestFit="1" customWidth="1"/>
    <col min="6151" max="6151" width="11.85546875" style="150" customWidth="1"/>
    <col min="6152" max="6152" width="14.85546875" style="150" bestFit="1" customWidth="1"/>
    <col min="6153" max="6153" width="12.140625" style="150" customWidth="1"/>
    <col min="6154" max="6154" width="14.85546875" style="150" bestFit="1" customWidth="1"/>
    <col min="6155" max="6155" width="13.140625" style="150" customWidth="1"/>
    <col min="6156" max="6156" width="10.5703125" style="150" customWidth="1"/>
    <col min="6157" max="6157" width="12" style="150" customWidth="1"/>
    <col min="6158" max="6400" width="9.140625" style="150"/>
    <col min="6401" max="6401" width="10.140625" style="150" customWidth="1"/>
    <col min="6402" max="6402" width="13.7109375" style="150" customWidth="1"/>
    <col min="6403" max="6403" width="11.28515625" style="150" customWidth="1"/>
    <col min="6404" max="6404" width="14.7109375" style="150" bestFit="1" customWidth="1"/>
    <col min="6405" max="6405" width="10.85546875" style="150" customWidth="1"/>
    <col min="6406" max="6406" width="11.42578125" style="150" bestFit="1" customWidth="1"/>
    <col min="6407" max="6407" width="11.85546875" style="150" customWidth="1"/>
    <col min="6408" max="6408" width="14.85546875" style="150" bestFit="1" customWidth="1"/>
    <col min="6409" max="6409" width="12.140625" style="150" customWidth="1"/>
    <col min="6410" max="6410" width="14.85546875" style="150" bestFit="1" customWidth="1"/>
    <col min="6411" max="6411" width="13.140625" style="150" customWidth="1"/>
    <col min="6412" max="6412" width="10.5703125" style="150" customWidth="1"/>
    <col min="6413" max="6413" width="12" style="150" customWidth="1"/>
    <col min="6414" max="6656" width="9.140625" style="150"/>
    <col min="6657" max="6657" width="10.140625" style="150" customWidth="1"/>
    <col min="6658" max="6658" width="13.7109375" style="150" customWidth="1"/>
    <col min="6659" max="6659" width="11.28515625" style="150" customWidth="1"/>
    <col min="6660" max="6660" width="14.7109375" style="150" bestFit="1" customWidth="1"/>
    <col min="6661" max="6661" width="10.85546875" style="150" customWidth="1"/>
    <col min="6662" max="6662" width="11.42578125" style="150" bestFit="1" customWidth="1"/>
    <col min="6663" max="6663" width="11.85546875" style="150" customWidth="1"/>
    <col min="6664" max="6664" width="14.85546875" style="150" bestFit="1" customWidth="1"/>
    <col min="6665" max="6665" width="12.140625" style="150" customWidth="1"/>
    <col min="6666" max="6666" width="14.85546875" style="150" bestFit="1" customWidth="1"/>
    <col min="6667" max="6667" width="13.140625" style="150" customWidth="1"/>
    <col min="6668" max="6668" width="10.5703125" style="150" customWidth="1"/>
    <col min="6669" max="6669" width="12" style="150" customWidth="1"/>
    <col min="6670" max="6912" width="9.140625" style="150"/>
    <col min="6913" max="6913" width="10.140625" style="150" customWidth="1"/>
    <col min="6914" max="6914" width="13.7109375" style="150" customWidth="1"/>
    <col min="6915" max="6915" width="11.28515625" style="150" customWidth="1"/>
    <col min="6916" max="6916" width="14.7109375" style="150" bestFit="1" customWidth="1"/>
    <col min="6917" max="6917" width="10.85546875" style="150" customWidth="1"/>
    <col min="6918" max="6918" width="11.42578125" style="150" bestFit="1" customWidth="1"/>
    <col min="6919" max="6919" width="11.85546875" style="150" customWidth="1"/>
    <col min="6920" max="6920" width="14.85546875" style="150" bestFit="1" customWidth="1"/>
    <col min="6921" max="6921" width="12.140625" style="150" customWidth="1"/>
    <col min="6922" max="6922" width="14.85546875" style="150" bestFit="1" customWidth="1"/>
    <col min="6923" max="6923" width="13.140625" style="150" customWidth="1"/>
    <col min="6924" max="6924" width="10.5703125" style="150" customWidth="1"/>
    <col min="6925" max="6925" width="12" style="150" customWidth="1"/>
    <col min="6926" max="7168" width="9.140625" style="150"/>
    <col min="7169" max="7169" width="10.140625" style="150" customWidth="1"/>
    <col min="7170" max="7170" width="13.7109375" style="150" customWidth="1"/>
    <col min="7171" max="7171" width="11.28515625" style="150" customWidth="1"/>
    <col min="7172" max="7172" width="14.7109375" style="150" bestFit="1" customWidth="1"/>
    <col min="7173" max="7173" width="10.85546875" style="150" customWidth="1"/>
    <col min="7174" max="7174" width="11.42578125" style="150" bestFit="1" customWidth="1"/>
    <col min="7175" max="7175" width="11.85546875" style="150" customWidth="1"/>
    <col min="7176" max="7176" width="14.85546875" style="150" bestFit="1" customWidth="1"/>
    <col min="7177" max="7177" width="12.140625" style="150" customWidth="1"/>
    <col min="7178" max="7178" width="14.85546875" style="150" bestFit="1" customWidth="1"/>
    <col min="7179" max="7179" width="13.140625" style="150" customWidth="1"/>
    <col min="7180" max="7180" width="10.5703125" style="150" customWidth="1"/>
    <col min="7181" max="7181" width="12" style="150" customWidth="1"/>
    <col min="7182" max="7424" width="9.140625" style="150"/>
    <col min="7425" max="7425" width="10.140625" style="150" customWidth="1"/>
    <col min="7426" max="7426" width="13.7109375" style="150" customWidth="1"/>
    <col min="7427" max="7427" width="11.28515625" style="150" customWidth="1"/>
    <col min="7428" max="7428" width="14.7109375" style="150" bestFit="1" customWidth="1"/>
    <col min="7429" max="7429" width="10.85546875" style="150" customWidth="1"/>
    <col min="7430" max="7430" width="11.42578125" style="150" bestFit="1" customWidth="1"/>
    <col min="7431" max="7431" width="11.85546875" style="150" customWidth="1"/>
    <col min="7432" max="7432" width="14.85546875" style="150" bestFit="1" customWidth="1"/>
    <col min="7433" max="7433" width="12.140625" style="150" customWidth="1"/>
    <col min="7434" max="7434" width="14.85546875" style="150" bestFit="1" customWidth="1"/>
    <col min="7435" max="7435" width="13.140625" style="150" customWidth="1"/>
    <col min="7436" max="7436" width="10.5703125" style="150" customWidth="1"/>
    <col min="7437" max="7437" width="12" style="150" customWidth="1"/>
    <col min="7438" max="7680" width="9.140625" style="150"/>
    <col min="7681" max="7681" width="10.140625" style="150" customWidth="1"/>
    <col min="7682" max="7682" width="13.7109375" style="150" customWidth="1"/>
    <col min="7683" max="7683" width="11.28515625" style="150" customWidth="1"/>
    <col min="7684" max="7684" width="14.7109375" style="150" bestFit="1" customWidth="1"/>
    <col min="7685" max="7685" width="10.85546875" style="150" customWidth="1"/>
    <col min="7686" max="7686" width="11.42578125" style="150" bestFit="1" customWidth="1"/>
    <col min="7687" max="7687" width="11.85546875" style="150" customWidth="1"/>
    <col min="7688" max="7688" width="14.85546875" style="150" bestFit="1" customWidth="1"/>
    <col min="7689" max="7689" width="12.140625" style="150" customWidth="1"/>
    <col min="7690" max="7690" width="14.85546875" style="150" bestFit="1" customWidth="1"/>
    <col min="7691" max="7691" width="13.140625" style="150" customWidth="1"/>
    <col min="7692" max="7692" width="10.5703125" style="150" customWidth="1"/>
    <col min="7693" max="7693" width="12" style="150" customWidth="1"/>
    <col min="7694" max="7936" width="9.140625" style="150"/>
    <col min="7937" max="7937" width="10.140625" style="150" customWidth="1"/>
    <col min="7938" max="7938" width="13.7109375" style="150" customWidth="1"/>
    <col min="7939" max="7939" width="11.28515625" style="150" customWidth="1"/>
    <col min="7940" max="7940" width="14.7109375" style="150" bestFit="1" customWidth="1"/>
    <col min="7941" max="7941" width="10.85546875" style="150" customWidth="1"/>
    <col min="7942" max="7942" width="11.42578125" style="150" bestFit="1" customWidth="1"/>
    <col min="7943" max="7943" width="11.85546875" style="150" customWidth="1"/>
    <col min="7944" max="7944" width="14.85546875" style="150" bestFit="1" customWidth="1"/>
    <col min="7945" max="7945" width="12.140625" style="150" customWidth="1"/>
    <col min="7946" max="7946" width="14.85546875" style="150" bestFit="1" customWidth="1"/>
    <col min="7947" max="7947" width="13.140625" style="150" customWidth="1"/>
    <col min="7948" max="7948" width="10.5703125" style="150" customWidth="1"/>
    <col min="7949" max="7949" width="12" style="150" customWidth="1"/>
    <col min="7950" max="8192" width="9.140625" style="150"/>
    <col min="8193" max="8193" width="10.140625" style="150" customWidth="1"/>
    <col min="8194" max="8194" width="13.7109375" style="150" customWidth="1"/>
    <col min="8195" max="8195" width="11.28515625" style="150" customWidth="1"/>
    <col min="8196" max="8196" width="14.7109375" style="150" bestFit="1" customWidth="1"/>
    <col min="8197" max="8197" width="10.85546875" style="150" customWidth="1"/>
    <col min="8198" max="8198" width="11.42578125" style="150" bestFit="1" customWidth="1"/>
    <col min="8199" max="8199" width="11.85546875" style="150" customWidth="1"/>
    <col min="8200" max="8200" width="14.85546875" style="150" bestFit="1" customWidth="1"/>
    <col min="8201" max="8201" width="12.140625" style="150" customWidth="1"/>
    <col min="8202" max="8202" width="14.85546875" style="150" bestFit="1" customWidth="1"/>
    <col min="8203" max="8203" width="13.140625" style="150" customWidth="1"/>
    <col min="8204" max="8204" width="10.5703125" style="150" customWidth="1"/>
    <col min="8205" max="8205" width="12" style="150" customWidth="1"/>
    <col min="8206" max="8448" width="9.140625" style="150"/>
    <col min="8449" max="8449" width="10.140625" style="150" customWidth="1"/>
    <col min="8450" max="8450" width="13.7109375" style="150" customWidth="1"/>
    <col min="8451" max="8451" width="11.28515625" style="150" customWidth="1"/>
    <col min="8452" max="8452" width="14.7109375" style="150" bestFit="1" customWidth="1"/>
    <col min="8453" max="8453" width="10.85546875" style="150" customWidth="1"/>
    <col min="8454" max="8454" width="11.42578125" style="150" bestFit="1" customWidth="1"/>
    <col min="8455" max="8455" width="11.85546875" style="150" customWidth="1"/>
    <col min="8456" max="8456" width="14.85546875" style="150" bestFit="1" customWidth="1"/>
    <col min="8457" max="8457" width="12.140625" style="150" customWidth="1"/>
    <col min="8458" max="8458" width="14.85546875" style="150" bestFit="1" customWidth="1"/>
    <col min="8459" max="8459" width="13.140625" style="150" customWidth="1"/>
    <col min="8460" max="8460" width="10.5703125" style="150" customWidth="1"/>
    <col min="8461" max="8461" width="12" style="150" customWidth="1"/>
    <col min="8462" max="8704" width="9.140625" style="150"/>
    <col min="8705" max="8705" width="10.140625" style="150" customWidth="1"/>
    <col min="8706" max="8706" width="13.7109375" style="150" customWidth="1"/>
    <col min="8707" max="8707" width="11.28515625" style="150" customWidth="1"/>
    <col min="8708" max="8708" width="14.7109375" style="150" bestFit="1" customWidth="1"/>
    <col min="8709" max="8709" width="10.85546875" style="150" customWidth="1"/>
    <col min="8710" max="8710" width="11.42578125" style="150" bestFit="1" customWidth="1"/>
    <col min="8711" max="8711" width="11.85546875" style="150" customWidth="1"/>
    <col min="8712" max="8712" width="14.85546875" style="150" bestFit="1" customWidth="1"/>
    <col min="8713" max="8713" width="12.140625" style="150" customWidth="1"/>
    <col min="8714" max="8714" width="14.85546875" style="150" bestFit="1" customWidth="1"/>
    <col min="8715" max="8715" width="13.140625" style="150" customWidth="1"/>
    <col min="8716" max="8716" width="10.5703125" style="150" customWidth="1"/>
    <col min="8717" max="8717" width="12" style="150" customWidth="1"/>
    <col min="8718" max="8960" width="9.140625" style="150"/>
    <col min="8961" max="8961" width="10.140625" style="150" customWidth="1"/>
    <col min="8962" max="8962" width="13.7109375" style="150" customWidth="1"/>
    <col min="8963" max="8963" width="11.28515625" style="150" customWidth="1"/>
    <col min="8964" max="8964" width="14.7109375" style="150" bestFit="1" customWidth="1"/>
    <col min="8965" max="8965" width="10.85546875" style="150" customWidth="1"/>
    <col min="8966" max="8966" width="11.42578125" style="150" bestFit="1" customWidth="1"/>
    <col min="8967" max="8967" width="11.85546875" style="150" customWidth="1"/>
    <col min="8968" max="8968" width="14.85546875" style="150" bestFit="1" customWidth="1"/>
    <col min="8969" max="8969" width="12.140625" style="150" customWidth="1"/>
    <col min="8970" max="8970" width="14.85546875" style="150" bestFit="1" customWidth="1"/>
    <col min="8971" max="8971" width="13.140625" style="150" customWidth="1"/>
    <col min="8972" max="8972" width="10.5703125" style="150" customWidth="1"/>
    <col min="8973" max="8973" width="12" style="150" customWidth="1"/>
    <col min="8974" max="9216" width="9.140625" style="150"/>
    <col min="9217" max="9217" width="10.140625" style="150" customWidth="1"/>
    <col min="9218" max="9218" width="13.7109375" style="150" customWidth="1"/>
    <col min="9219" max="9219" width="11.28515625" style="150" customWidth="1"/>
    <col min="9220" max="9220" width="14.7109375" style="150" bestFit="1" customWidth="1"/>
    <col min="9221" max="9221" width="10.85546875" style="150" customWidth="1"/>
    <col min="9222" max="9222" width="11.42578125" style="150" bestFit="1" customWidth="1"/>
    <col min="9223" max="9223" width="11.85546875" style="150" customWidth="1"/>
    <col min="9224" max="9224" width="14.85546875" style="150" bestFit="1" customWidth="1"/>
    <col min="9225" max="9225" width="12.140625" style="150" customWidth="1"/>
    <col min="9226" max="9226" width="14.85546875" style="150" bestFit="1" customWidth="1"/>
    <col min="9227" max="9227" width="13.140625" style="150" customWidth="1"/>
    <col min="9228" max="9228" width="10.5703125" style="150" customWidth="1"/>
    <col min="9229" max="9229" width="12" style="150" customWidth="1"/>
    <col min="9230" max="9472" width="9.140625" style="150"/>
    <col min="9473" max="9473" width="10.140625" style="150" customWidth="1"/>
    <col min="9474" max="9474" width="13.7109375" style="150" customWidth="1"/>
    <col min="9475" max="9475" width="11.28515625" style="150" customWidth="1"/>
    <col min="9476" max="9476" width="14.7109375" style="150" bestFit="1" customWidth="1"/>
    <col min="9477" max="9477" width="10.85546875" style="150" customWidth="1"/>
    <col min="9478" max="9478" width="11.42578125" style="150" bestFit="1" customWidth="1"/>
    <col min="9479" max="9479" width="11.85546875" style="150" customWidth="1"/>
    <col min="9480" max="9480" width="14.85546875" style="150" bestFit="1" customWidth="1"/>
    <col min="9481" max="9481" width="12.140625" style="150" customWidth="1"/>
    <col min="9482" max="9482" width="14.85546875" style="150" bestFit="1" customWidth="1"/>
    <col min="9483" max="9483" width="13.140625" style="150" customWidth="1"/>
    <col min="9484" max="9484" width="10.5703125" style="150" customWidth="1"/>
    <col min="9485" max="9485" width="12" style="150" customWidth="1"/>
    <col min="9486" max="9728" width="9.140625" style="150"/>
    <col min="9729" max="9729" width="10.140625" style="150" customWidth="1"/>
    <col min="9730" max="9730" width="13.7109375" style="150" customWidth="1"/>
    <col min="9731" max="9731" width="11.28515625" style="150" customWidth="1"/>
    <col min="9732" max="9732" width="14.7109375" style="150" bestFit="1" customWidth="1"/>
    <col min="9733" max="9733" width="10.85546875" style="150" customWidth="1"/>
    <col min="9734" max="9734" width="11.42578125" style="150" bestFit="1" customWidth="1"/>
    <col min="9735" max="9735" width="11.85546875" style="150" customWidth="1"/>
    <col min="9736" max="9736" width="14.85546875" style="150" bestFit="1" customWidth="1"/>
    <col min="9737" max="9737" width="12.140625" style="150" customWidth="1"/>
    <col min="9738" max="9738" width="14.85546875" style="150" bestFit="1" customWidth="1"/>
    <col min="9739" max="9739" width="13.140625" style="150" customWidth="1"/>
    <col min="9740" max="9740" width="10.5703125" style="150" customWidth="1"/>
    <col min="9741" max="9741" width="12" style="150" customWidth="1"/>
    <col min="9742" max="9984" width="9.140625" style="150"/>
    <col min="9985" max="9985" width="10.140625" style="150" customWidth="1"/>
    <col min="9986" max="9986" width="13.7109375" style="150" customWidth="1"/>
    <col min="9987" max="9987" width="11.28515625" style="150" customWidth="1"/>
    <col min="9988" max="9988" width="14.7109375" style="150" bestFit="1" customWidth="1"/>
    <col min="9989" max="9989" width="10.85546875" style="150" customWidth="1"/>
    <col min="9990" max="9990" width="11.42578125" style="150" bestFit="1" customWidth="1"/>
    <col min="9991" max="9991" width="11.85546875" style="150" customWidth="1"/>
    <col min="9992" max="9992" width="14.85546875" style="150" bestFit="1" customWidth="1"/>
    <col min="9993" max="9993" width="12.140625" style="150" customWidth="1"/>
    <col min="9994" max="9994" width="14.85546875" style="150" bestFit="1" customWidth="1"/>
    <col min="9995" max="9995" width="13.140625" style="150" customWidth="1"/>
    <col min="9996" max="9996" width="10.5703125" style="150" customWidth="1"/>
    <col min="9997" max="9997" width="12" style="150" customWidth="1"/>
    <col min="9998" max="10240" width="9.140625" style="150"/>
    <col min="10241" max="10241" width="10.140625" style="150" customWidth="1"/>
    <col min="10242" max="10242" width="13.7109375" style="150" customWidth="1"/>
    <col min="10243" max="10243" width="11.28515625" style="150" customWidth="1"/>
    <col min="10244" max="10244" width="14.7109375" style="150" bestFit="1" customWidth="1"/>
    <col min="10245" max="10245" width="10.85546875" style="150" customWidth="1"/>
    <col min="10246" max="10246" width="11.42578125" style="150" bestFit="1" customWidth="1"/>
    <col min="10247" max="10247" width="11.85546875" style="150" customWidth="1"/>
    <col min="10248" max="10248" width="14.85546875" style="150" bestFit="1" customWidth="1"/>
    <col min="10249" max="10249" width="12.140625" style="150" customWidth="1"/>
    <col min="10250" max="10250" width="14.85546875" style="150" bestFit="1" customWidth="1"/>
    <col min="10251" max="10251" width="13.140625" style="150" customWidth="1"/>
    <col min="10252" max="10252" width="10.5703125" style="150" customWidth="1"/>
    <col min="10253" max="10253" width="12" style="150" customWidth="1"/>
    <col min="10254" max="10496" width="9.140625" style="150"/>
    <col min="10497" max="10497" width="10.140625" style="150" customWidth="1"/>
    <col min="10498" max="10498" width="13.7109375" style="150" customWidth="1"/>
    <col min="10499" max="10499" width="11.28515625" style="150" customWidth="1"/>
    <col min="10500" max="10500" width="14.7109375" style="150" bestFit="1" customWidth="1"/>
    <col min="10501" max="10501" width="10.85546875" style="150" customWidth="1"/>
    <col min="10502" max="10502" width="11.42578125" style="150" bestFit="1" customWidth="1"/>
    <col min="10503" max="10503" width="11.85546875" style="150" customWidth="1"/>
    <col min="10504" max="10504" width="14.85546875" style="150" bestFit="1" customWidth="1"/>
    <col min="10505" max="10505" width="12.140625" style="150" customWidth="1"/>
    <col min="10506" max="10506" width="14.85546875" style="150" bestFit="1" customWidth="1"/>
    <col min="10507" max="10507" width="13.140625" style="150" customWidth="1"/>
    <col min="10508" max="10508" width="10.5703125" style="150" customWidth="1"/>
    <col min="10509" max="10509" width="12" style="150" customWidth="1"/>
    <col min="10510" max="10752" width="9.140625" style="150"/>
    <col min="10753" max="10753" width="10.140625" style="150" customWidth="1"/>
    <col min="10754" max="10754" width="13.7109375" style="150" customWidth="1"/>
    <col min="10755" max="10755" width="11.28515625" style="150" customWidth="1"/>
    <col min="10756" max="10756" width="14.7109375" style="150" bestFit="1" customWidth="1"/>
    <col min="10757" max="10757" width="10.85546875" style="150" customWidth="1"/>
    <col min="10758" max="10758" width="11.42578125" style="150" bestFit="1" customWidth="1"/>
    <col min="10759" max="10759" width="11.85546875" style="150" customWidth="1"/>
    <col min="10760" max="10760" width="14.85546875" style="150" bestFit="1" customWidth="1"/>
    <col min="10761" max="10761" width="12.140625" style="150" customWidth="1"/>
    <col min="10762" max="10762" width="14.85546875" style="150" bestFit="1" customWidth="1"/>
    <col min="10763" max="10763" width="13.140625" style="150" customWidth="1"/>
    <col min="10764" max="10764" width="10.5703125" style="150" customWidth="1"/>
    <col min="10765" max="10765" width="12" style="150" customWidth="1"/>
    <col min="10766" max="11008" width="9.140625" style="150"/>
    <col min="11009" max="11009" width="10.140625" style="150" customWidth="1"/>
    <col min="11010" max="11010" width="13.7109375" style="150" customWidth="1"/>
    <col min="11011" max="11011" width="11.28515625" style="150" customWidth="1"/>
    <col min="11012" max="11012" width="14.7109375" style="150" bestFit="1" customWidth="1"/>
    <col min="11013" max="11013" width="10.85546875" style="150" customWidth="1"/>
    <col min="11014" max="11014" width="11.42578125" style="150" bestFit="1" customWidth="1"/>
    <col min="11015" max="11015" width="11.85546875" style="150" customWidth="1"/>
    <col min="11016" max="11016" width="14.85546875" style="150" bestFit="1" customWidth="1"/>
    <col min="11017" max="11017" width="12.140625" style="150" customWidth="1"/>
    <col min="11018" max="11018" width="14.85546875" style="150" bestFit="1" customWidth="1"/>
    <col min="11019" max="11019" width="13.140625" style="150" customWidth="1"/>
    <col min="11020" max="11020" width="10.5703125" style="150" customWidth="1"/>
    <col min="11021" max="11021" width="12" style="150" customWidth="1"/>
    <col min="11022" max="11264" width="9.140625" style="150"/>
    <col min="11265" max="11265" width="10.140625" style="150" customWidth="1"/>
    <col min="11266" max="11266" width="13.7109375" style="150" customWidth="1"/>
    <col min="11267" max="11267" width="11.28515625" style="150" customWidth="1"/>
    <col min="11268" max="11268" width="14.7109375" style="150" bestFit="1" customWidth="1"/>
    <col min="11269" max="11269" width="10.85546875" style="150" customWidth="1"/>
    <col min="11270" max="11270" width="11.42578125" style="150" bestFit="1" customWidth="1"/>
    <col min="11271" max="11271" width="11.85546875" style="150" customWidth="1"/>
    <col min="11272" max="11272" width="14.85546875" style="150" bestFit="1" customWidth="1"/>
    <col min="11273" max="11273" width="12.140625" style="150" customWidth="1"/>
    <col min="11274" max="11274" width="14.85546875" style="150" bestFit="1" customWidth="1"/>
    <col min="11275" max="11275" width="13.140625" style="150" customWidth="1"/>
    <col min="11276" max="11276" width="10.5703125" style="150" customWidth="1"/>
    <col min="11277" max="11277" width="12" style="150" customWidth="1"/>
    <col min="11278" max="11520" width="9.140625" style="150"/>
    <col min="11521" max="11521" width="10.140625" style="150" customWidth="1"/>
    <col min="11522" max="11522" width="13.7109375" style="150" customWidth="1"/>
    <col min="11523" max="11523" width="11.28515625" style="150" customWidth="1"/>
    <col min="11524" max="11524" width="14.7109375" style="150" bestFit="1" customWidth="1"/>
    <col min="11525" max="11525" width="10.85546875" style="150" customWidth="1"/>
    <col min="11526" max="11526" width="11.42578125" style="150" bestFit="1" customWidth="1"/>
    <col min="11527" max="11527" width="11.85546875" style="150" customWidth="1"/>
    <col min="11528" max="11528" width="14.85546875" style="150" bestFit="1" customWidth="1"/>
    <col min="11529" max="11529" width="12.140625" style="150" customWidth="1"/>
    <col min="11530" max="11530" width="14.85546875" style="150" bestFit="1" customWidth="1"/>
    <col min="11531" max="11531" width="13.140625" style="150" customWidth="1"/>
    <col min="11532" max="11532" width="10.5703125" style="150" customWidth="1"/>
    <col min="11533" max="11533" width="12" style="150" customWidth="1"/>
    <col min="11534" max="11776" width="9.140625" style="150"/>
    <col min="11777" max="11777" width="10.140625" style="150" customWidth="1"/>
    <col min="11778" max="11778" width="13.7109375" style="150" customWidth="1"/>
    <col min="11779" max="11779" width="11.28515625" style="150" customWidth="1"/>
    <col min="11780" max="11780" width="14.7109375" style="150" bestFit="1" customWidth="1"/>
    <col min="11781" max="11781" width="10.85546875" style="150" customWidth="1"/>
    <col min="11782" max="11782" width="11.42578125" style="150" bestFit="1" customWidth="1"/>
    <col min="11783" max="11783" width="11.85546875" style="150" customWidth="1"/>
    <col min="11784" max="11784" width="14.85546875" style="150" bestFit="1" customWidth="1"/>
    <col min="11785" max="11785" width="12.140625" style="150" customWidth="1"/>
    <col min="11786" max="11786" width="14.85546875" style="150" bestFit="1" customWidth="1"/>
    <col min="11787" max="11787" width="13.140625" style="150" customWidth="1"/>
    <col min="11788" max="11788" width="10.5703125" style="150" customWidth="1"/>
    <col min="11789" max="11789" width="12" style="150" customWidth="1"/>
    <col min="11790" max="12032" width="9.140625" style="150"/>
    <col min="12033" max="12033" width="10.140625" style="150" customWidth="1"/>
    <col min="12034" max="12034" width="13.7109375" style="150" customWidth="1"/>
    <col min="12035" max="12035" width="11.28515625" style="150" customWidth="1"/>
    <col min="12036" max="12036" width="14.7109375" style="150" bestFit="1" customWidth="1"/>
    <col min="12037" max="12037" width="10.85546875" style="150" customWidth="1"/>
    <col min="12038" max="12038" width="11.42578125" style="150" bestFit="1" customWidth="1"/>
    <col min="12039" max="12039" width="11.85546875" style="150" customWidth="1"/>
    <col min="12040" max="12040" width="14.85546875" style="150" bestFit="1" customWidth="1"/>
    <col min="12041" max="12041" width="12.140625" style="150" customWidth="1"/>
    <col min="12042" max="12042" width="14.85546875" style="150" bestFit="1" customWidth="1"/>
    <col min="12043" max="12043" width="13.140625" style="150" customWidth="1"/>
    <col min="12044" max="12044" width="10.5703125" style="150" customWidth="1"/>
    <col min="12045" max="12045" width="12" style="150" customWidth="1"/>
    <col min="12046" max="12288" width="9.140625" style="150"/>
    <col min="12289" max="12289" width="10.140625" style="150" customWidth="1"/>
    <col min="12290" max="12290" width="13.7109375" style="150" customWidth="1"/>
    <col min="12291" max="12291" width="11.28515625" style="150" customWidth="1"/>
    <col min="12292" max="12292" width="14.7109375" style="150" bestFit="1" customWidth="1"/>
    <col min="12293" max="12293" width="10.85546875" style="150" customWidth="1"/>
    <col min="12294" max="12294" width="11.42578125" style="150" bestFit="1" customWidth="1"/>
    <col min="12295" max="12295" width="11.85546875" style="150" customWidth="1"/>
    <col min="12296" max="12296" width="14.85546875" style="150" bestFit="1" customWidth="1"/>
    <col min="12297" max="12297" width="12.140625" style="150" customWidth="1"/>
    <col min="12298" max="12298" width="14.85546875" style="150" bestFit="1" customWidth="1"/>
    <col min="12299" max="12299" width="13.140625" style="150" customWidth="1"/>
    <col min="12300" max="12300" width="10.5703125" style="150" customWidth="1"/>
    <col min="12301" max="12301" width="12" style="150" customWidth="1"/>
    <col min="12302" max="12544" width="9.140625" style="150"/>
    <col min="12545" max="12545" width="10.140625" style="150" customWidth="1"/>
    <col min="12546" max="12546" width="13.7109375" style="150" customWidth="1"/>
    <col min="12547" max="12547" width="11.28515625" style="150" customWidth="1"/>
    <col min="12548" max="12548" width="14.7109375" style="150" bestFit="1" customWidth="1"/>
    <col min="12549" max="12549" width="10.85546875" style="150" customWidth="1"/>
    <col min="12550" max="12550" width="11.42578125" style="150" bestFit="1" customWidth="1"/>
    <col min="12551" max="12551" width="11.85546875" style="150" customWidth="1"/>
    <col min="12552" max="12552" width="14.85546875" style="150" bestFit="1" customWidth="1"/>
    <col min="12553" max="12553" width="12.140625" style="150" customWidth="1"/>
    <col min="12554" max="12554" width="14.85546875" style="150" bestFit="1" customWidth="1"/>
    <col min="12555" max="12555" width="13.140625" style="150" customWidth="1"/>
    <col min="12556" max="12556" width="10.5703125" style="150" customWidth="1"/>
    <col min="12557" max="12557" width="12" style="150" customWidth="1"/>
    <col min="12558" max="12800" width="9.140625" style="150"/>
    <col min="12801" max="12801" width="10.140625" style="150" customWidth="1"/>
    <col min="12802" max="12802" width="13.7109375" style="150" customWidth="1"/>
    <col min="12803" max="12803" width="11.28515625" style="150" customWidth="1"/>
    <col min="12804" max="12804" width="14.7109375" style="150" bestFit="1" customWidth="1"/>
    <col min="12805" max="12805" width="10.85546875" style="150" customWidth="1"/>
    <col min="12806" max="12806" width="11.42578125" style="150" bestFit="1" customWidth="1"/>
    <col min="12807" max="12807" width="11.85546875" style="150" customWidth="1"/>
    <col min="12808" max="12808" width="14.85546875" style="150" bestFit="1" customWidth="1"/>
    <col min="12809" max="12809" width="12.140625" style="150" customWidth="1"/>
    <col min="12810" max="12810" width="14.85546875" style="150" bestFit="1" customWidth="1"/>
    <col min="12811" max="12811" width="13.140625" style="150" customWidth="1"/>
    <col min="12812" max="12812" width="10.5703125" style="150" customWidth="1"/>
    <col min="12813" max="12813" width="12" style="150" customWidth="1"/>
    <col min="12814" max="13056" width="9.140625" style="150"/>
    <col min="13057" max="13057" width="10.140625" style="150" customWidth="1"/>
    <col min="13058" max="13058" width="13.7109375" style="150" customWidth="1"/>
    <col min="13059" max="13059" width="11.28515625" style="150" customWidth="1"/>
    <col min="13060" max="13060" width="14.7109375" style="150" bestFit="1" customWidth="1"/>
    <col min="13061" max="13061" width="10.85546875" style="150" customWidth="1"/>
    <col min="13062" max="13062" width="11.42578125" style="150" bestFit="1" customWidth="1"/>
    <col min="13063" max="13063" width="11.85546875" style="150" customWidth="1"/>
    <col min="13064" max="13064" width="14.85546875" style="150" bestFit="1" customWidth="1"/>
    <col min="13065" max="13065" width="12.140625" style="150" customWidth="1"/>
    <col min="13066" max="13066" width="14.85546875" style="150" bestFit="1" customWidth="1"/>
    <col min="13067" max="13067" width="13.140625" style="150" customWidth="1"/>
    <col min="13068" max="13068" width="10.5703125" style="150" customWidth="1"/>
    <col min="13069" max="13069" width="12" style="150" customWidth="1"/>
    <col min="13070" max="13312" width="9.140625" style="150"/>
    <col min="13313" max="13313" width="10.140625" style="150" customWidth="1"/>
    <col min="13314" max="13314" width="13.7109375" style="150" customWidth="1"/>
    <col min="13315" max="13315" width="11.28515625" style="150" customWidth="1"/>
    <col min="13316" max="13316" width="14.7109375" style="150" bestFit="1" customWidth="1"/>
    <col min="13317" max="13317" width="10.85546875" style="150" customWidth="1"/>
    <col min="13318" max="13318" width="11.42578125" style="150" bestFit="1" customWidth="1"/>
    <col min="13319" max="13319" width="11.85546875" style="150" customWidth="1"/>
    <col min="13320" max="13320" width="14.85546875" style="150" bestFit="1" customWidth="1"/>
    <col min="13321" max="13321" width="12.140625" style="150" customWidth="1"/>
    <col min="13322" max="13322" width="14.85546875" style="150" bestFit="1" customWidth="1"/>
    <col min="13323" max="13323" width="13.140625" style="150" customWidth="1"/>
    <col min="13324" max="13324" width="10.5703125" style="150" customWidth="1"/>
    <col min="13325" max="13325" width="12" style="150" customWidth="1"/>
    <col min="13326" max="13568" width="9.140625" style="150"/>
    <col min="13569" max="13569" width="10.140625" style="150" customWidth="1"/>
    <col min="13570" max="13570" width="13.7109375" style="150" customWidth="1"/>
    <col min="13571" max="13571" width="11.28515625" style="150" customWidth="1"/>
    <col min="13572" max="13572" width="14.7109375" style="150" bestFit="1" customWidth="1"/>
    <col min="13573" max="13573" width="10.85546875" style="150" customWidth="1"/>
    <col min="13574" max="13574" width="11.42578125" style="150" bestFit="1" customWidth="1"/>
    <col min="13575" max="13575" width="11.85546875" style="150" customWidth="1"/>
    <col min="13576" max="13576" width="14.85546875" style="150" bestFit="1" customWidth="1"/>
    <col min="13577" max="13577" width="12.140625" style="150" customWidth="1"/>
    <col min="13578" max="13578" width="14.85546875" style="150" bestFit="1" customWidth="1"/>
    <col min="13579" max="13579" width="13.140625" style="150" customWidth="1"/>
    <col min="13580" max="13580" width="10.5703125" style="150" customWidth="1"/>
    <col min="13581" max="13581" width="12" style="150" customWidth="1"/>
    <col min="13582" max="13824" width="9.140625" style="150"/>
    <col min="13825" max="13825" width="10.140625" style="150" customWidth="1"/>
    <col min="13826" max="13826" width="13.7109375" style="150" customWidth="1"/>
    <col min="13827" max="13827" width="11.28515625" style="150" customWidth="1"/>
    <col min="13828" max="13828" width="14.7109375" style="150" bestFit="1" customWidth="1"/>
    <col min="13829" max="13829" width="10.85546875" style="150" customWidth="1"/>
    <col min="13830" max="13830" width="11.42578125" style="150" bestFit="1" customWidth="1"/>
    <col min="13831" max="13831" width="11.85546875" style="150" customWidth="1"/>
    <col min="13832" max="13832" width="14.85546875" style="150" bestFit="1" customWidth="1"/>
    <col min="13833" max="13833" width="12.140625" style="150" customWidth="1"/>
    <col min="13834" max="13834" width="14.85546875" style="150" bestFit="1" customWidth="1"/>
    <col min="13835" max="13835" width="13.140625" style="150" customWidth="1"/>
    <col min="13836" max="13836" width="10.5703125" style="150" customWidth="1"/>
    <col min="13837" max="13837" width="12" style="150" customWidth="1"/>
    <col min="13838" max="14080" width="9.140625" style="150"/>
    <col min="14081" max="14081" width="10.140625" style="150" customWidth="1"/>
    <col min="14082" max="14082" width="13.7109375" style="150" customWidth="1"/>
    <col min="14083" max="14083" width="11.28515625" style="150" customWidth="1"/>
    <col min="14084" max="14084" width="14.7109375" style="150" bestFit="1" customWidth="1"/>
    <col min="14085" max="14085" width="10.85546875" style="150" customWidth="1"/>
    <col min="14086" max="14086" width="11.42578125" style="150" bestFit="1" customWidth="1"/>
    <col min="14087" max="14087" width="11.85546875" style="150" customWidth="1"/>
    <col min="14088" max="14088" width="14.85546875" style="150" bestFit="1" customWidth="1"/>
    <col min="14089" max="14089" width="12.140625" style="150" customWidth="1"/>
    <col min="14090" max="14090" width="14.85546875" style="150" bestFit="1" customWidth="1"/>
    <col min="14091" max="14091" width="13.140625" style="150" customWidth="1"/>
    <col min="14092" max="14092" width="10.5703125" style="150" customWidth="1"/>
    <col min="14093" max="14093" width="12" style="150" customWidth="1"/>
    <col min="14094" max="14336" width="9.140625" style="150"/>
    <col min="14337" max="14337" width="10.140625" style="150" customWidth="1"/>
    <col min="14338" max="14338" width="13.7109375" style="150" customWidth="1"/>
    <col min="14339" max="14339" width="11.28515625" style="150" customWidth="1"/>
    <col min="14340" max="14340" width="14.7109375" style="150" bestFit="1" customWidth="1"/>
    <col min="14341" max="14341" width="10.85546875" style="150" customWidth="1"/>
    <col min="14342" max="14342" width="11.42578125" style="150" bestFit="1" customWidth="1"/>
    <col min="14343" max="14343" width="11.85546875" style="150" customWidth="1"/>
    <col min="14344" max="14344" width="14.85546875" style="150" bestFit="1" customWidth="1"/>
    <col min="14345" max="14345" width="12.140625" style="150" customWidth="1"/>
    <col min="14346" max="14346" width="14.85546875" style="150" bestFit="1" customWidth="1"/>
    <col min="14347" max="14347" width="13.140625" style="150" customWidth="1"/>
    <col min="14348" max="14348" width="10.5703125" style="150" customWidth="1"/>
    <col min="14349" max="14349" width="12" style="150" customWidth="1"/>
    <col min="14350" max="14592" width="9.140625" style="150"/>
    <col min="14593" max="14593" width="10.140625" style="150" customWidth="1"/>
    <col min="14594" max="14594" width="13.7109375" style="150" customWidth="1"/>
    <col min="14595" max="14595" width="11.28515625" style="150" customWidth="1"/>
    <col min="14596" max="14596" width="14.7109375" style="150" bestFit="1" customWidth="1"/>
    <col min="14597" max="14597" width="10.85546875" style="150" customWidth="1"/>
    <col min="14598" max="14598" width="11.42578125" style="150" bestFit="1" customWidth="1"/>
    <col min="14599" max="14599" width="11.85546875" style="150" customWidth="1"/>
    <col min="14600" max="14600" width="14.85546875" style="150" bestFit="1" customWidth="1"/>
    <col min="14601" max="14601" width="12.140625" style="150" customWidth="1"/>
    <col min="14602" max="14602" width="14.85546875" style="150" bestFit="1" customWidth="1"/>
    <col min="14603" max="14603" width="13.140625" style="150" customWidth="1"/>
    <col min="14604" max="14604" width="10.5703125" style="150" customWidth="1"/>
    <col min="14605" max="14605" width="12" style="150" customWidth="1"/>
    <col min="14606" max="14848" width="9.140625" style="150"/>
    <col min="14849" max="14849" width="10.140625" style="150" customWidth="1"/>
    <col min="14850" max="14850" width="13.7109375" style="150" customWidth="1"/>
    <col min="14851" max="14851" width="11.28515625" style="150" customWidth="1"/>
    <col min="14852" max="14852" width="14.7109375" style="150" bestFit="1" customWidth="1"/>
    <col min="14853" max="14853" width="10.85546875" style="150" customWidth="1"/>
    <col min="14854" max="14854" width="11.42578125" style="150" bestFit="1" customWidth="1"/>
    <col min="14855" max="14855" width="11.85546875" style="150" customWidth="1"/>
    <col min="14856" max="14856" width="14.85546875" style="150" bestFit="1" customWidth="1"/>
    <col min="14857" max="14857" width="12.140625" style="150" customWidth="1"/>
    <col min="14858" max="14858" width="14.85546875" style="150" bestFit="1" customWidth="1"/>
    <col min="14859" max="14859" width="13.140625" style="150" customWidth="1"/>
    <col min="14860" max="14860" width="10.5703125" style="150" customWidth="1"/>
    <col min="14861" max="14861" width="12" style="150" customWidth="1"/>
    <col min="14862" max="15104" width="9.140625" style="150"/>
    <col min="15105" max="15105" width="10.140625" style="150" customWidth="1"/>
    <col min="15106" max="15106" width="13.7109375" style="150" customWidth="1"/>
    <col min="15107" max="15107" width="11.28515625" style="150" customWidth="1"/>
    <col min="15108" max="15108" width="14.7109375" style="150" bestFit="1" customWidth="1"/>
    <col min="15109" max="15109" width="10.85546875" style="150" customWidth="1"/>
    <col min="15110" max="15110" width="11.42578125" style="150" bestFit="1" customWidth="1"/>
    <col min="15111" max="15111" width="11.85546875" style="150" customWidth="1"/>
    <col min="15112" max="15112" width="14.85546875" style="150" bestFit="1" customWidth="1"/>
    <col min="15113" max="15113" width="12.140625" style="150" customWidth="1"/>
    <col min="15114" max="15114" width="14.85546875" style="150" bestFit="1" customWidth="1"/>
    <col min="15115" max="15115" width="13.140625" style="150" customWidth="1"/>
    <col min="15116" max="15116" width="10.5703125" style="150" customWidth="1"/>
    <col min="15117" max="15117" width="12" style="150" customWidth="1"/>
    <col min="15118" max="15360" width="9.140625" style="150"/>
    <col min="15361" max="15361" width="10.140625" style="150" customWidth="1"/>
    <col min="15362" max="15362" width="13.7109375" style="150" customWidth="1"/>
    <col min="15363" max="15363" width="11.28515625" style="150" customWidth="1"/>
    <col min="15364" max="15364" width="14.7109375" style="150" bestFit="1" customWidth="1"/>
    <col min="15365" max="15365" width="10.85546875" style="150" customWidth="1"/>
    <col min="15366" max="15366" width="11.42578125" style="150" bestFit="1" customWidth="1"/>
    <col min="15367" max="15367" width="11.85546875" style="150" customWidth="1"/>
    <col min="15368" max="15368" width="14.85546875" style="150" bestFit="1" customWidth="1"/>
    <col min="15369" max="15369" width="12.140625" style="150" customWidth="1"/>
    <col min="15370" max="15370" width="14.85546875" style="150" bestFit="1" customWidth="1"/>
    <col min="15371" max="15371" width="13.140625" style="150" customWidth="1"/>
    <col min="15372" max="15372" width="10.5703125" style="150" customWidth="1"/>
    <col min="15373" max="15373" width="12" style="150" customWidth="1"/>
    <col min="15374" max="15616" width="9.140625" style="150"/>
    <col min="15617" max="15617" width="10.140625" style="150" customWidth="1"/>
    <col min="15618" max="15618" width="13.7109375" style="150" customWidth="1"/>
    <col min="15619" max="15619" width="11.28515625" style="150" customWidth="1"/>
    <col min="15620" max="15620" width="14.7109375" style="150" bestFit="1" customWidth="1"/>
    <col min="15621" max="15621" width="10.85546875" style="150" customWidth="1"/>
    <col min="15622" max="15622" width="11.42578125" style="150" bestFit="1" customWidth="1"/>
    <col min="15623" max="15623" width="11.85546875" style="150" customWidth="1"/>
    <col min="15624" max="15624" width="14.85546875" style="150" bestFit="1" customWidth="1"/>
    <col min="15625" max="15625" width="12.140625" style="150" customWidth="1"/>
    <col min="15626" max="15626" width="14.85546875" style="150" bestFit="1" customWidth="1"/>
    <col min="15627" max="15627" width="13.140625" style="150" customWidth="1"/>
    <col min="15628" max="15628" width="10.5703125" style="150" customWidth="1"/>
    <col min="15629" max="15629" width="12" style="150" customWidth="1"/>
    <col min="15630" max="15872" width="9.140625" style="150"/>
    <col min="15873" max="15873" width="10.140625" style="150" customWidth="1"/>
    <col min="15874" max="15874" width="13.7109375" style="150" customWidth="1"/>
    <col min="15875" max="15875" width="11.28515625" style="150" customWidth="1"/>
    <col min="15876" max="15876" width="14.7109375" style="150" bestFit="1" customWidth="1"/>
    <col min="15877" max="15877" width="10.85546875" style="150" customWidth="1"/>
    <col min="15878" max="15878" width="11.42578125" style="150" bestFit="1" customWidth="1"/>
    <col min="15879" max="15879" width="11.85546875" style="150" customWidth="1"/>
    <col min="15880" max="15880" width="14.85546875" style="150" bestFit="1" customWidth="1"/>
    <col min="15881" max="15881" width="12.140625" style="150" customWidth="1"/>
    <col min="15882" max="15882" width="14.85546875" style="150" bestFit="1" customWidth="1"/>
    <col min="15883" max="15883" width="13.140625" style="150" customWidth="1"/>
    <col min="15884" max="15884" width="10.5703125" style="150" customWidth="1"/>
    <col min="15885" max="15885" width="12" style="150" customWidth="1"/>
    <col min="15886" max="16128" width="9.140625" style="150"/>
    <col min="16129" max="16129" width="10.140625" style="150" customWidth="1"/>
    <col min="16130" max="16130" width="13.7109375" style="150" customWidth="1"/>
    <col min="16131" max="16131" width="11.28515625" style="150" customWidth="1"/>
    <col min="16132" max="16132" width="14.7109375" style="150" bestFit="1" customWidth="1"/>
    <col min="16133" max="16133" width="10.85546875" style="150" customWidth="1"/>
    <col min="16134" max="16134" width="11.42578125" style="150" bestFit="1" customWidth="1"/>
    <col min="16135" max="16135" width="11.85546875" style="150" customWidth="1"/>
    <col min="16136" max="16136" width="14.85546875" style="150" bestFit="1" customWidth="1"/>
    <col min="16137" max="16137" width="12.140625" style="150" customWidth="1"/>
    <col min="16138" max="16138" width="14.85546875" style="150" bestFit="1" customWidth="1"/>
    <col min="16139" max="16139" width="13.140625" style="150" customWidth="1"/>
    <col min="16140" max="16140" width="10.5703125" style="150" customWidth="1"/>
    <col min="16141" max="16141" width="12" style="150" customWidth="1"/>
    <col min="16142" max="16384" width="9.140625" style="150"/>
  </cols>
  <sheetData>
    <row r="1" spans="1:13">
      <c r="A1" s="1917" t="s">
        <v>1228</v>
      </c>
      <c r="B1" s="1917"/>
      <c r="C1" s="1917"/>
      <c r="D1" s="1917"/>
      <c r="E1" s="1917"/>
      <c r="F1" s="1917"/>
      <c r="G1" s="1917"/>
      <c r="H1" s="1917"/>
      <c r="I1" s="1917"/>
      <c r="J1" s="1917"/>
      <c r="K1" s="1917"/>
      <c r="L1" s="1917"/>
      <c r="M1" s="1917"/>
    </row>
    <row r="2" spans="1:13">
      <c r="A2" s="1917" t="s">
        <v>271</v>
      </c>
      <c r="B2" s="1917"/>
      <c r="C2" s="1917"/>
      <c r="D2" s="1917"/>
      <c r="E2" s="1917"/>
      <c r="F2" s="1917"/>
      <c r="G2" s="1917"/>
      <c r="H2" s="1917"/>
      <c r="I2" s="1917"/>
      <c r="J2" s="1917"/>
      <c r="K2" s="1917"/>
      <c r="L2" s="1917"/>
      <c r="M2" s="1917"/>
    </row>
    <row r="3" spans="1:13" ht="16.5" thickBot="1">
      <c r="A3" s="1385"/>
      <c r="B3" s="1385"/>
      <c r="C3" s="1385"/>
      <c r="D3" s="1385"/>
      <c r="E3" s="1385"/>
      <c r="F3" s="1385"/>
      <c r="G3" s="1385"/>
      <c r="H3" s="1385"/>
      <c r="I3" s="1385"/>
      <c r="J3" s="1959"/>
      <c r="K3" s="1959"/>
      <c r="L3" s="1959" t="s">
        <v>70</v>
      </c>
      <c r="M3" s="1959"/>
    </row>
    <row r="4" spans="1:13" ht="21" customHeight="1" thickTop="1">
      <c r="A4" s="1960" t="s">
        <v>886</v>
      </c>
      <c r="B4" s="1961" t="s">
        <v>1229</v>
      </c>
      <c r="C4" s="1962"/>
      <c r="D4" s="1962"/>
      <c r="E4" s="1962"/>
      <c r="F4" s="1962"/>
      <c r="G4" s="1963"/>
      <c r="H4" s="1964" t="s">
        <v>1230</v>
      </c>
      <c r="I4" s="1962"/>
      <c r="J4" s="1962"/>
      <c r="K4" s="1962"/>
      <c r="L4" s="1962"/>
      <c r="M4" s="1963"/>
    </row>
    <row r="5" spans="1:13" ht="21" customHeight="1">
      <c r="A5" s="1912"/>
      <c r="B5" s="1965" t="s">
        <v>5</v>
      </c>
      <c r="C5" s="1966"/>
      <c r="D5" s="1965" t="s">
        <v>6</v>
      </c>
      <c r="E5" s="1966"/>
      <c r="F5" s="1967" t="s">
        <v>48</v>
      </c>
      <c r="G5" s="1968"/>
      <c r="H5" s="1953" t="s">
        <v>5</v>
      </c>
      <c r="I5" s="1954"/>
      <c r="J5" s="1955" t="s">
        <v>6</v>
      </c>
      <c r="K5" s="1956"/>
      <c r="L5" s="1955" t="s">
        <v>48</v>
      </c>
      <c r="M5" s="1957"/>
    </row>
    <row r="6" spans="1:13" ht="21" customHeight="1">
      <c r="A6" s="1913"/>
      <c r="B6" s="1386" t="s">
        <v>3</v>
      </c>
      <c r="C6" s="1387" t="s">
        <v>1231</v>
      </c>
      <c r="D6" s="1388" t="s">
        <v>3</v>
      </c>
      <c r="E6" s="1387" t="s">
        <v>1231</v>
      </c>
      <c r="F6" s="1387" t="s">
        <v>3</v>
      </c>
      <c r="G6" s="1389" t="s">
        <v>1231</v>
      </c>
      <c r="H6" s="1390" t="s">
        <v>3</v>
      </c>
      <c r="I6" s="1391" t="s">
        <v>1231</v>
      </c>
      <c r="J6" s="1386" t="s">
        <v>3</v>
      </c>
      <c r="K6" s="1387" t="s">
        <v>1231</v>
      </c>
      <c r="L6" s="1386" t="s">
        <v>3</v>
      </c>
      <c r="M6" s="1389" t="s">
        <v>1231</v>
      </c>
    </row>
    <row r="7" spans="1:13" ht="21" customHeight="1">
      <c r="A7" s="1392" t="s">
        <v>149</v>
      </c>
      <c r="B7" s="1393">
        <v>54163.06</v>
      </c>
      <c r="C7" s="1394">
        <v>0.73928031280663342</v>
      </c>
      <c r="D7" s="1393">
        <v>74532.06</v>
      </c>
      <c r="E7" s="1394">
        <v>0.82350000000000001</v>
      </c>
      <c r="F7" s="1395">
        <v>35750</v>
      </c>
      <c r="G7" s="1396">
        <v>0.28740629370629367</v>
      </c>
      <c r="H7" s="1397">
        <v>10386.870000000001</v>
      </c>
      <c r="I7" s="1398">
        <v>3.09</v>
      </c>
      <c r="J7" s="1399">
        <v>26350.12</v>
      </c>
      <c r="K7" s="1400">
        <v>3.1572</v>
      </c>
      <c r="L7" s="1401">
        <v>7000</v>
      </c>
      <c r="M7" s="1402">
        <v>3.5605727142857146</v>
      </c>
    </row>
    <row r="8" spans="1:13" ht="21" customHeight="1">
      <c r="A8" s="1392" t="s">
        <v>150</v>
      </c>
      <c r="B8" s="1393">
        <v>87216.62</v>
      </c>
      <c r="C8" s="1394">
        <v>1.45</v>
      </c>
      <c r="D8" s="1393">
        <v>93260.44</v>
      </c>
      <c r="E8" s="1394">
        <v>2.56</v>
      </c>
      <c r="F8" s="1395">
        <v>58180.9</v>
      </c>
      <c r="G8" s="1396">
        <v>0.39290000000000003</v>
      </c>
      <c r="H8" s="1397">
        <v>3614.8099999999995</v>
      </c>
      <c r="I8" s="1398">
        <v>2.71</v>
      </c>
      <c r="J8" s="1399">
        <v>19240.13</v>
      </c>
      <c r="K8" s="1400">
        <v>3.5777000000000001</v>
      </c>
      <c r="L8" s="1401">
        <v>80</v>
      </c>
      <c r="M8" s="1402">
        <v>4.25</v>
      </c>
    </row>
    <row r="9" spans="1:13" ht="21" customHeight="1">
      <c r="A9" s="1392" t="s">
        <v>151</v>
      </c>
      <c r="B9" s="1403">
        <v>44212.160000000003</v>
      </c>
      <c r="C9" s="1394">
        <v>0.64</v>
      </c>
      <c r="D9" s="1393">
        <v>112777.51000000001</v>
      </c>
      <c r="E9" s="1394">
        <v>3.2654353261213163</v>
      </c>
      <c r="F9" s="1395">
        <v>108468.29</v>
      </c>
      <c r="G9" s="1396">
        <v>1.1338999999999999</v>
      </c>
      <c r="H9" s="1404">
        <v>4310.22</v>
      </c>
      <c r="I9" s="1398">
        <v>2.1</v>
      </c>
      <c r="J9" s="1399">
        <v>42780.54</v>
      </c>
      <c r="K9" s="1400">
        <v>4.1276929722252218</v>
      </c>
      <c r="L9" s="1401">
        <v>0</v>
      </c>
      <c r="M9" s="1402">
        <v>0</v>
      </c>
    </row>
    <row r="10" spans="1:13" ht="21" customHeight="1">
      <c r="A10" s="1392" t="s">
        <v>152</v>
      </c>
      <c r="B10" s="1403">
        <v>45909.37</v>
      </c>
      <c r="C10" s="1394">
        <v>0.36</v>
      </c>
      <c r="D10" s="1393">
        <v>119761.42000000001</v>
      </c>
      <c r="E10" s="1394">
        <v>3.5897992254016362</v>
      </c>
      <c r="F10" s="1395">
        <v>118700.81</v>
      </c>
      <c r="G10" s="1396">
        <v>2.6753</v>
      </c>
      <c r="H10" s="1404">
        <v>5389.0999999999995</v>
      </c>
      <c r="I10" s="1398">
        <v>1.49</v>
      </c>
      <c r="J10" s="1399">
        <v>32375.370000000003</v>
      </c>
      <c r="K10" s="1400">
        <v>5.0840074514360767</v>
      </c>
      <c r="L10" s="1401">
        <v>100</v>
      </c>
      <c r="M10" s="1402">
        <v>3.5</v>
      </c>
    </row>
    <row r="11" spans="1:13" ht="21" customHeight="1">
      <c r="A11" s="1392" t="s">
        <v>153</v>
      </c>
      <c r="B11" s="1403">
        <v>86020.75</v>
      </c>
      <c r="C11" s="1394">
        <v>0.82</v>
      </c>
      <c r="D11" s="1393">
        <v>86370.65</v>
      </c>
      <c r="E11" s="1394">
        <v>2.672718214439743</v>
      </c>
      <c r="F11" s="1395">
        <v>122227.5</v>
      </c>
      <c r="G11" s="1396">
        <v>4.8301971251968672</v>
      </c>
      <c r="H11" s="1405">
        <v>7079.22</v>
      </c>
      <c r="I11" s="1398">
        <v>1.5</v>
      </c>
      <c r="J11" s="1399">
        <v>31129.22</v>
      </c>
      <c r="K11" s="1400">
        <v>5.2248389755991305</v>
      </c>
      <c r="L11" s="1401">
        <v>0.9</v>
      </c>
      <c r="M11" s="1402">
        <v>1.2</v>
      </c>
    </row>
    <row r="12" spans="1:13" ht="21" customHeight="1">
      <c r="A12" s="1392" t="s">
        <v>154</v>
      </c>
      <c r="B12" s="1403">
        <v>93480.62</v>
      </c>
      <c r="C12" s="1394">
        <v>0.26</v>
      </c>
      <c r="D12" s="1393">
        <v>108890.69</v>
      </c>
      <c r="E12" s="1394">
        <v>2.71</v>
      </c>
      <c r="F12" s="1395">
        <v>141951.71</v>
      </c>
      <c r="G12" s="1396">
        <v>4.4027000000000003</v>
      </c>
      <c r="H12" s="1405">
        <v>3969.74</v>
      </c>
      <c r="I12" s="1398">
        <v>1.21</v>
      </c>
      <c r="J12" s="1399">
        <v>46055.28</v>
      </c>
      <c r="K12" s="1400">
        <v>5.53</v>
      </c>
      <c r="L12" s="1401">
        <v>2450</v>
      </c>
      <c r="M12" s="1402">
        <v>5.1094999999999997</v>
      </c>
    </row>
    <row r="13" spans="1:13" ht="21" customHeight="1">
      <c r="A13" s="1392" t="s">
        <v>155</v>
      </c>
      <c r="B13" s="1403">
        <v>37572.03</v>
      </c>
      <c r="C13" s="1394">
        <v>0.22</v>
      </c>
      <c r="D13" s="1393">
        <v>103429.5</v>
      </c>
      <c r="E13" s="1394">
        <v>4.1268000000000002</v>
      </c>
      <c r="F13" s="1395">
        <v>108882</v>
      </c>
      <c r="G13" s="1396">
        <v>4.3061999999999996</v>
      </c>
      <c r="H13" s="1405">
        <v>3770.02</v>
      </c>
      <c r="I13" s="1398">
        <v>1.01</v>
      </c>
      <c r="J13" s="1406">
        <v>41950</v>
      </c>
      <c r="K13" s="1400">
        <v>7.0519999999999996</v>
      </c>
      <c r="L13" s="1407">
        <v>4750</v>
      </c>
      <c r="M13" s="1402">
        <v>5.3541999999999996</v>
      </c>
    </row>
    <row r="14" spans="1:13" ht="21" customHeight="1">
      <c r="A14" s="1392" t="s">
        <v>156</v>
      </c>
      <c r="B14" s="1408">
        <v>75260.850000000006</v>
      </c>
      <c r="C14" s="1394">
        <v>0.42</v>
      </c>
      <c r="D14" s="1393">
        <v>51465.06</v>
      </c>
      <c r="E14" s="1394">
        <v>0.89629999999999999</v>
      </c>
      <c r="F14" s="1395">
        <v>97952</v>
      </c>
      <c r="G14" s="1396">
        <v>4.8701999999999996</v>
      </c>
      <c r="H14" s="1405">
        <v>6680.02</v>
      </c>
      <c r="I14" s="1398">
        <v>0.98</v>
      </c>
      <c r="J14" s="1406">
        <v>35965.33</v>
      </c>
      <c r="K14" s="1400">
        <v>7.9599000000000002</v>
      </c>
      <c r="L14" s="1407">
        <v>4820</v>
      </c>
      <c r="M14" s="1402">
        <v>5.7742000000000004</v>
      </c>
    </row>
    <row r="15" spans="1:13" ht="21" customHeight="1">
      <c r="A15" s="1392" t="s">
        <v>157</v>
      </c>
      <c r="B15" s="1408">
        <v>116403.53</v>
      </c>
      <c r="C15" s="1394">
        <v>1.59</v>
      </c>
      <c r="D15" s="1393">
        <v>21562.539999999997</v>
      </c>
      <c r="E15" s="1394">
        <v>0.747</v>
      </c>
      <c r="F15" s="1395"/>
      <c r="G15" s="1396"/>
      <c r="H15" s="1409">
        <v>16270</v>
      </c>
      <c r="I15" s="1410">
        <v>1.52</v>
      </c>
      <c r="J15" s="1411">
        <v>20935</v>
      </c>
      <c r="K15" s="1412">
        <v>7.2720000000000002</v>
      </c>
      <c r="L15" s="1413"/>
      <c r="M15" s="1414"/>
    </row>
    <row r="16" spans="1:13" ht="21" customHeight="1">
      <c r="A16" s="1392" t="s">
        <v>158</v>
      </c>
      <c r="B16" s="1408">
        <v>137484.17000000001</v>
      </c>
      <c r="C16" s="1394">
        <v>3.44</v>
      </c>
      <c r="D16" s="1393">
        <v>118780.26</v>
      </c>
      <c r="E16" s="1394">
        <v>2.7259000000000002</v>
      </c>
      <c r="F16" s="1395"/>
      <c r="G16" s="1396"/>
      <c r="H16" s="1415">
        <v>11660.02</v>
      </c>
      <c r="I16" s="1416">
        <v>2.75</v>
      </c>
      <c r="J16" s="1406">
        <v>25031.5</v>
      </c>
      <c r="K16" s="1400">
        <v>3.9184000000000001</v>
      </c>
      <c r="L16" s="1407"/>
      <c r="M16" s="1402"/>
    </row>
    <row r="17" spans="1:13" ht="21" customHeight="1">
      <c r="A17" s="1392" t="s">
        <v>159</v>
      </c>
      <c r="B17" s="1408">
        <v>84443.89</v>
      </c>
      <c r="C17" s="1394">
        <v>0.36</v>
      </c>
      <c r="D17" s="1393">
        <v>115766.1</v>
      </c>
      <c r="E17" s="1394">
        <v>2.46</v>
      </c>
      <c r="F17" s="1395"/>
      <c r="G17" s="1396"/>
      <c r="H17" s="1415">
        <v>21690.04</v>
      </c>
      <c r="I17" s="1416">
        <v>2.5499999999999998</v>
      </c>
      <c r="J17" s="1406">
        <v>38970.300000000003</v>
      </c>
      <c r="K17" s="1400">
        <v>4.4800000000000004</v>
      </c>
      <c r="L17" s="1407"/>
      <c r="M17" s="1402"/>
    </row>
    <row r="18" spans="1:13" ht="21" customHeight="1">
      <c r="A18" s="1417" t="s">
        <v>160</v>
      </c>
      <c r="B18" s="1418">
        <v>99550.12</v>
      </c>
      <c r="C18" s="1419">
        <v>0.69</v>
      </c>
      <c r="D18" s="1420">
        <v>55440.06</v>
      </c>
      <c r="E18" s="1419">
        <v>0.6364510804822362</v>
      </c>
      <c r="F18" s="1421"/>
      <c r="G18" s="1422"/>
      <c r="H18" s="1423">
        <v>34244.230000000003</v>
      </c>
      <c r="I18" s="1424">
        <v>3.25</v>
      </c>
      <c r="J18" s="1411">
        <v>20234.22</v>
      </c>
      <c r="K18" s="1412">
        <v>4.4662400074724902</v>
      </c>
      <c r="L18" s="1413"/>
      <c r="M18" s="1414"/>
    </row>
    <row r="19" spans="1:13" ht="21" customHeight="1" thickBot="1">
      <c r="A19" s="1425" t="s">
        <v>425</v>
      </c>
      <c r="B19" s="1426">
        <f>SUM(B7:B18)</f>
        <v>961717.17</v>
      </c>
      <c r="C19" s="1427">
        <v>1.1499999999999999</v>
      </c>
      <c r="D19" s="1428">
        <f>SUM(D7:D18)</f>
        <v>1062036.29</v>
      </c>
      <c r="E19" s="1429">
        <v>2.5970446727655725</v>
      </c>
      <c r="F19" s="1430"/>
      <c r="G19" s="1431"/>
      <c r="H19" s="1432">
        <f>SUM(H7:H18)</f>
        <v>129064.29000000001</v>
      </c>
      <c r="I19" s="1433">
        <v>2.39</v>
      </c>
      <c r="J19" s="1434">
        <f>SUM(J7:J18)</f>
        <v>381017.01</v>
      </c>
      <c r="K19" s="1429">
        <v>5.2694089003509035</v>
      </c>
      <c r="L19" s="1435"/>
      <c r="M19" s="1431"/>
    </row>
    <row r="20" spans="1:13" ht="16.5" thickTop="1">
      <c r="A20" s="1958" t="s">
        <v>1232</v>
      </c>
      <c r="B20" s="1958"/>
      <c r="C20" s="1958"/>
      <c r="D20" s="1958"/>
      <c r="E20" s="1958"/>
      <c r="F20" s="1958"/>
      <c r="G20" s="1958"/>
      <c r="H20" s="1958"/>
      <c r="I20" s="1958"/>
      <c r="J20" s="1958"/>
      <c r="K20" s="1958"/>
      <c r="L20" s="1958"/>
      <c r="M20" s="1958"/>
    </row>
    <row r="21" spans="1:13">
      <c r="A21" s="992"/>
    </row>
    <row r="25" spans="1:13">
      <c r="B25" s="1436"/>
    </row>
    <row r="34" spans="4:8">
      <c r="D34" s="1437"/>
    </row>
    <row r="35" spans="4:8">
      <c r="D35" s="1437"/>
      <c r="H35" s="1437"/>
    </row>
    <row r="36" spans="4:8">
      <c r="D36" s="1437"/>
      <c r="H36" s="1437"/>
    </row>
  </sheetData>
  <mergeCells count="14">
    <mergeCell ref="H5:I5"/>
    <mergeCell ref="J5:K5"/>
    <mergeCell ref="L5:M5"/>
    <mergeCell ref="A20:M20"/>
    <mergeCell ref="A1:M1"/>
    <mergeCell ref="A2:M2"/>
    <mergeCell ref="J3:K3"/>
    <mergeCell ref="L3:M3"/>
    <mergeCell ref="A4:A6"/>
    <mergeCell ref="B4:G4"/>
    <mergeCell ref="H4:M4"/>
    <mergeCell ref="B5:C5"/>
    <mergeCell ref="D5:E5"/>
    <mergeCell ref="F5:G5"/>
  </mergeCells>
  <pageMargins left="0.7" right="0.7" top="0.75" bottom="0.75" header="0.3" footer="0.3"/>
  <pageSetup scale="63" orientation="landscape" r:id="rId1"/>
</worksheet>
</file>

<file path=xl/worksheets/sheet39.xml><?xml version="1.0" encoding="utf-8"?>
<worksheet xmlns="http://schemas.openxmlformats.org/spreadsheetml/2006/main" xmlns:r="http://schemas.openxmlformats.org/officeDocument/2006/relationships">
  <sheetPr>
    <pageSetUpPr fitToPage="1"/>
  </sheetPr>
  <dimension ref="A1:S31"/>
  <sheetViews>
    <sheetView topLeftCell="A10" workbookViewId="0">
      <selection activeCell="P33" sqref="P33"/>
    </sheetView>
  </sheetViews>
  <sheetFormatPr defaultRowHeight="15.75"/>
  <cols>
    <col min="1" max="1" width="62.140625" style="1438" bestFit="1" customWidth="1"/>
    <col min="2" max="10" width="12.85546875" style="1438" hidden="1" customWidth="1"/>
    <col min="11" max="16" width="12.85546875" style="1438" bestFit="1" customWidth="1"/>
    <col min="17" max="18" width="12.85546875" style="1438" customWidth="1"/>
    <col min="19" max="19" width="11.140625" style="1438" customWidth="1"/>
    <col min="20" max="16384" width="9.140625" style="1438"/>
  </cols>
  <sheetData>
    <row r="1" spans="1:19">
      <c r="A1" s="1971" t="s">
        <v>1233</v>
      </c>
      <c r="B1" s="1971"/>
      <c r="C1" s="1971"/>
      <c r="D1" s="1971"/>
      <c r="E1" s="1971"/>
      <c r="F1" s="1971"/>
      <c r="G1" s="1971"/>
      <c r="H1" s="1971"/>
      <c r="I1" s="1971"/>
      <c r="J1" s="1971"/>
      <c r="K1" s="1971"/>
      <c r="L1" s="1971"/>
      <c r="M1" s="1971"/>
      <c r="N1" s="1971"/>
      <c r="O1" s="1971"/>
      <c r="P1" s="1971"/>
      <c r="Q1" s="1971"/>
      <c r="R1" s="1971"/>
      <c r="S1" s="1971"/>
    </row>
    <row r="2" spans="1:19">
      <c r="A2" s="1972" t="s">
        <v>272</v>
      </c>
      <c r="B2" s="1972"/>
      <c r="C2" s="1972"/>
      <c r="D2" s="1972"/>
      <c r="E2" s="1972"/>
      <c r="F2" s="1972"/>
      <c r="G2" s="1972"/>
      <c r="H2" s="1972"/>
      <c r="I2" s="1972"/>
      <c r="J2" s="1972"/>
      <c r="K2" s="1972"/>
      <c r="L2" s="1972"/>
      <c r="M2" s="1972"/>
      <c r="N2" s="1972"/>
      <c r="O2" s="1972"/>
      <c r="P2" s="1972"/>
      <c r="Q2" s="1972"/>
      <c r="R2" s="1972"/>
      <c r="S2" s="1972"/>
    </row>
    <row r="3" spans="1:19" ht="16.5" thickBot="1"/>
    <row r="4" spans="1:19" ht="32.25" thickTop="1">
      <c r="A4" s="1439" t="s">
        <v>1234</v>
      </c>
      <c r="B4" s="1440" t="s">
        <v>1235</v>
      </c>
      <c r="C4" s="1440" t="s">
        <v>1236</v>
      </c>
      <c r="D4" s="1440" t="s">
        <v>1237</v>
      </c>
      <c r="E4" s="1440" t="s">
        <v>1238</v>
      </c>
      <c r="F4" s="1440" t="s">
        <v>1239</v>
      </c>
      <c r="G4" s="1440" t="s">
        <v>1240</v>
      </c>
      <c r="H4" s="1440" t="s">
        <v>1241</v>
      </c>
      <c r="I4" s="1440" t="s">
        <v>1242</v>
      </c>
      <c r="J4" s="1440" t="s">
        <v>1243</v>
      </c>
      <c r="K4" s="1440" t="s">
        <v>1244</v>
      </c>
      <c r="L4" s="1440" t="s">
        <v>1245</v>
      </c>
      <c r="M4" s="1440" t="s">
        <v>1246</v>
      </c>
      <c r="N4" s="1440" t="s">
        <v>1247</v>
      </c>
      <c r="O4" s="1440" t="s">
        <v>1248</v>
      </c>
      <c r="P4" s="1440" t="s">
        <v>1249</v>
      </c>
      <c r="Q4" s="1440" t="s">
        <v>1250</v>
      </c>
      <c r="R4" s="1440" t="s">
        <v>1251</v>
      </c>
      <c r="S4" s="1441" t="s">
        <v>1287</v>
      </c>
    </row>
    <row r="5" spans="1:19" ht="20.25" customHeight="1">
      <c r="A5" s="1442" t="s">
        <v>1252</v>
      </c>
      <c r="B5" s="1443"/>
      <c r="C5" s="1443"/>
      <c r="D5" s="1443"/>
      <c r="E5" s="1443"/>
      <c r="F5" s="1444"/>
      <c r="G5" s="1444"/>
      <c r="H5" s="1444"/>
      <c r="I5" s="1444"/>
      <c r="J5" s="1444"/>
      <c r="K5" s="1444"/>
      <c r="L5" s="1444"/>
      <c r="M5" s="1444"/>
      <c r="N5" s="1444"/>
      <c r="O5" s="1444"/>
      <c r="P5" s="1444"/>
      <c r="Q5" s="1444"/>
      <c r="R5" s="1444"/>
      <c r="S5" s="1445"/>
    </row>
    <row r="6" spans="1:19" ht="20.25" customHeight="1">
      <c r="A6" s="1446" t="s">
        <v>1253</v>
      </c>
      <c r="B6" s="1447"/>
      <c r="C6" s="1447"/>
      <c r="D6" s="1447"/>
      <c r="E6" s="1447"/>
      <c r="F6" s="1448"/>
      <c r="G6" s="1448"/>
      <c r="H6" s="1448"/>
      <c r="I6" s="1448"/>
      <c r="J6" s="1448"/>
      <c r="K6" s="1447">
        <v>5</v>
      </c>
      <c r="L6" s="1447">
        <v>5</v>
      </c>
      <c r="M6" s="1447">
        <v>5</v>
      </c>
      <c r="N6" s="1447">
        <v>5</v>
      </c>
      <c r="O6" s="1447">
        <v>5</v>
      </c>
      <c r="P6" s="1447">
        <v>5</v>
      </c>
      <c r="Q6" s="1447">
        <v>5</v>
      </c>
      <c r="R6" s="1447">
        <v>5</v>
      </c>
      <c r="S6" s="1449">
        <v>5</v>
      </c>
    </row>
    <row r="7" spans="1:19" ht="20.25" customHeight="1">
      <c r="A7" s="1446" t="s">
        <v>1254</v>
      </c>
      <c r="B7" s="1447"/>
      <c r="C7" s="1447"/>
      <c r="D7" s="1447"/>
      <c r="E7" s="1447"/>
      <c r="F7" s="1448"/>
      <c r="G7" s="1448"/>
      <c r="H7" s="1448"/>
      <c r="I7" s="1448"/>
      <c r="J7" s="1448"/>
      <c r="K7" s="1447">
        <v>3</v>
      </c>
      <c r="L7" s="1447">
        <v>3</v>
      </c>
      <c r="M7" s="1447">
        <v>3</v>
      </c>
      <c r="N7" s="1447">
        <v>3</v>
      </c>
      <c r="O7" s="1447">
        <v>3</v>
      </c>
      <c r="P7" s="1447">
        <v>3</v>
      </c>
      <c r="Q7" s="1447">
        <v>3</v>
      </c>
      <c r="R7" s="1447">
        <v>3</v>
      </c>
      <c r="S7" s="1449">
        <v>3</v>
      </c>
    </row>
    <row r="8" spans="1:19" ht="20.25" customHeight="1">
      <c r="A8" s="1446" t="s">
        <v>1255</v>
      </c>
      <c r="B8" s="1450">
        <v>7</v>
      </c>
      <c r="C8" s="1450">
        <v>7</v>
      </c>
      <c r="D8" s="1450">
        <v>7</v>
      </c>
      <c r="E8" s="1447">
        <v>7</v>
      </c>
      <c r="F8" s="1447">
        <v>7</v>
      </c>
      <c r="G8" s="1447">
        <v>7</v>
      </c>
      <c r="H8" s="1447">
        <v>7</v>
      </c>
      <c r="I8" s="1447">
        <v>7</v>
      </c>
      <c r="J8" s="1447">
        <v>7</v>
      </c>
      <c r="K8" s="1447">
        <v>7</v>
      </c>
      <c r="L8" s="1447">
        <v>7</v>
      </c>
      <c r="M8" s="1447">
        <v>7</v>
      </c>
      <c r="N8" s="1447">
        <v>7</v>
      </c>
      <c r="O8" s="1447">
        <v>7</v>
      </c>
      <c r="P8" s="1447">
        <v>7</v>
      </c>
      <c r="Q8" s="1447">
        <v>7</v>
      </c>
      <c r="R8" s="1447">
        <v>7</v>
      </c>
      <c r="S8" s="1449">
        <v>7</v>
      </c>
    </row>
    <row r="9" spans="1:19" ht="20.25" customHeight="1">
      <c r="A9" s="1446" t="s">
        <v>1256</v>
      </c>
      <c r="B9" s="1450">
        <v>7</v>
      </c>
      <c r="C9" s="1450">
        <v>7</v>
      </c>
      <c r="D9" s="1450">
        <v>7</v>
      </c>
      <c r="E9" s="1447">
        <v>7</v>
      </c>
      <c r="F9" s="1447">
        <v>7</v>
      </c>
      <c r="G9" s="1447">
        <v>7</v>
      </c>
      <c r="H9" s="1447">
        <v>7</v>
      </c>
      <c r="I9" s="1447">
        <v>7</v>
      </c>
      <c r="J9" s="1447">
        <v>7</v>
      </c>
      <c r="K9" s="1447">
        <v>7</v>
      </c>
      <c r="L9" s="1447">
        <v>7</v>
      </c>
      <c r="M9" s="1447">
        <v>7</v>
      </c>
      <c r="N9" s="1447">
        <v>7</v>
      </c>
      <c r="O9" s="1447">
        <v>7</v>
      </c>
      <c r="P9" s="1447">
        <v>7</v>
      </c>
      <c r="Q9" s="1447">
        <v>7</v>
      </c>
      <c r="R9" s="1447">
        <v>7</v>
      </c>
      <c r="S9" s="1449">
        <v>7</v>
      </c>
    </row>
    <row r="10" spans="1:19" s="1452" customFormat="1" ht="20.25" customHeight="1">
      <c r="A10" s="1451" t="s">
        <v>1257</v>
      </c>
      <c r="B10" s="1443"/>
      <c r="C10" s="1443"/>
      <c r="D10" s="1443"/>
      <c r="E10" s="1443"/>
      <c r="F10" s="1444"/>
      <c r="G10" s="1444"/>
      <c r="H10" s="1444"/>
      <c r="I10" s="1444"/>
      <c r="J10" s="1444"/>
      <c r="K10" s="1444"/>
      <c r="L10" s="1444"/>
      <c r="M10" s="1444"/>
      <c r="N10" s="1444"/>
      <c r="O10" s="1444"/>
      <c r="P10" s="1444"/>
      <c r="Q10" s="1444"/>
      <c r="R10" s="1444"/>
      <c r="S10" s="1445"/>
    </row>
    <row r="11" spans="1:19" s="1452" customFormat="1" ht="20.25" customHeight="1">
      <c r="A11" s="1446" t="s">
        <v>1258</v>
      </c>
      <c r="B11" s="1450">
        <v>1</v>
      </c>
      <c r="C11" s="1450">
        <v>1</v>
      </c>
      <c r="D11" s="1450">
        <v>1</v>
      </c>
      <c r="E11" s="1447">
        <v>1</v>
      </c>
      <c r="F11" s="1447">
        <v>1</v>
      </c>
      <c r="G11" s="1447">
        <v>1</v>
      </c>
      <c r="H11" s="1447">
        <v>1</v>
      </c>
      <c r="I11" s="1447">
        <v>1</v>
      </c>
      <c r="J11" s="1447">
        <v>1</v>
      </c>
      <c r="K11" s="1447">
        <v>1</v>
      </c>
      <c r="L11" s="1447">
        <v>1</v>
      </c>
      <c r="M11" s="1447">
        <v>1</v>
      </c>
      <c r="N11" s="1447">
        <v>1</v>
      </c>
      <c r="O11" s="1447">
        <v>1</v>
      </c>
      <c r="P11" s="1447">
        <v>1</v>
      </c>
      <c r="Q11" s="1447">
        <v>1</v>
      </c>
      <c r="R11" s="1447">
        <v>1</v>
      </c>
      <c r="S11" s="1449">
        <v>1</v>
      </c>
    </row>
    <row r="12" spans="1:19" s="1452" customFormat="1" ht="20.25" customHeight="1">
      <c r="A12" s="1446" t="s">
        <v>1259</v>
      </c>
      <c r="B12" s="1447">
        <v>4</v>
      </c>
      <c r="C12" s="1447">
        <v>4</v>
      </c>
      <c r="D12" s="1447">
        <v>4</v>
      </c>
      <c r="E12" s="1447">
        <v>4</v>
      </c>
      <c r="F12" s="1447">
        <v>4</v>
      </c>
      <c r="G12" s="1447">
        <v>4</v>
      </c>
      <c r="H12" s="1447">
        <v>4</v>
      </c>
      <c r="I12" s="1447">
        <v>4</v>
      </c>
      <c r="J12" s="1447">
        <v>4</v>
      </c>
      <c r="K12" s="1447">
        <v>4</v>
      </c>
      <c r="L12" s="1447">
        <v>4</v>
      </c>
      <c r="M12" s="1447">
        <v>4</v>
      </c>
      <c r="N12" s="1447">
        <v>4</v>
      </c>
      <c r="O12" s="1447">
        <v>4</v>
      </c>
      <c r="P12" s="1447">
        <v>4</v>
      </c>
      <c r="Q12" s="1447">
        <v>4</v>
      </c>
      <c r="R12" s="1447">
        <v>4</v>
      </c>
      <c r="S12" s="1449">
        <v>4</v>
      </c>
    </row>
    <row r="13" spans="1:19" s="1452" customFormat="1" ht="20.25" customHeight="1">
      <c r="A13" s="1446" t="s">
        <v>1260</v>
      </c>
      <c r="B13" s="1453" t="s">
        <v>1261</v>
      </c>
      <c r="C13" s="1453" t="s">
        <v>1261</v>
      </c>
      <c r="D13" s="1454" t="s">
        <v>1261</v>
      </c>
      <c r="E13" s="1455" t="s">
        <v>1261</v>
      </c>
      <c r="F13" s="1455" t="s">
        <v>1261</v>
      </c>
      <c r="G13" s="1455" t="s">
        <v>1261</v>
      </c>
      <c r="H13" s="1455" t="s">
        <v>1261</v>
      </c>
      <c r="I13" s="1455" t="s">
        <v>1261</v>
      </c>
      <c r="J13" s="1455" t="s">
        <v>1261</v>
      </c>
      <c r="K13" s="1455" t="s">
        <v>1261</v>
      </c>
      <c r="L13" s="1455" t="s">
        <v>1261</v>
      </c>
      <c r="M13" s="1455" t="s">
        <v>1261</v>
      </c>
      <c r="N13" s="1455" t="s">
        <v>1261</v>
      </c>
      <c r="O13" s="1455" t="s">
        <v>1261</v>
      </c>
      <c r="P13" s="1455" t="s">
        <v>1261</v>
      </c>
      <c r="Q13" s="1455" t="s">
        <v>1261</v>
      </c>
      <c r="R13" s="1455" t="s">
        <v>1261</v>
      </c>
      <c r="S13" s="1456" t="s">
        <v>1261</v>
      </c>
    </row>
    <row r="14" spans="1:19" s="1452" customFormat="1" ht="20.25" customHeight="1">
      <c r="A14" s="1457" t="s">
        <v>1262</v>
      </c>
      <c r="B14" s="1443"/>
      <c r="C14" s="1443"/>
      <c r="D14" s="1443"/>
      <c r="E14" s="1458"/>
      <c r="F14" s="1458"/>
      <c r="G14" s="1458"/>
      <c r="H14" s="1458"/>
      <c r="I14" s="1458"/>
      <c r="J14" s="1458"/>
      <c r="K14" s="1458"/>
      <c r="L14" s="1458"/>
      <c r="M14" s="1458"/>
      <c r="N14" s="1458"/>
      <c r="O14" s="1458"/>
      <c r="P14" s="1458"/>
      <c r="Q14" s="1458"/>
      <c r="R14" s="1458"/>
      <c r="S14" s="1459"/>
    </row>
    <row r="15" spans="1:19" ht="20.25" customHeight="1">
      <c r="A15" s="1446" t="s">
        <v>1148</v>
      </c>
      <c r="B15" s="1450">
        <v>6</v>
      </c>
      <c r="C15" s="1450">
        <v>6</v>
      </c>
      <c r="D15" s="1450">
        <v>6</v>
      </c>
      <c r="E15" s="1447">
        <v>6</v>
      </c>
      <c r="F15" s="1447">
        <v>6</v>
      </c>
      <c r="G15" s="1447">
        <v>6</v>
      </c>
      <c r="H15" s="1447">
        <v>6</v>
      </c>
      <c r="I15" s="1447">
        <v>6</v>
      </c>
      <c r="J15" s="1447">
        <v>6</v>
      </c>
      <c r="K15" s="1447">
        <v>6</v>
      </c>
      <c r="L15" s="1447">
        <v>6</v>
      </c>
      <c r="M15" s="1447">
        <v>6</v>
      </c>
      <c r="N15" s="1447">
        <v>6</v>
      </c>
      <c r="O15" s="1447">
        <v>6</v>
      </c>
      <c r="P15" s="1447">
        <v>6</v>
      </c>
      <c r="Q15" s="1447">
        <v>6</v>
      </c>
      <c r="R15" s="1447">
        <v>6</v>
      </c>
      <c r="S15" s="1449">
        <v>6</v>
      </c>
    </row>
    <row r="16" spans="1:19" ht="20.25" customHeight="1">
      <c r="A16" s="1446" t="s">
        <v>1149</v>
      </c>
      <c r="B16" s="1450">
        <v>5</v>
      </c>
      <c r="C16" s="1450">
        <v>5</v>
      </c>
      <c r="D16" s="1450">
        <v>5</v>
      </c>
      <c r="E16" s="1447">
        <v>5</v>
      </c>
      <c r="F16" s="1447">
        <v>5</v>
      </c>
      <c r="G16" s="1447">
        <v>5</v>
      </c>
      <c r="H16" s="1447">
        <v>5</v>
      </c>
      <c r="I16" s="1447">
        <v>5</v>
      </c>
      <c r="J16" s="1447">
        <v>5</v>
      </c>
      <c r="K16" s="1447">
        <v>5</v>
      </c>
      <c r="L16" s="1447">
        <v>5</v>
      </c>
      <c r="M16" s="1447">
        <v>5</v>
      </c>
      <c r="N16" s="1447">
        <v>5</v>
      </c>
      <c r="O16" s="1447">
        <v>5</v>
      </c>
      <c r="P16" s="1447">
        <v>5</v>
      </c>
      <c r="Q16" s="1447">
        <v>5</v>
      </c>
      <c r="R16" s="1447">
        <v>5</v>
      </c>
      <c r="S16" s="1449">
        <v>5</v>
      </c>
    </row>
    <row r="17" spans="1:19" ht="20.25" customHeight="1">
      <c r="A17" s="1446" t="s">
        <v>1151</v>
      </c>
      <c r="B17" s="1450">
        <v>4</v>
      </c>
      <c r="C17" s="1450">
        <v>4</v>
      </c>
      <c r="D17" s="1450">
        <v>4</v>
      </c>
      <c r="E17" s="1447">
        <v>4</v>
      </c>
      <c r="F17" s="1447">
        <v>4</v>
      </c>
      <c r="G17" s="1447">
        <v>4</v>
      </c>
      <c r="H17" s="1447">
        <v>4</v>
      </c>
      <c r="I17" s="1447">
        <v>4</v>
      </c>
      <c r="J17" s="1447">
        <v>4</v>
      </c>
      <c r="K17" s="1447">
        <v>4</v>
      </c>
      <c r="L17" s="1447">
        <v>4</v>
      </c>
      <c r="M17" s="1447">
        <v>4</v>
      </c>
      <c r="N17" s="1447">
        <v>4</v>
      </c>
      <c r="O17" s="1447">
        <v>4</v>
      </c>
      <c r="P17" s="1447">
        <v>4</v>
      </c>
      <c r="Q17" s="1447">
        <v>4</v>
      </c>
      <c r="R17" s="1447">
        <v>4</v>
      </c>
      <c r="S17" s="1449">
        <v>4</v>
      </c>
    </row>
    <row r="18" spans="1:19" ht="20.25" customHeight="1">
      <c r="A18" s="1457" t="s">
        <v>1263</v>
      </c>
      <c r="B18" s="1443"/>
      <c r="C18" s="1443"/>
      <c r="D18" s="1443"/>
      <c r="E18" s="1443"/>
      <c r="F18" s="1444"/>
      <c r="G18" s="1444"/>
      <c r="H18" s="1444"/>
      <c r="I18" s="1444"/>
      <c r="J18" s="1444"/>
      <c r="K18" s="1444"/>
      <c r="L18" s="1444"/>
      <c r="M18" s="1444"/>
      <c r="N18" s="1444"/>
      <c r="O18" s="1444"/>
      <c r="P18" s="1444"/>
      <c r="Q18" s="1444"/>
      <c r="R18" s="1444"/>
      <c r="S18" s="1445"/>
    </row>
    <row r="19" spans="1:19" ht="20.25" customHeight="1">
      <c r="A19" s="1460" t="s">
        <v>1264</v>
      </c>
      <c r="B19" s="1461" t="s">
        <v>669</v>
      </c>
      <c r="C19" s="1461" t="s">
        <v>669</v>
      </c>
      <c r="D19" s="1461" t="s">
        <v>669</v>
      </c>
      <c r="E19" s="1461" t="s">
        <v>669</v>
      </c>
      <c r="F19" s="1461" t="s">
        <v>669</v>
      </c>
      <c r="G19" s="1461" t="s">
        <v>669</v>
      </c>
      <c r="H19" s="1461" t="s">
        <v>669</v>
      </c>
      <c r="I19" s="1461" t="s">
        <v>669</v>
      </c>
      <c r="J19" s="1461" t="s">
        <v>669</v>
      </c>
      <c r="K19" s="1461" t="s">
        <v>669</v>
      </c>
      <c r="L19" s="1461">
        <v>0.24049999999999999</v>
      </c>
      <c r="M19" s="1461">
        <v>0.35549999999999998</v>
      </c>
      <c r="N19" s="1461">
        <v>1.11008</v>
      </c>
      <c r="O19" s="1461">
        <v>1.3104</v>
      </c>
      <c r="P19" s="1461">
        <v>4.9694454545454549</v>
      </c>
      <c r="Q19" s="1461">
        <v>4.2769000000000004</v>
      </c>
      <c r="R19" s="1461">
        <v>3.6447159090909089</v>
      </c>
      <c r="S19" s="1462">
        <v>4.63</v>
      </c>
    </row>
    <row r="20" spans="1:19" ht="20.25" customHeight="1">
      <c r="A20" s="1460" t="s">
        <v>1265</v>
      </c>
      <c r="B20" s="1461">
        <v>2.12</v>
      </c>
      <c r="C20" s="1461">
        <v>3.004</v>
      </c>
      <c r="D20" s="1461">
        <v>2.3420000000000001</v>
      </c>
      <c r="E20" s="1461">
        <v>1.74</v>
      </c>
      <c r="F20" s="1461">
        <v>2.6432000000000002</v>
      </c>
      <c r="G20" s="1461">
        <v>0.74419999999999997</v>
      </c>
      <c r="H20" s="1461">
        <v>0.92610000000000003</v>
      </c>
      <c r="I20" s="1461">
        <v>0.77629999999999999</v>
      </c>
      <c r="J20" s="1461">
        <v>1.03</v>
      </c>
      <c r="K20" s="1461">
        <v>0.71033567156063082</v>
      </c>
      <c r="L20" s="1461">
        <v>0.55069999999999997</v>
      </c>
      <c r="M20" s="1461">
        <v>0.48110000000000003</v>
      </c>
      <c r="N20" s="1461">
        <v>1.1832</v>
      </c>
      <c r="O20" s="1461">
        <v>2.5548000000000002</v>
      </c>
      <c r="P20" s="1461">
        <v>5.5149176531715014</v>
      </c>
      <c r="Q20" s="1461">
        <v>5.8220000000000001</v>
      </c>
      <c r="R20" s="1461">
        <v>3.9250794520547947</v>
      </c>
      <c r="S20" s="1462">
        <v>4.7</v>
      </c>
    </row>
    <row r="21" spans="1:19" ht="20.25" customHeight="1">
      <c r="A21" s="1460" t="s">
        <v>1266</v>
      </c>
      <c r="B21" s="1461">
        <v>2.2999999999999998</v>
      </c>
      <c r="C21" s="1461">
        <v>3.1621084055017827</v>
      </c>
      <c r="D21" s="1461" t="s">
        <v>669</v>
      </c>
      <c r="E21" s="1461">
        <v>2.23</v>
      </c>
      <c r="F21" s="1461" t="s">
        <v>669</v>
      </c>
      <c r="G21" s="1461">
        <v>2.8525</v>
      </c>
      <c r="H21" s="1461">
        <v>1.4455</v>
      </c>
      <c r="I21" s="1461">
        <v>1.3360000000000001</v>
      </c>
      <c r="J21" s="1461">
        <v>2.02</v>
      </c>
      <c r="K21" s="1461">
        <v>1.7079</v>
      </c>
      <c r="L21" s="1461" t="s">
        <v>1267</v>
      </c>
      <c r="M21" s="1461">
        <v>2.0487000000000002</v>
      </c>
      <c r="N21" s="1461">
        <v>1.7726</v>
      </c>
      <c r="O21" s="1461">
        <v>2.9860000000000002</v>
      </c>
      <c r="P21" s="1461" t="s">
        <v>1267</v>
      </c>
      <c r="Q21" s="1461">
        <v>5.0168999999999997</v>
      </c>
      <c r="R21" s="1461" t="s">
        <v>1267</v>
      </c>
      <c r="S21" s="1462" t="s">
        <v>1267</v>
      </c>
    </row>
    <row r="22" spans="1:19" ht="20.25" customHeight="1">
      <c r="A22" s="1460" t="s">
        <v>1268</v>
      </c>
      <c r="B22" s="1461">
        <v>2.74</v>
      </c>
      <c r="C22" s="1461">
        <v>3.6509999999999998</v>
      </c>
      <c r="D22" s="1461">
        <v>3.25</v>
      </c>
      <c r="E22" s="1461">
        <v>2.7</v>
      </c>
      <c r="F22" s="1461" t="s">
        <v>669</v>
      </c>
      <c r="G22" s="1461">
        <v>2.2334999999999998</v>
      </c>
      <c r="H22" s="1461">
        <v>2.3067000000000002</v>
      </c>
      <c r="I22" s="1461">
        <v>2.8351000000000002</v>
      </c>
      <c r="J22" s="1461">
        <v>2.1</v>
      </c>
      <c r="K22" s="1461" t="s">
        <v>1267</v>
      </c>
      <c r="L22" s="1461">
        <v>1.3228599999999999</v>
      </c>
      <c r="M22" s="1461">
        <v>1.5144</v>
      </c>
      <c r="N22" s="1461">
        <v>2.0476999999999999</v>
      </c>
      <c r="O22" s="1461">
        <v>3.1175000000000002</v>
      </c>
      <c r="P22" s="1461">
        <v>4.9699</v>
      </c>
      <c r="Q22" s="1461">
        <v>5.7587999999999999</v>
      </c>
      <c r="R22" s="1461" t="s">
        <v>1267</v>
      </c>
      <c r="S22" s="1462">
        <v>5.17</v>
      </c>
    </row>
    <row r="23" spans="1:19" s="1452" customFormat="1" ht="20.25" customHeight="1">
      <c r="A23" s="1446" t="s">
        <v>80</v>
      </c>
      <c r="B23" s="1461" t="s">
        <v>1269</v>
      </c>
      <c r="C23" s="1461" t="s">
        <v>1269</v>
      </c>
      <c r="D23" s="1461" t="s">
        <v>1269</v>
      </c>
      <c r="E23" s="1461" t="s">
        <v>1269</v>
      </c>
      <c r="F23" s="1461" t="s">
        <v>1269</v>
      </c>
      <c r="G23" s="1461" t="s">
        <v>1269</v>
      </c>
      <c r="H23" s="1461" t="s">
        <v>1269</v>
      </c>
      <c r="I23" s="1461" t="s">
        <v>1269</v>
      </c>
      <c r="J23" s="1461" t="s">
        <v>1269</v>
      </c>
      <c r="K23" s="1461" t="s">
        <v>1269</v>
      </c>
      <c r="L23" s="1461" t="s">
        <v>1270</v>
      </c>
      <c r="M23" s="1461" t="s">
        <v>1270</v>
      </c>
      <c r="N23" s="1461" t="s">
        <v>1270</v>
      </c>
      <c r="O23" s="1461" t="s">
        <v>1270</v>
      </c>
      <c r="P23" s="1461" t="s">
        <v>1270</v>
      </c>
      <c r="Q23" s="1461" t="s">
        <v>1270</v>
      </c>
      <c r="R23" s="1461" t="s">
        <v>1270</v>
      </c>
      <c r="S23" s="1462" t="s">
        <v>1270</v>
      </c>
    </row>
    <row r="24" spans="1:19" ht="20.25" customHeight="1">
      <c r="A24" s="1446" t="s">
        <v>1271</v>
      </c>
      <c r="B24" s="1461" t="s">
        <v>1272</v>
      </c>
      <c r="C24" s="1461" t="s">
        <v>1272</v>
      </c>
      <c r="D24" s="1461" t="s">
        <v>1272</v>
      </c>
      <c r="E24" s="1461" t="s">
        <v>1272</v>
      </c>
      <c r="F24" s="1461" t="s">
        <v>1272</v>
      </c>
      <c r="G24" s="1461" t="s">
        <v>1272</v>
      </c>
      <c r="H24" s="1461" t="s">
        <v>1272</v>
      </c>
      <c r="I24" s="1461" t="s">
        <v>1272</v>
      </c>
      <c r="J24" s="1461" t="s">
        <v>1272</v>
      </c>
      <c r="K24" s="1461" t="s">
        <v>1272</v>
      </c>
      <c r="L24" s="1461" t="s">
        <v>1273</v>
      </c>
      <c r="M24" s="1461" t="s">
        <v>1273</v>
      </c>
      <c r="N24" s="1461" t="s">
        <v>1273</v>
      </c>
      <c r="O24" s="1461" t="s">
        <v>1274</v>
      </c>
      <c r="P24" s="1461" t="s">
        <v>1274</v>
      </c>
      <c r="Q24" s="1461" t="s">
        <v>1274</v>
      </c>
      <c r="R24" s="1461" t="s">
        <v>1274</v>
      </c>
      <c r="S24" s="1462" t="s">
        <v>1274</v>
      </c>
    </row>
    <row r="25" spans="1:19" s="1464" customFormat="1" ht="20.25" customHeight="1">
      <c r="A25" s="1463" t="s">
        <v>1275</v>
      </c>
      <c r="B25" s="1461">
        <v>3.2654353261213163</v>
      </c>
      <c r="C25" s="1461">
        <v>3.5897992254016362</v>
      </c>
      <c r="D25" s="1461">
        <v>2.6726999999999999</v>
      </c>
      <c r="E25" s="1461">
        <v>2.71</v>
      </c>
      <c r="F25" s="1461">
        <v>4.1268000000000002</v>
      </c>
      <c r="G25" s="1461">
        <v>0.89629999999999999</v>
      </c>
      <c r="H25" s="1461">
        <v>0.75</v>
      </c>
      <c r="I25" s="1461">
        <v>2.7259000000000002</v>
      </c>
      <c r="J25" s="1461">
        <v>2.46</v>
      </c>
      <c r="K25" s="1461">
        <v>0.6364510804822362</v>
      </c>
      <c r="L25" s="1461">
        <v>0.28739999999999999</v>
      </c>
      <c r="M25" s="1461">
        <v>0.39</v>
      </c>
      <c r="N25" s="1461">
        <v>1.1299999999999999</v>
      </c>
      <c r="O25" s="1461">
        <v>2.6753</v>
      </c>
      <c r="P25" s="1461">
        <v>4.8301971251968672</v>
      </c>
      <c r="Q25" s="1461">
        <v>4.4000000000000004</v>
      </c>
      <c r="R25" s="1461">
        <v>4.3062330467845928</v>
      </c>
      <c r="S25" s="1462">
        <v>4.87</v>
      </c>
    </row>
    <row r="26" spans="1:19" ht="20.25" customHeight="1">
      <c r="A26" s="1465" t="s">
        <v>1276</v>
      </c>
      <c r="B26" s="1461">
        <v>3.3</v>
      </c>
      <c r="C26" s="1461">
        <v>3.46</v>
      </c>
      <c r="D26" s="1461">
        <v>3.74</v>
      </c>
      <c r="E26" s="1461">
        <v>3.98</v>
      </c>
      <c r="F26" s="1461">
        <v>4.7</v>
      </c>
      <c r="G26" s="1461">
        <v>5.04</v>
      </c>
      <c r="H26" s="1461">
        <v>5.0843628028065915</v>
      </c>
      <c r="I26" s="1461">
        <v>5.51</v>
      </c>
      <c r="J26" s="1461">
        <v>5.91</v>
      </c>
      <c r="K26" s="1461">
        <v>6.15</v>
      </c>
      <c r="L26" s="1461">
        <v>6.25</v>
      </c>
      <c r="M26" s="1461">
        <v>6.19</v>
      </c>
      <c r="N26" s="1461">
        <v>6.17</v>
      </c>
      <c r="O26" s="1450">
        <v>6.1</v>
      </c>
      <c r="P26" s="1450">
        <v>6.17</v>
      </c>
      <c r="Q26" s="1450">
        <v>6.21</v>
      </c>
      <c r="R26" s="1450"/>
      <c r="S26" s="1462"/>
    </row>
    <row r="27" spans="1:19" ht="20.25" customHeight="1">
      <c r="A27" s="1465" t="s">
        <v>1277</v>
      </c>
      <c r="B27" s="1461">
        <v>8.6199999999999992</v>
      </c>
      <c r="C27" s="1461">
        <v>8.8800000000000008</v>
      </c>
      <c r="D27" s="1461">
        <v>9.11</v>
      </c>
      <c r="E27" s="1461">
        <v>9.31</v>
      </c>
      <c r="F27" s="1461">
        <v>10.119999999999999</v>
      </c>
      <c r="G27" s="1461">
        <v>10.6</v>
      </c>
      <c r="H27" s="1461">
        <v>10.768996824709188</v>
      </c>
      <c r="I27" s="1461">
        <v>10.69</v>
      </c>
      <c r="J27" s="1461">
        <v>11.29</v>
      </c>
      <c r="K27" s="1461">
        <v>11.33</v>
      </c>
      <c r="L27" s="1461">
        <v>11.68</v>
      </c>
      <c r="M27" s="1461">
        <v>11.78</v>
      </c>
      <c r="N27" s="1461">
        <v>11.1</v>
      </c>
      <c r="O27" s="1450">
        <v>11.64</v>
      </c>
      <c r="P27" s="1450">
        <v>11.25</v>
      </c>
      <c r="Q27" s="1450">
        <v>11.79</v>
      </c>
      <c r="R27" s="1450"/>
      <c r="S27" s="1462"/>
    </row>
    <row r="28" spans="1:19" ht="20.25" customHeight="1" thickBot="1">
      <c r="A28" s="1466" t="s">
        <v>1278</v>
      </c>
      <c r="B28" s="1467">
        <v>6.43</v>
      </c>
      <c r="C28" s="1467">
        <v>6.55</v>
      </c>
      <c r="D28" s="1467">
        <v>6.78</v>
      </c>
      <c r="E28" s="1467">
        <v>7.1</v>
      </c>
      <c r="F28" s="1467">
        <v>7.8</v>
      </c>
      <c r="G28" s="1467">
        <v>8.3000000000000007</v>
      </c>
      <c r="H28" s="1467">
        <v>8.6</v>
      </c>
      <c r="I28" s="1467">
        <v>9</v>
      </c>
      <c r="J28" s="1467">
        <v>9.4</v>
      </c>
      <c r="K28" s="1467">
        <v>9.89</v>
      </c>
      <c r="L28" s="1467">
        <v>9.67</v>
      </c>
      <c r="M28" s="1467">
        <v>10.130000000000001</v>
      </c>
      <c r="N28" s="1467">
        <v>10.08</v>
      </c>
      <c r="O28" s="1467">
        <v>10.11</v>
      </c>
      <c r="P28" s="1467">
        <v>9.8699999999999992</v>
      </c>
      <c r="Q28" s="1467">
        <v>9.94</v>
      </c>
      <c r="R28" s="1467">
        <v>10.19</v>
      </c>
      <c r="S28" s="1468">
        <v>10.36</v>
      </c>
    </row>
    <row r="29" spans="1:19" ht="16.5" customHeight="1" thickTop="1">
      <c r="A29" s="1969" t="s">
        <v>1279</v>
      </c>
      <c r="B29" s="1969"/>
      <c r="C29" s="1969"/>
      <c r="D29" s="1969"/>
      <c r="E29" s="1969"/>
      <c r="F29" s="1969"/>
      <c r="G29" s="1969"/>
      <c r="H29" s="1969"/>
      <c r="I29" s="1969"/>
      <c r="J29" s="1969"/>
      <c r="K29" s="1969"/>
      <c r="L29" s="1969"/>
      <c r="M29" s="1969"/>
      <c r="N29" s="1969"/>
      <c r="O29" s="1969"/>
      <c r="P29" s="1969"/>
    </row>
    <row r="30" spans="1:19">
      <c r="A30" s="1970" t="s">
        <v>1280</v>
      </c>
      <c r="B30" s="1970"/>
      <c r="C30" s="1970"/>
      <c r="D30" s="1970"/>
      <c r="E30" s="1970"/>
      <c r="F30" s="1970"/>
      <c r="G30" s="1970"/>
      <c r="H30" s="1970"/>
      <c r="I30" s="1970"/>
      <c r="J30" s="1970"/>
      <c r="K30" s="1970"/>
      <c r="L30" s="1970"/>
      <c r="M30" s="1970"/>
      <c r="N30" s="1970"/>
      <c r="O30" s="1970"/>
      <c r="P30" s="1970"/>
    </row>
    <row r="31" spans="1:19">
      <c r="A31" s="1970" t="s">
        <v>1281</v>
      </c>
      <c r="B31" s="1970"/>
      <c r="C31" s="1970"/>
      <c r="D31" s="1970"/>
      <c r="E31" s="1970"/>
      <c r="F31" s="1970"/>
      <c r="G31" s="1970"/>
      <c r="H31" s="1970"/>
      <c r="I31" s="1970"/>
      <c r="J31" s="1970"/>
      <c r="K31" s="1970"/>
      <c r="L31" s="1970"/>
      <c r="M31" s="1970"/>
      <c r="N31" s="1970"/>
      <c r="O31" s="1970"/>
      <c r="P31" s="1970"/>
    </row>
  </sheetData>
  <mergeCells count="5">
    <mergeCell ref="A29:P29"/>
    <mergeCell ref="A30:P30"/>
    <mergeCell ref="A31:P31"/>
    <mergeCell ref="A1:S1"/>
    <mergeCell ref="A2:S2"/>
  </mergeCells>
  <pageMargins left="0.7" right="0.7" top="1" bottom="1" header="0.5" footer="0.5"/>
  <pageSetup paperSize="9" scale="74" orientation="landscape"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J24"/>
  <sheetViews>
    <sheetView workbookViewId="0">
      <selection activeCell="L13" sqref="L13"/>
    </sheetView>
  </sheetViews>
  <sheetFormatPr defaultRowHeight="15.75"/>
  <cols>
    <col min="1" max="1" width="14.7109375" style="150" customWidth="1"/>
    <col min="2" max="10" width="11.140625" style="150" customWidth="1"/>
    <col min="11" max="253" width="9.140625" style="150"/>
    <col min="254" max="254" width="11.7109375" style="150" bestFit="1" customWidth="1"/>
    <col min="255" max="257" width="0" style="150" hidden="1" customWidth="1"/>
    <col min="258" max="260" width="9.140625" style="150" customWidth="1"/>
    <col min="261" max="261" width="9.7109375" style="150" customWidth="1"/>
    <col min="262" max="262" width="9.140625" style="150" customWidth="1"/>
    <col min="263" max="509" width="9.140625" style="150"/>
    <col min="510" max="510" width="11.7109375" style="150" bestFit="1" customWidth="1"/>
    <col min="511" max="513" width="0" style="150" hidden="1" customWidth="1"/>
    <col min="514" max="516" width="9.140625" style="150" customWidth="1"/>
    <col min="517" max="517" width="9.7109375" style="150" customWidth="1"/>
    <col min="518" max="518" width="9.140625" style="150" customWidth="1"/>
    <col min="519" max="765" width="9.140625" style="150"/>
    <col min="766" max="766" width="11.7109375" style="150" bestFit="1" customWidth="1"/>
    <col min="767" max="769" width="0" style="150" hidden="1" customWidth="1"/>
    <col min="770" max="772" width="9.140625" style="150" customWidth="1"/>
    <col min="773" max="773" width="9.7109375" style="150" customWidth="1"/>
    <col min="774" max="774" width="9.140625" style="150" customWidth="1"/>
    <col min="775" max="1021" width="9.140625" style="150"/>
    <col min="1022" max="1022" width="11.7109375" style="150" bestFit="1" customWidth="1"/>
    <col min="1023" max="1025" width="0" style="150" hidden="1" customWidth="1"/>
    <col min="1026" max="1028" width="9.140625" style="150" customWidth="1"/>
    <col min="1029" max="1029" width="9.7109375" style="150" customWidth="1"/>
    <col min="1030" max="1030" width="9.140625" style="150" customWidth="1"/>
    <col min="1031" max="1277" width="9.140625" style="150"/>
    <col min="1278" max="1278" width="11.7109375" style="150" bestFit="1" customWidth="1"/>
    <col min="1279" max="1281" width="0" style="150" hidden="1" customWidth="1"/>
    <col min="1282" max="1284" width="9.140625" style="150" customWidth="1"/>
    <col min="1285" max="1285" width="9.7109375" style="150" customWidth="1"/>
    <col min="1286" max="1286" width="9.140625" style="150" customWidth="1"/>
    <col min="1287" max="1533" width="9.140625" style="150"/>
    <col min="1534" max="1534" width="11.7109375" style="150" bestFit="1" customWidth="1"/>
    <col min="1535" max="1537" width="0" style="150" hidden="1" customWidth="1"/>
    <col min="1538" max="1540" width="9.140625" style="150" customWidth="1"/>
    <col min="1541" max="1541" width="9.7109375" style="150" customWidth="1"/>
    <col min="1542" max="1542" width="9.140625" style="150" customWidth="1"/>
    <col min="1543" max="1789" width="9.140625" style="150"/>
    <col min="1790" max="1790" width="11.7109375" style="150" bestFit="1" customWidth="1"/>
    <col min="1791" max="1793" width="0" style="150" hidden="1" customWidth="1"/>
    <col min="1794" max="1796" width="9.140625" style="150" customWidth="1"/>
    <col min="1797" max="1797" width="9.7109375" style="150" customWidth="1"/>
    <col min="1798" max="1798" width="9.140625" style="150" customWidth="1"/>
    <col min="1799" max="2045" width="9.140625" style="150"/>
    <col min="2046" max="2046" width="11.7109375" style="150" bestFit="1" customWidth="1"/>
    <col min="2047" max="2049" width="0" style="150" hidden="1" customWidth="1"/>
    <col min="2050" max="2052" width="9.140625" style="150" customWidth="1"/>
    <col min="2053" max="2053" width="9.7109375" style="150" customWidth="1"/>
    <col min="2054" max="2054" width="9.140625" style="150" customWidth="1"/>
    <col min="2055" max="2301" width="9.140625" style="150"/>
    <col min="2302" max="2302" width="11.7109375" style="150" bestFit="1" customWidth="1"/>
    <col min="2303" max="2305" width="0" style="150" hidden="1" customWidth="1"/>
    <col min="2306" max="2308" width="9.140625" style="150" customWidth="1"/>
    <col min="2309" max="2309" width="9.7109375" style="150" customWidth="1"/>
    <col min="2310" max="2310" width="9.140625" style="150" customWidth="1"/>
    <col min="2311" max="2557" width="9.140625" style="150"/>
    <col min="2558" max="2558" width="11.7109375" style="150" bestFit="1" customWidth="1"/>
    <col min="2559" max="2561" width="0" style="150" hidden="1" customWidth="1"/>
    <col min="2562" max="2564" width="9.140625" style="150" customWidth="1"/>
    <col min="2565" max="2565" width="9.7109375" style="150" customWidth="1"/>
    <col min="2566" max="2566" width="9.140625" style="150" customWidth="1"/>
    <col min="2567" max="2813" width="9.140625" style="150"/>
    <col min="2814" max="2814" width="11.7109375" style="150" bestFit="1" customWidth="1"/>
    <col min="2815" max="2817" width="0" style="150" hidden="1" customWidth="1"/>
    <col min="2818" max="2820" width="9.140625" style="150" customWidth="1"/>
    <col min="2821" max="2821" width="9.7109375" style="150" customWidth="1"/>
    <col min="2822" max="2822" width="9.140625" style="150" customWidth="1"/>
    <col min="2823" max="3069" width="9.140625" style="150"/>
    <col min="3070" max="3070" width="11.7109375" style="150" bestFit="1" customWidth="1"/>
    <col min="3071" max="3073" width="0" style="150" hidden="1" customWidth="1"/>
    <col min="3074" max="3076" width="9.140625" style="150" customWidth="1"/>
    <col min="3077" max="3077" width="9.7109375" style="150" customWidth="1"/>
    <col min="3078" max="3078" width="9.140625" style="150" customWidth="1"/>
    <col min="3079" max="3325" width="9.140625" style="150"/>
    <col min="3326" max="3326" width="11.7109375" style="150" bestFit="1" customWidth="1"/>
    <col min="3327" max="3329" width="0" style="150" hidden="1" customWidth="1"/>
    <col min="3330" max="3332" width="9.140625" style="150" customWidth="1"/>
    <col min="3333" max="3333" width="9.7109375" style="150" customWidth="1"/>
    <col min="3334" max="3334" width="9.140625" style="150" customWidth="1"/>
    <col min="3335" max="3581" width="9.140625" style="150"/>
    <col min="3582" max="3582" width="11.7109375" style="150" bestFit="1" customWidth="1"/>
    <col min="3583" max="3585" width="0" style="150" hidden="1" customWidth="1"/>
    <col min="3586" max="3588" width="9.140625" style="150" customWidth="1"/>
    <col min="3589" max="3589" width="9.7109375" style="150" customWidth="1"/>
    <col min="3590" max="3590" width="9.140625" style="150" customWidth="1"/>
    <col min="3591" max="3837" width="9.140625" style="150"/>
    <col min="3838" max="3838" width="11.7109375" style="150" bestFit="1" customWidth="1"/>
    <col min="3839" max="3841" width="0" style="150" hidden="1" customWidth="1"/>
    <col min="3842" max="3844" width="9.140625" style="150" customWidth="1"/>
    <col min="3845" max="3845" width="9.7109375" style="150" customWidth="1"/>
    <col min="3846" max="3846" width="9.140625" style="150" customWidth="1"/>
    <col min="3847" max="4093" width="9.140625" style="150"/>
    <col min="4094" max="4094" width="11.7109375" style="150" bestFit="1" customWidth="1"/>
    <col min="4095" max="4097" width="0" style="150" hidden="1" customWidth="1"/>
    <col min="4098" max="4100" width="9.140625" style="150" customWidth="1"/>
    <col min="4101" max="4101" width="9.7109375" style="150" customWidth="1"/>
    <col min="4102" max="4102" width="9.140625" style="150" customWidth="1"/>
    <col min="4103" max="4349" width="9.140625" style="150"/>
    <col min="4350" max="4350" width="11.7109375" style="150" bestFit="1" customWidth="1"/>
    <col min="4351" max="4353" width="0" style="150" hidden="1" customWidth="1"/>
    <col min="4354" max="4356" width="9.140625" style="150" customWidth="1"/>
    <col min="4357" max="4357" width="9.7109375" style="150" customWidth="1"/>
    <col min="4358" max="4358" width="9.140625" style="150" customWidth="1"/>
    <col min="4359" max="4605" width="9.140625" style="150"/>
    <col min="4606" max="4606" width="11.7109375" style="150" bestFit="1" customWidth="1"/>
    <col min="4607" max="4609" width="0" style="150" hidden="1" customWidth="1"/>
    <col min="4610" max="4612" width="9.140625" style="150" customWidth="1"/>
    <col min="4613" max="4613" width="9.7109375" style="150" customWidth="1"/>
    <col min="4614" max="4614" width="9.140625" style="150" customWidth="1"/>
    <col min="4615" max="4861" width="9.140625" style="150"/>
    <col min="4862" max="4862" width="11.7109375" style="150" bestFit="1" customWidth="1"/>
    <col min="4863" max="4865" width="0" style="150" hidden="1" customWidth="1"/>
    <col min="4866" max="4868" width="9.140625" style="150" customWidth="1"/>
    <col min="4869" max="4869" width="9.7109375" style="150" customWidth="1"/>
    <col min="4870" max="4870" width="9.140625" style="150" customWidth="1"/>
    <col min="4871" max="5117" width="9.140625" style="150"/>
    <col min="5118" max="5118" width="11.7109375" style="150" bestFit="1" customWidth="1"/>
    <col min="5119" max="5121" width="0" style="150" hidden="1" customWidth="1"/>
    <col min="5122" max="5124" width="9.140625" style="150" customWidth="1"/>
    <col min="5125" max="5125" width="9.7109375" style="150" customWidth="1"/>
    <col min="5126" max="5126" width="9.140625" style="150" customWidth="1"/>
    <col min="5127" max="5373" width="9.140625" style="150"/>
    <col min="5374" max="5374" width="11.7109375" style="150" bestFit="1" customWidth="1"/>
    <col min="5375" max="5377" width="0" style="150" hidden="1" customWidth="1"/>
    <col min="5378" max="5380" width="9.140625" style="150" customWidth="1"/>
    <col min="5381" max="5381" width="9.7109375" style="150" customWidth="1"/>
    <col min="5382" max="5382" width="9.140625" style="150" customWidth="1"/>
    <col min="5383" max="5629" width="9.140625" style="150"/>
    <col min="5630" max="5630" width="11.7109375" style="150" bestFit="1" customWidth="1"/>
    <col min="5631" max="5633" width="0" style="150" hidden="1" customWidth="1"/>
    <col min="5634" max="5636" width="9.140625" style="150" customWidth="1"/>
    <col min="5637" max="5637" width="9.7109375" style="150" customWidth="1"/>
    <col min="5638" max="5638" width="9.140625" style="150" customWidth="1"/>
    <col min="5639" max="5885" width="9.140625" style="150"/>
    <col min="5886" max="5886" width="11.7109375" style="150" bestFit="1" customWidth="1"/>
    <col min="5887" max="5889" width="0" style="150" hidden="1" customWidth="1"/>
    <col min="5890" max="5892" width="9.140625" style="150" customWidth="1"/>
    <col min="5893" max="5893" width="9.7109375" style="150" customWidth="1"/>
    <col min="5894" max="5894" width="9.140625" style="150" customWidth="1"/>
    <col min="5895" max="6141" width="9.140625" style="150"/>
    <col min="6142" max="6142" width="11.7109375" style="150" bestFit="1" customWidth="1"/>
    <col min="6143" max="6145" width="0" style="150" hidden="1" customWidth="1"/>
    <col min="6146" max="6148" width="9.140625" style="150" customWidth="1"/>
    <col min="6149" max="6149" width="9.7109375" style="150" customWidth="1"/>
    <col min="6150" max="6150" width="9.140625" style="150" customWidth="1"/>
    <col min="6151" max="6397" width="9.140625" style="150"/>
    <col min="6398" max="6398" width="11.7109375" style="150" bestFit="1" customWidth="1"/>
    <col min="6399" max="6401" width="0" style="150" hidden="1" customWidth="1"/>
    <col min="6402" max="6404" width="9.140625" style="150" customWidth="1"/>
    <col min="6405" max="6405" width="9.7109375" style="150" customWidth="1"/>
    <col min="6406" max="6406" width="9.140625" style="150" customWidth="1"/>
    <col min="6407" max="6653" width="9.140625" style="150"/>
    <col min="6654" max="6654" width="11.7109375" style="150" bestFit="1" customWidth="1"/>
    <col min="6655" max="6657" width="0" style="150" hidden="1" customWidth="1"/>
    <col min="6658" max="6660" width="9.140625" style="150" customWidth="1"/>
    <col min="6661" max="6661" width="9.7109375" style="150" customWidth="1"/>
    <col min="6662" max="6662" width="9.140625" style="150" customWidth="1"/>
    <col min="6663" max="6909" width="9.140625" style="150"/>
    <col min="6910" max="6910" width="11.7109375" style="150" bestFit="1" customWidth="1"/>
    <col min="6911" max="6913" width="0" style="150" hidden="1" customWidth="1"/>
    <col min="6914" max="6916" width="9.140625" style="150" customWidth="1"/>
    <col min="6917" max="6917" width="9.7109375" style="150" customWidth="1"/>
    <col min="6918" max="6918" width="9.140625" style="150" customWidth="1"/>
    <col min="6919" max="7165" width="9.140625" style="150"/>
    <col min="7166" max="7166" width="11.7109375" style="150" bestFit="1" customWidth="1"/>
    <col min="7167" max="7169" width="0" style="150" hidden="1" customWidth="1"/>
    <col min="7170" max="7172" width="9.140625" style="150" customWidth="1"/>
    <col min="7173" max="7173" width="9.7109375" style="150" customWidth="1"/>
    <col min="7174" max="7174" width="9.140625" style="150" customWidth="1"/>
    <col min="7175" max="7421" width="9.140625" style="150"/>
    <col min="7422" max="7422" width="11.7109375" style="150" bestFit="1" customWidth="1"/>
    <col min="7423" max="7425" width="0" style="150" hidden="1" customWidth="1"/>
    <col min="7426" max="7428" width="9.140625" style="150" customWidth="1"/>
    <col min="7429" max="7429" width="9.7109375" style="150" customWidth="1"/>
    <col min="7430" max="7430" width="9.140625" style="150" customWidth="1"/>
    <col min="7431" max="7677" width="9.140625" style="150"/>
    <col min="7678" max="7678" width="11.7109375" style="150" bestFit="1" customWidth="1"/>
    <col min="7679" max="7681" width="0" style="150" hidden="1" customWidth="1"/>
    <col min="7682" max="7684" width="9.140625" style="150" customWidth="1"/>
    <col min="7685" max="7685" width="9.7109375" style="150" customWidth="1"/>
    <col min="7686" max="7686" width="9.140625" style="150" customWidth="1"/>
    <col min="7687" max="7933" width="9.140625" style="150"/>
    <col min="7934" max="7934" width="11.7109375" style="150" bestFit="1" customWidth="1"/>
    <col min="7935" max="7937" width="0" style="150" hidden="1" customWidth="1"/>
    <col min="7938" max="7940" width="9.140625" style="150" customWidth="1"/>
    <col min="7941" max="7941" width="9.7109375" style="150" customWidth="1"/>
    <col min="7942" max="7942" width="9.140625" style="150" customWidth="1"/>
    <col min="7943" max="8189" width="9.140625" style="150"/>
    <col min="8190" max="8190" width="11.7109375" style="150" bestFit="1" customWidth="1"/>
    <col min="8191" max="8193" width="0" style="150" hidden="1" customWidth="1"/>
    <col min="8194" max="8196" width="9.140625" style="150" customWidth="1"/>
    <col min="8197" max="8197" width="9.7109375" style="150" customWidth="1"/>
    <col min="8198" max="8198" width="9.140625" style="150" customWidth="1"/>
    <col min="8199" max="8445" width="9.140625" style="150"/>
    <col min="8446" max="8446" width="11.7109375" style="150" bestFit="1" customWidth="1"/>
    <col min="8447" max="8449" width="0" style="150" hidden="1" customWidth="1"/>
    <col min="8450" max="8452" width="9.140625" style="150" customWidth="1"/>
    <col min="8453" max="8453" width="9.7109375" style="150" customWidth="1"/>
    <col min="8454" max="8454" width="9.140625" style="150" customWidth="1"/>
    <col min="8455" max="8701" width="9.140625" style="150"/>
    <col min="8702" max="8702" width="11.7109375" style="150" bestFit="1" customWidth="1"/>
    <col min="8703" max="8705" width="0" style="150" hidden="1" customWidth="1"/>
    <col min="8706" max="8708" width="9.140625" style="150" customWidth="1"/>
    <col min="8709" max="8709" width="9.7109375" style="150" customWidth="1"/>
    <col min="8710" max="8710" width="9.140625" style="150" customWidth="1"/>
    <col min="8711" max="8957" width="9.140625" style="150"/>
    <col min="8958" max="8958" width="11.7109375" style="150" bestFit="1" customWidth="1"/>
    <col min="8959" max="8961" width="0" style="150" hidden="1" customWidth="1"/>
    <col min="8962" max="8964" width="9.140625" style="150" customWidth="1"/>
    <col min="8965" max="8965" width="9.7109375" style="150" customWidth="1"/>
    <col min="8966" max="8966" width="9.140625" style="150" customWidth="1"/>
    <col min="8967" max="9213" width="9.140625" style="150"/>
    <col min="9214" max="9214" width="11.7109375" style="150" bestFit="1" customWidth="1"/>
    <col min="9215" max="9217" width="0" style="150" hidden="1" customWidth="1"/>
    <col min="9218" max="9220" width="9.140625" style="150" customWidth="1"/>
    <col min="9221" max="9221" width="9.7109375" style="150" customWidth="1"/>
    <col min="9222" max="9222" width="9.140625" style="150" customWidth="1"/>
    <col min="9223" max="9469" width="9.140625" style="150"/>
    <col min="9470" max="9470" width="11.7109375" style="150" bestFit="1" customWidth="1"/>
    <col min="9471" max="9473" width="0" style="150" hidden="1" customWidth="1"/>
    <col min="9474" max="9476" width="9.140625" style="150" customWidth="1"/>
    <col min="9477" max="9477" width="9.7109375" style="150" customWidth="1"/>
    <col min="9478" max="9478" width="9.140625" style="150" customWidth="1"/>
    <col min="9479" max="9725" width="9.140625" style="150"/>
    <col min="9726" max="9726" width="11.7109375" style="150" bestFit="1" customWidth="1"/>
    <col min="9727" max="9729" width="0" style="150" hidden="1" customWidth="1"/>
    <col min="9730" max="9732" width="9.140625" style="150" customWidth="1"/>
    <col min="9733" max="9733" width="9.7109375" style="150" customWidth="1"/>
    <col min="9734" max="9734" width="9.140625" style="150" customWidth="1"/>
    <col min="9735" max="9981" width="9.140625" style="150"/>
    <col min="9982" max="9982" width="11.7109375" style="150" bestFit="1" customWidth="1"/>
    <col min="9983" max="9985" width="0" style="150" hidden="1" customWidth="1"/>
    <col min="9986" max="9988" width="9.140625" style="150" customWidth="1"/>
    <col min="9989" max="9989" width="9.7109375" style="150" customWidth="1"/>
    <col min="9990" max="9990" width="9.140625" style="150" customWidth="1"/>
    <col min="9991" max="10237" width="9.140625" style="150"/>
    <col min="10238" max="10238" width="11.7109375" style="150" bestFit="1" customWidth="1"/>
    <col min="10239" max="10241" width="0" style="150" hidden="1" customWidth="1"/>
    <col min="10242" max="10244" width="9.140625" style="150" customWidth="1"/>
    <col min="10245" max="10245" width="9.7109375" style="150" customWidth="1"/>
    <col min="10246" max="10246" width="9.140625" style="150" customWidth="1"/>
    <col min="10247" max="10493" width="9.140625" style="150"/>
    <col min="10494" max="10494" width="11.7109375" style="150" bestFit="1" customWidth="1"/>
    <col min="10495" max="10497" width="0" style="150" hidden="1" customWidth="1"/>
    <col min="10498" max="10500" width="9.140625" style="150" customWidth="1"/>
    <col min="10501" max="10501" width="9.7109375" style="150" customWidth="1"/>
    <col min="10502" max="10502" width="9.140625" style="150" customWidth="1"/>
    <col min="10503" max="10749" width="9.140625" style="150"/>
    <col min="10750" max="10750" width="11.7109375" style="150" bestFit="1" customWidth="1"/>
    <col min="10751" max="10753" width="0" style="150" hidden="1" customWidth="1"/>
    <col min="10754" max="10756" width="9.140625" style="150" customWidth="1"/>
    <col min="10757" max="10757" width="9.7109375" style="150" customWidth="1"/>
    <col min="10758" max="10758" width="9.140625" style="150" customWidth="1"/>
    <col min="10759" max="11005" width="9.140625" style="150"/>
    <col min="11006" max="11006" width="11.7109375" style="150" bestFit="1" customWidth="1"/>
    <col min="11007" max="11009" width="0" style="150" hidden="1" customWidth="1"/>
    <col min="11010" max="11012" width="9.140625" style="150" customWidth="1"/>
    <col min="11013" max="11013" width="9.7109375" style="150" customWidth="1"/>
    <col min="11014" max="11014" width="9.140625" style="150" customWidth="1"/>
    <col min="11015" max="11261" width="9.140625" style="150"/>
    <col min="11262" max="11262" width="11.7109375" style="150" bestFit="1" customWidth="1"/>
    <col min="11263" max="11265" width="0" style="150" hidden="1" customWidth="1"/>
    <col min="11266" max="11268" width="9.140625" style="150" customWidth="1"/>
    <col min="11269" max="11269" width="9.7109375" style="150" customWidth="1"/>
    <col min="11270" max="11270" width="9.140625" style="150" customWidth="1"/>
    <col min="11271" max="11517" width="9.140625" style="150"/>
    <col min="11518" max="11518" width="11.7109375" style="150" bestFit="1" customWidth="1"/>
    <col min="11519" max="11521" width="0" style="150" hidden="1" customWidth="1"/>
    <col min="11522" max="11524" width="9.140625" style="150" customWidth="1"/>
    <col min="11525" max="11525" width="9.7109375" style="150" customWidth="1"/>
    <col min="11526" max="11526" width="9.140625" style="150" customWidth="1"/>
    <col min="11527" max="11773" width="9.140625" style="150"/>
    <col min="11774" max="11774" width="11.7109375" style="150" bestFit="1" customWidth="1"/>
    <col min="11775" max="11777" width="0" style="150" hidden="1" customWidth="1"/>
    <col min="11778" max="11780" width="9.140625" style="150" customWidth="1"/>
    <col min="11781" max="11781" width="9.7109375" style="150" customWidth="1"/>
    <col min="11782" max="11782" width="9.140625" style="150" customWidth="1"/>
    <col min="11783" max="12029" width="9.140625" style="150"/>
    <col min="12030" max="12030" width="11.7109375" style="150" bestFit="1" customWidth="1"/>
    <col min="12031" max="12033" width="0" style="150" hidden="1" customWidth="1"/>
    <col min="12034" max="12036" width="9.140625" style="150" customWidth="1"/>
    <col min="12037" max="12037" width="9.7109375" style="150" customWidth="1"/>
    <col min="12038" max="12038" width="9.140625" style="150" customWidth="1"/>
    <col min="12039" max="12285" width="9.140625" style="150"/>
    <col min="12286" max="12286" width="11.7109375" style="150" bestFit="1" customWidth="1"/>
    <col min="12287" max="12289" width="0" style="150" hidden="1" customWidth="1"/>
    <col min="12290" max="12292" width="9.140625" style="150" customWidth="1"/>
    <col min="12293" max="12293" width="9.7109375" style="150" customWidth="1"/>
    <col min="12294" max="12294" width="9.140625" style="150" customWidth="1"/>
    <col min="12295" max="12541" width="9.140625" style="150"/>
    <col min="12542" max="12542" width="11.7109375" style="150" bestFit="1" customWidth="1"/>
    <col min="12543" max="12545" width="0" style="150" hidden="1" customWidth="1"/>
    <col min="12546" max="12548" width="9.140625" style="150" customWidth="1"/>
    <col min="12549" max="12549" width="9.7109375" style="150" customWidth="1"/>
    <col min="12550" max="12550" width="9.140625" style="150" customWidth="1"/>
    <col min="12551" max="12797" width="9.140625" style="150"/>
    <col min="12798" max="12798" width="11.7109375" style="150" bestFit="1" customWidth="1"/>
    <col min="12799" max="12801" width="0" style="150" hidden="1" customWidth="1"/>
    <col min="12802" max="12804" width="9.140625" style="150" customWidth="1"/>
    <col min="12805" max="12805" width="9.7109375" style="150" customWidth="1"/>
    <col min="12806" max="12806" width="9.140625" style="150" customWidth="1"/>
    <col min="12807" max="13053" width="9.140625" style="150"/>
    <col min="13054" max="13054" width="11.7109375" style="150" bestFit="1" customWidth="1"/>
    <col min="13055" max="13057" width="0" style="150" hidden="1" customWidth="1"/>
    <col min="13058" max="13060" width="9.140625" style="150" customWidth="1"/>
    <col min="13061" max="13061" width="9.7109375" style="150" customWidth="1"/>
    <col min="13062" max="13062" width="9.140625" style="150" customWidth="1"/>
    <col min="13063" max="13309" width="9.140625" style="150"/>
    <col min="13310" max="13310" width="11.7109375" style="150" bestFit="1" customWidth="1"/>
    <col min="13311" max="13313" width="0" style="150" hidden="1" customWidth="1"/>
    <col min="13314" max="13316" width="9.140625" style="150" customWidth="1"/>
    <col min="13317" max="13317" width="9.7109375" style="150" customWidth="1"/>
    <col min="13318" max="13318" width="9.140625" style="150" customWidth="1"/>
    <col min="13319" max="13565" width="9.140625" style="150"/>
    <col min="13566" max="13566" width="11.7109375" style="150" bestFit="1" customWidth="1"/>
    <col min="13567" max="13569" width="0" style="150" hidden="1" customWidth="1"/>
    <col min="13570" max="13572" width="9.140625" style="150" customWidth="1"/>
    <col min="13573" max="13573" width="9.7109375" style="150" customWidth="1"/>
    <col min="13574" max="13574" width="9.140625" style="150" customWidth="1"/>
    <col min="13575" max="13821" width="9.140625" style="150"/>
    <col min="13822" max="13822" width="11.7109375" style="150" bestFit="1" customWidth="1"/>
    <col min="13823" max="13825" width="0" style="150" hidden="1" customWidth="1"/>
    <col min="13826" max="13828" width="9.140625" style="150" customWidth="1"/>
    <col min="13829" max="13829" width="9.7109375" style="150" customWidth="1"/>
    <col min="13830" max="13830" width="9.140625" style="150" customWidth="1"/>
    <col min="13831" max="14077" width="9.140625" style="150"/>
    <col min="14078" max="14078" width="11.7109375" style="150" bestFit="1" customWidth="1"/>
    <col min="14079" max="14081" width="0" style="150" hidden="1" customWidth="1"/>
    <col min="14082" max="14084" width="9.140625" style="150" customWidth="1"/>
    <col min="14085" max="14085" width="9.7109375" style="150" customWidth="1"/>
    <col min="14086" max="14086" width="9.140625" style="150" customWidth="1"/>
    <col min="14087" max="14333" width="9.140625" style="150"/>
    <col min="14334" max="14334" width="11.7109375" style="150" bestFit="1" customWidth="1"/>
    <col min="14335" max="14337" width="0" style="150" hidden="1" customWidth="1"/>
    <col min="14338" max="14340" width="9.140625" style="150" customWidth="1"/>
    <col min="14341" max="14341" width="9.7109375" style="150" customWidth="1"/>
    <col min="14342" max="14342" width="9.140625" style="150" customWidth="1"/>
    <col min="14343" max="14589" width="9.140625" style="150"/>
    <col min="14590" max="14590" width="11.7109375" style="150" bestFit="1" customWidth="1"/>
    <col min="14591" max="14593" width="0" style="150" hidden="1" customWidth="1"/>
    <col min="14594" max="14596" width="9.140625" style="150" customWidth="1"/>
    <col min="14597" max="14597" width="9.7109375" style="150" customWidth="1"/>
    <col min="14598" max="14598" width="9.140625" style="150" customWidth="1"/>
    <col min="14599" max="14845" width="9.140625" style="150"/>
    <col min="14846" max="14846" width="11.7109375" style="150" bestFit="1" customWidth="1"/>
    <col min="14847" max="14849" width="0" style="150" hidden="1" customWidth="1"/>
    <col min="14850" max="14852" width="9.140625" style="150" customWidth="1"/>
    <col min="14853" max="14853" width="9.7109375" style="150" customWidth="1"/>
    <col min="14854" max="14854" width="9.140625" style="150" customWidth="1"/>
    <col min="14855" max="15101" width="9.140625" style="150"/>
    <col min="15102" max="15102" width="11.7109375" style="150" bestFit="1" customWidth="1"/>
    <col min="15103" max="15105" width="0" style="150" hidden="1" customWidth="1"/>
    <col min="15106" max="15108" width="9.140625" style="150" customWidth="1"/>
    <col min="15109" max="15109" width="9.7109375" style="150" customWidth="1"/>
    <col min="15110" max="15110" width="9.140625" style="150" customWidth="1"/>
    <col min="15111" max="15357" width="9.140625" style="150"/>
    <col min="15358" max="15358" width="11.7109375" style="150" bestFit="1" customWidth="1"/>
    <col min="15359" max="15361" width="0" style="150" hidden="1" customWidth="1"/>
    <col min="15362" max="15364" width="9.140625" style="150" customWidth="1"/>
    <col min="15365" max="15365" width="9.7109375" style="150" customWidth="1"/>
    <col min="15366" max="15366" width="9.140625" style="150" customWidth="1"/>
    <col min="15367" max="15613" width="9.140625" style="150"/>
    <col min="15614" max="15614" width="11.7109375" style="150" bestFit="1" customWidth="1"/>
    <col min="15615" max="15617" width="0" style="150" hidden="1" customWidth="1"/>
    <col min="15618" max="15620" width="9.140625" style="150" customWidth="1"/>
    <col min="15621" max="15621" width="9.7109375" style="150" customWidth="1"/>
    <col min="15622" max="15622" width="9.140625" style="150" customWidth="1"/>
    <col min="15623" max="15869" width="9.140625" style="150"/>
    <col min="15870" max="15870" width="11.7109375" style="150" bestFit="1" customWidth="1"/>
    <col min="15871" max="15873" width="0" style="150" hidden="1" customWidth="1"/>
    <col min="15874" max="15876" width="9.140625" style="150" customWidth="1"/>
    <col min="15877" max="15877" width="9.7109375" style="150" customWidth="1"/>
    <col min="15878" max="15878" width="9.140625" style="150" customWidth="1"/>
    <col min="15879" max="16125" width="9.140625" style="150"/>
    <col min="16126" max="16126" width="11.7109375" style="150" bestFit="1" customWidth="1"/>
    <col min="16127" max="16129" width="0" style="150" hidden="1" customWidth="1"/>
    <col min="16130" max="16132" width="9.140625" style="150" customWidth="1"/>
    <col min="16133" max="16133" width="9.7109375" style="150" customWidth="1"/>
    <col min="16134" max="16134" width="9.140625" style="150" customWidth="1"/>
    <col min="16135" max="16384" width="9.140625" style="150"/>
  </cols>
  <sheetData>
    <row r="1" spans="1:10" ht="21" customHeight="1">
      <c r="A1" s="1588" t="s">
        <v>142</v>
      </c>
      <c r="B1" s="1588"/>
      <c r="C1" s="1588"/>
      <c r="D1" s="1588"/>
      <c r="E1" s="1588"/>
      <c r="F1" s="1588"/>
      <c r="G1" s="1588"/>
      <c r="H1" s="1588"/>
      <c r="I1" s="1588"/>
      <c r="J1" s="1588"/>
    </row>
    <row r="2" spans="1:10" ht="21" customHeight="1">
      <c r="A2" s="1589" t="s">
        <v>163</v>
      </c>
      <c r="B2" s="1589"/>
      <c r="C2" s="1589"/>
      <c r="D2" s="1589"/>
      <c r="E2" s="1589"/>
      <c r="F2" s="1589"/>
      <c r="G2" s="1589"/>
      <c r="H2" s="1589"/>
      <c r="I2" s="1589"/>
      <c r="J2" s="1589"/>
    </row>
    <row r="3" spans="1:10" ht="21" customHeight="1">
      <c r="A3" s="1590" t="s">
        <v>164</v>
      </c>
      <c r="B3" s="1590"/>
      <c r="C3" s="1590"/>
      <c r="D3" s="1590"/>
      <c r="E3" s="1590"/>
      <c r="F3" s="1590"/>
      <c r="G3" s="1590"/>
      <c r="H3" s="1590"/>
      <c r="I3" s="1590"/>
      <c r="J3" s="1590"/>
    </row>
    <row r="4" spans="1:10" ht="16.5" thickBot="1">
      <c r="A4" s="151"/>
      <c r="B4" s="151"/>
      <c r="C4" s="151"/>
      <c r="D4" s="151"/>
    </row>
    <row r="5" spans="1:10" ht="27.75" customHeight="1" thickTop="1">
      <c r="A5" s="1591" t="s">
        <v>165</v>
      </c>
      <c r="B5" s="1593" t="s">
        <v>5</v>
      </c>
      <c r="C5" s="1593"/>
      <c r="D5" s="1594"/>
      <c r="E5" s="1593" t="s">
        <v>6</v>
      </c>
      <c r="F5" s="1593"/>
      <c r="G5" s="1594"/>
      <c r="H5" s="1593" t="s">
        <v>48</v>
      </c>
      <c r="I5" s="1593"/>
      <c r="J5" s="1595"/>
    </row>
    <row r="6" spans="1:10" ht="27.75" customHeight="1">
      <c r="A6" s="1592"/>
      <c r="B6" s="152" t="s">
        <v>166</v>
      </c>
      <c r="C6" s="152" t="s">
        <v>167</v>
      </c>
      <c r="D6" s="152" t="s">
        <v>168</v>
      </c>
      <c r="E6" s="152" t="s">
        <v>166</v>
      </c>
      <c r="F6" s="152" t="s">
        <v>167</v>
      </c>
      <c r="G6" s="152" t="s">
        <v>168</v>
      </c>
      <c r="H6" s="152" t="s">
        <v>166</v>
      </c>
      <c r="I6" s="152" t="s">
        <v>167</v>
      </c>
      <c r="J6" s="170" t="s">
        <v>168</v>
      </c>
    </row>
    <row r="7" spans="1:10" ht="27.75" customHeight="1">
      <c r="A7" s="171" t="s">
        <v>149</v>
      </c>
      <c r="B7" s="153">
        <v>6.9</v>
      </c>
      <c r="C7" s="154">
        <v>3.7</v>
      </c>
      <c r="D7" s="155">
        <v>3.2</v>
      </c>
      <c r="E7" s="153">
        <v>8.6</v>
      </c>
      <c r="F7" s="154">
        <v>5.0999999999999996</v>
      </c>
      <c r="G7" s="156">
        <v>3.5</v>
      </c>
      <c r="H7" s="157">
        <v>2.29</v>
      </c>
      <c r="I7" s="158">
        <v>3.4</v>
      </c>
      <c r="J7" s="172">
        <v>-1.1099999999999999</v>
      </c>
    </row>
    <row r="8" spans="1:10" ht="27.75" customHeight="1">
      <c r="A8" s="171" t="s">
        <v>150</v>
      </c>
      <c r="B8" s="159">
        <v>7.2</v>
      </c>
      <c r="C8" s="160">
        <v>4.4000000000000004</v>
      </c>
      <c r="D8" s="155">
        <v>2.8</v>
      </c>
      <c r="E8" s="159">
        <v>7.9</v>
      </c>
      <c r="F8" s="160">
        <v>4.3</v>
      </c>
      <c r="G8" s="161">
        <v>3.6000000000000005</v>
      </c>
      <c r="H8" s="162">
        <v>3.39</v>
      </c>
      <c r="I8" s="163">
        <v>3.3</v>
      </c>
      <c r="J8" s="173">
        <v>9.0000000000000302E-2</v>
      </c>
    </row>
    <row r="9" spans="1:10" ht="27.75" customHeight="1">
      <c r="A9" s="171" t="s">
        <v>151</v>
      </c>
      <c r="B9" s="164">
        <v>8.1999999999999993</v>
      </c>
      <c r="C9" s="160">
        <v>5</v>
      </c>
      <c r="D9" s="155">
        <v>3.1999999999999993</v>
      </c>
      <c r="E9" s="164">
        <v>6.7</v>
      </c>
      <c r="F9" s="160">
        <v>4.2</v>
      </c>
      <c r="G9" s="161">
        <v>2.5</v>
      </c>
      <c r="H9" s="162">
        <v>3.1</v>
      </c>
      <c r="I9" s="160">
        <v>3.6</v>
      </c>
      <c r="J9" s="173">
        <v>-0.5</v>
      </c>
    </row>
    <row r="10" spans="1:10" ht="27.75" customHeight="1">
      <c r="A10" s="171" t="s">
        <v>152</v>
      </c>
      <c r="B10" s="164">
        <v>10.4</v>
      </c>
      <c r="C10" s="160">
        <v>5.4</v>
      </c>
      <c r="D10" s="155">
        <v>5</v>
      </c>
      <c r="E10" s="164">
        <v>4.8</v>
      </c>
      <c r="F10" s="160">
        <v>3.6</v>
      </c>
      <c r="G10" s="161">
        <v>1.1999999999999997</v>
      </c>
      <c r="H10" s="162">
        <v>3.85</v>
      </c>
      <c r="I10" s="160">
        <v>4.88</v>
      </c>
      <c r="J10" s="173">
        <v>-1.0299999999999998</v>
      </c>
    </row>
    <row r="11" spans="1:10" ht="27.75" customHeight="1">
      <c r="A11" s="171" t="s">
        <v>153</v>
      </c>
      <c r="B11" s="164">
        <v>11.6</v>
      </c>
      <c r="C11" s="160">
        <v>5.6</v>
      </c>
      <c r="D11" s="155">
        <v>6</v>
      </c>
      <c r="E11" s="164">
        <v>3.8</v>
      </c>
      <c r="F11" s="160">
        <v>3.4</v>
      </c>
      <c r="G11" s="155">
        <v>0.39999999999999991</v>
      </c>
      <c r="H11" s="162">
        <v>4.16</v>
      </c>
      <c r="I11" s="163">
        <v>5.2</v>
      </c>
      <c r="J11" s="173">
        <v>-1.04</v>
      </c>
    </row>
    <row r="12" spans="1:10" ht="27.75" customHeight="1">
      <c r="A12" s="171" t="s">
        <v>154</v>
      </c>
      <c r="B12" s="164">
        <v>12.1</v>
      </c>
      <c r="C12" s="160">
        <v>5.7</v>
      </c>
      <c r="D12" s="155">
        <v>6.3999999999999995</v>
      </c>
      <c r="E12" s="164">
        <v>3.2</v>
      </c>
      <c r="F12" s="160">
        <v>3.2</v>
      </c>
      <c r="G12" s="155">
        <v>0</v>
      </c>
      <c r="H12" s="164">
        <v>4</v>
      </c>
      <c r="I12" s="163">
        <v>5.07</v>
      </c>
      <c r="J12" s="173">
        <v>-1.0700000000000003</v>
      </c>
    </row>
    <row r="13" spans="1:10" ht="27.75" customHeight="1">
      <c r="A13" s="171" t="s">
        <v>155</v>
      </c>
      <c r="B13" s="165">
        <v>11.3</v>
      </c>
      <c r="C13" s="160">
        <v>5.2</v>
      </c>
      <c r="D13" s="155">
        <v>6.1000000000000005</v>
      </c>
      <c r="E13" s="164">
        <v>3.26</v>
      </c>
      <c r="F13" s="160">
        <v>3.7</v>
      </c>
      <c r="G13" s="155">
        <v>-0.44000000000000039</v>
      </c>
      <c r="H13" s="164">
        <v>4.99</v>
      </c>
      <c r="I13" s="163">
        <v>4.4000000000000004</v>
      </c>
      <c r="J13" s="173">
        <v>0.58999999999999986</v>
      </c>
    </row>
    <row r="14" spans="1:10" ht="27.75" customHeight="1">
      <c r="A14" s="171" t="s">
        <v>156</v>
      </c>
      <c r="B14" s="165">
        <v>10.199999999999999</v>
      </c>
      <c r="C14" s="160">
        <v>4.83</v>
      </c>
      <c r="D14" s="155">
        <v>5.3699999999999992</v>
      </c>
      <c r="E14" s="164">
        <v>2.9</v>
      </c>
      <c r="F14" s="160">
        <v>3.89</v>
      </c>
      <c r="G14" s="155">
        <f>E14-F14</f>
        <v>-0.99000000000000021</v>
      </c>
      <c r="H14" s="164">
        <v>5.96</v>
      </c>
      <c r="I14" s="163">
        <v>4.28</v>
      </c>
      <c r="J14" s="173">
        <f>H14-I14</f>
        <v>1.6799999999999997</v>
      </c>
    </row>
    <row r="15" spans="1:10" ht="27.75" customHeight="1">
      <c r="A15" s="171" t="s">
        <v>157</v>
      </c>
      <c r="B15" s="164">
        <v>9.6999999999999993</v>
      </c>
      <c r="C15" s="160">
        <v>5.39</v>
      </c>
      <c r="D15" s="155">
        <v>4.3099999999999996</v>
      </c>
      <c r="E15" s="164">
        <v>3.8</v>
      </c>
      <c r="F15" s="160">
        <v>3</v>
      </c>
      <c r="G15" s="155">
        <v>0.79999999999999982</v>
      </c>
      <c r="H15" s="164"/>
      <c r="I15" s="163"/>
      <c r="J15" s="173"/>
    </row>
    <row r="16" spans="1:10" ht="27.75" customHeight="1">
      <c r="A16" s="171" t="s">
        <v>158</v>
      </c>
      <c r="B16" s="164">
        <v>10</v>
      </c>
      <c r="C16" s="160">
        <v>5.76</v>
      </c>
      <c r="D16" s="155">
        <v>4.24</v>
      </c>
      <c r="E16" s="164">
        <v>3.36</v>
      </c>
      <c r="F16" s="160">
        <v>2.2000000000000002</v>
      </c>
      <c r="G16" s="155">
        <v>1.1599999999999997</v>
      </c>
      <c r="H16" s="164"/>
      <c r="I16" s="163"/>
      <c r="J16" s="173"/>
    </row>
    <row r="17" spans="1:10" ht="27.75" customHeight="1">
      <c r="A17" s="171" t="s">
        <v>159</v>
      </c>
      <c r="B17" s="164">
        <v>11.1</v>
      </c>
      <c r="C17" s="160">
        <v>5.8</v>
      </c>
      <c r="D17" s="155">
        <v>5.3</v>
      </c>
      <c r="E17" s="164">
        <v>2.78</v>
      </c>
      <c r="F17" s="160">
        <v>1.54</v>
      </c>
      <c r="G17" s="155">
        <v>1.2399999999999998</v>
      </c>
      <c r="H17" s="164"/>
      <c r="I17" s="163"/>
      <c r="J17" s="173"/>
    </row>
    <row r="18" spans="1:10" ht="27.75" customHeight="1">
      <c r="A18" s="171" t="s">
        <v>160</v>
      </c>
      <c r="B18" s="153">
        <v>10.4</v>
      </c>
      <c r="C18" s="166">
        <v>6.1</v>
      </c>
      <c r="D18" s="155">
        <v>4.3000000000000007</v>
      </c>
      <c r="E18" s="153">
        <v>2.71</v>
      </c>
      <c r="F18" s="166">
        <v>2.36</v>
      </c>
      <c r="G18" s="167">
        <v>0.35000000000000009</v>
      </c>
      <c r="H18" s="153"/>
      <c r="I18" s="168"/>
      <c r="J18" s="174"/>
    </row>
    <row r="19" spans="1:10" ht="27.75" customHeight="1" thickBot="1">
      <c r="A19" s="175" t="s">
        <v>161</v>
      </c>
      <c r="B19" s="176">
        <v>9.9250000000000007</v>
      </c>
      <c r="C19" s="176">
        <v>5.2399999999999993</v>
      </c>
      <c r="D19" s="176">
        <v>4.6849999999999996</v>
      </c>
      <c r="E19" s="176">
        <v>4.484166666666666</v>
      </c>
      <c r="F19" s="176">
        <v>3.3666666666666667</v>
      </c>
      <c r="G19" s="176">
        <v>1.1174999999999999</v>
      </c>
      <c r="H19" s="176">
        <v>3.9675000000000002</v>
      </c>
      <c r="I19" s="176">
        <v>4.2642857142857142</v>
      </c>
      <c r="J19" s="177">
        <v>-0.58142857142857152</v>
      </c>
    </row>
    <row r="20" spans="1:10" ht="16.5" thickTop="1">
      <c r="A20" s="169"/>
      <c r="B20" s="169"/>
      <c r="C20" s="169"/>
      <c r="D20" s="169"/>
    </row>
    <row r="23" spans="1:10">
      <c r="J23" s="150" t="s">
        <v>141</v>
      </c>
    </row>
    <row r="24" spans="1:10">
      <c r="I24" s="150" t="s">
        <v>141</v>
      </c>
    </row>
  </sheetData>
  <mergeCells count="7">
    <mergeCell ref="A1:J1"/>
    <mergeCell ref="A2:J2"/>
    <mergeCell ref="A3:J3"/>
    <mergeCell ref="A5:A6"/>
    <mergeCell ref="B5:D5"/>
    <mergeCell ref="E5:G5"/>
    <mergeCell ref="H5:J5"/>
  </mergeCells>
  <printOptions horizontalCentered="1"/>
  <pageMargins left="0.5" right="0.5" top="0.75" bottom="0.75" header="0.3" footer="0.3"/>
  <pageSetup paperSize="9" scale="80" orientation="portrait" r:id="rId1"/>
</worksheet>
</file>

<file path=xl/worksheets/sheet40.xml><?xml version="1.0" encoding="utf-8"?>
<worksheet xmlns="http://schemas.openxmlformats.org/spreadsheetml/2006/main" xmlns:r="http://schemas.openxmlformats.org/officeDocument/2006/relationships">
  <dimension ref="A1:L37"/>
  <sheetViews>
    <sheetView workbookViewId="0">
      <selection activeCell="P9" sqref="P9"/>
    </sheetView>
  </sheetViews>
  <sheetFormatPr defaultRowHeight="15.75"/>
  <cols>
    <col min="1" max="1" width="9.140625" style="1471"/>
    <col min="2" max="2" width="16.140625" style="1471" bestFit="1" customWidth="1"/>
    <col min="3" max="5" width="11" style="1470" customWidth="1"/>
    <col min="6" max="7" width="10.7109375" style="1470" customWidth="1"/>
    <col min="8" max="8" width="11.7109375" style="1470" customWidth="1"/>
    <col min="9" max="9" width="10.7109375" style="1470" customWidth="1"/>
    <col min="10" max="10" width="11.28515625" style="1470" customWidth="1"/>
    <col min="11" max="11" width="11.42578125" style="1470" customWidth="1"/>
    <col min="12" max="12" width="12.42578125" style="1470" customWidth="1"/>
    <col min="13" max="257" width="9.140625" style="1470"/>
    <col min="258" max="258" width="12.7109375" style="1470" bestFit="1" customWidth="1"/>
    <col min="259" max="261" width="11" style="1470" customWidth="1"/>
    <col min="262" max="263" width="10.7109375" style="1470" customWidth="1"/>
    <col min="264" max="264" width="11.7109375" style="1470" customWidth="1"/>
    <col min="265" max="265" width="10.7109375" style="1470" customWidth="1"/>
    <col min="266" max="266" width="11.28515625" style="1470" customWidth="1"/>
    <col min="267" max="267" width="11.42578125" style="1470" customWidth="1"/>
    <col min="268" max="268" width="12.42578125" style="1470" customWidth="1"/>
    <col min="269" max="513" width="9.140625" style="1470"/>
    <col min="514" max="514" width="12.7109375" style="1470" bestFit="1" customWidth="1"/>
    <col min="515" max="517" width="11" style="1470" customWidth="1"/>
    <col min="518" max="519" width="10.7109375" style="1470" customWidth="1"/>
    <col min="520" max="520" width="11.7109375" style="1470" customWidth="1"/>
    <col min="521" max="521" width="10.7109375" style="1470" customWidth="1"/>
    <col min="522" max="522" width="11.28515625" style="1470" customWidth="1"/>
    <col min="523" max="523" width="11.42578125" style="1470" customWidth="1"/>
    <col min="524" max="524" width="12.42578125" style="1470" customWidth="1"/>
    <col min="525" max="769" width="9.140625" style="1470"/>
    <col min="770" max="770" width="12.7109375" style="1470" bestFit="1" customWidth="1"/>
    <col min="771" max="773" width="11" style="1470" customWidth="1"/>
    <col min="774" max="775" width="10.7109375" style="1470" customWidth="1"/>
    <col min="776" max="776" width="11.7109375" style="1470" customWidth="1"/>
    <col min="777" max="777" width="10.7109375" style="1470" customWidth="1"/>
    <col min="778" max="778" width="11.28515625" style="1470" customWidth="1"/>
    <col min="779" max="779" width="11.42578125" style="1470" customWidth="1"/>
    <col min="780" max="780" width="12.42578125" style="1470" customWidth="1"/>
    <col min="781" max="1025" width="9.140625" style="1470"/>
    <col min="1026" max="1026" width="12.7109375" style="1470" bestFit="1" customWidth="1"/>
    <col min="1027" max="1029" width="11" style="1470" customWidth="1"/>
    <col min="1030" max="1031" width="10.7109375" style="1470" customWidth="1"/>
    <col min="1032" max="1032" width="11.7109375" style="1470" customWidth="1"/>
    <col min="1033" max="1033" width="10.7109375" style="1470" customWidth="1"/>
    <col min="1034" max="1034" width="11.28515625" style="1470" customWidth="1"/>
    <col min="1035" max="1035" width="11.42578125" style="1470" customWidth="1"/>
    <col min="1036" max="1036" width="12.42578125" style="1470" customWidth="1"/>
    <col min="1037" max="1281" width="9.140625" style="1470"/>
    <col min="1282" max="1282" width="12.7109375" style="1470" bestFit="1" customWidth="1"/>
    <col min="1283" max="1285" width="11" style="1470" customWidth="1"/>
    <col min="1286" max="1287" width="10.7109375" style="1470" customWidth="1"/>
    <col min="1288" max="1288" width="11.7109375" style="1470" customWidth="1"/>
    <col min="1289" max="1289" width="10.7109375" style="1470" customWidth="1"/>
    <col min="1290" max="1290" width="11.28515625" style="1470" customWidth="1"/>
    <col min="1291" max="1291" width="11.42578125" style="1470" customWidth="1"/>
    <col min="1292" max="1292" width="12.42578125" style="1470" customWidth="1"/>
    <col min="1293" max="1537" width="9.140625" style="1470"/>
    <col min="1538" max="1538" width="12.7109375" style="1470" bestFit="1" customWidth="1"/>
    <col min="1539" max="1541" width="11" style="1470" customWidth="1"/>
    <col min="1542" max="1543" width="10.7109375" style="1470" customWidth="1"/>
    <col min="1544" max="1544" width="11.7109375" style="1470" customWidth="1"/>
    <col min="1545" max="1545" width="10.7109375" style="1470" customWidth="1"/>
    <col min="1546" max="1546" width="11.28515625" style="1470" customWidth="1"/>
    <col min="1547" max="1547" width="11.42578125" style="1470" customWidth="1"/>
    <col min="1548" max="1548" width="12.42578125" style="1470" customWidth="1"/>
    <col min="1549" max="1793" width="9.140625" style="1470"/>
    <col min="1794" max="1794" width="12.7109375" style="1470" bestFit="1" customWidth="1"/>
    <col min="1795" max="1797" width="11" style="1470" customWidth="1"/>
    <col min="1798" max="1799" width="10.7109375" style="1470" customWidth="1"/>
    <col min="1800" max="1800" width="11.7109375" style="1470" customWidth="1"/>
    <col min="1801" max="1801" width="10.7109375" style="1470" customWidth="1"/>
    <col min="1802" max="1802" width="11.28515625" style="1470" customWidth="1"/>
    <col min="1803" max="1803" width="11.42578125" style="1470" customWidth="1"/>
    <col min="1804" max="1804" width="12.42578125" style="1470" customWidth="1"/>
    <col min="1805" max="2049" width="9.140625" style="1470"/>
    <col min="2050" max="2050" width="12.7109375" style="1470" bestFit="1" customWidth="1"/>
    <col min="2051" max="2053" width="11" style="1470" customWidth="1"/>
    <col min="2054" max="2055" width="10.7109375" style="1470" customWidth="1"/>
    <col min="2056" max="2056" width="11.7109375" style="1470" customWidth="1"/>
    <col min="2057" max="2057" width="10.7109375" style="1470" customWidth="1"/>
    <col min="2058" max="2058" width="11.28515625" style="1470" customWidth="1"/>
    <col min="2059" max="2059" width="11.42578125" style="1470" customWidth="1"/>
    <col min="2060" max="2060" width="12.42578125" style="1470" customWidth="1"/>
    <col min="2061" max="2305" width="9.140625" style="1470"/>
    <col min="2306" max="2306" width="12.7109375" style="1470" bestFit="1" customWidth="1"/>
    <col min="2307" max="2309" width="11" style="1470" customWidth="1"/>
    <col min="2310" max="2311" width="10.7109375" style="1470" customWidth="1"/>
    <col min="2312" max="2312" width="11.7109375" style="1470" customWidth="1"/>
    <col min="2313" max="2313" width="10.7109375" style="1470" customWidth="1"/>
    <col min="2314" max="2314" width="11.28515625" style="1470" customWidth="1"/>
    <col min="2315" max="2315" width="11.42578125" style="1470" customWidth="1"/>
    <col min="2316" max="2316" width="12.42578125" style="1470" customWidth="1"/>
    <col min="2317" max="2561" width="9.140625" style="1470"/>
    <col min="2562" max="2562" width="12.7109375" style="1470" bestFit="1" customWidth="1"/>
    <col min="2563" max="2565" width="11" style="1470" customWidth="1"/>
    <col min="2566" max="2567" width="10.7109375" style="1470" customWidth="1"/>
    <col min="2568" max="2568" width="11.7109375" style="1470" customWidth="1"/>
    <col min="2569" max="2569" width="10.7109375" style="1470" customWidth="1"/>
    <col min="2570" max="2570" width="11.28515625" style="1470" customWidth="1"/>
    <col min="2571" max="2571" width="11.42578125" style="1470" customWidth="1"/>
    <col min="2572" max="2572" width="12.42578125" style="1470" customWidth="1"/>
    <col min="2573" max="2817" width="9.140625" style="1470"/>
    <col min="2818" max="2818" width="12.7109375" style="1470" bestFit="1" customWidth="1"/>
    <col min="2819" max="2821" width="11" style="1470" customWidth="1"/>
    <col min="2822" max="2823" width="10.7109375" style="1470" customWidth="1"/>
    <col min="2824" max="2824" width="11.7109375" style="1470" customWidth="1"/>
    <col min="2825" max="2825" width="10.7109375" style="1470" customWidth="1"/>
    <col min="2826" max="2826" width="11.28515625" style="1470" customWidth="1"/>
    <col min="2827" max="2827" width="11.42578125" style="1470" customWidth="1"/>
    <col min="2828" max="2828" width="12.42578125" style="1470" customWidth="1"/>
    <col min="2829" max="3073" width="9.140625" style="1470"/>
    <col min="3074" max="3074" width="12.7109375" style="1470" bestFit="1" customWidth="1"/>
    <col min="3075" max="3077" width="11" style="1470" customWidth="1"/>
    <col min="3078" max="3079" width="10.7109375" style="1470" customWidth="1"/>
    <col min="3080" max="3080" width="11.7109375" style="1470" customWidth="1"/>
    <col min="3081" max="3081" width="10.7109375" style="1470" customWidth="1"/>
    <col min="3082" max="3082" width="11.28515625" style="1470" customWidth="1"/>
    <col min="3083" max="3083" width="11.42578125" style="1470" customWidth="1"/>
    <col min="3084" max="3084" width="12.42578125" style="1470" customWidth="1"/>
    <col min="3085" max="3329" width="9.140625" style="1470"/>
    <col min="3330" max="3330" width="12.7109375" style="1470" bestFit="1" customWidth="1"/>
    <col min="3331" max="3333" width="11" style="1470" customWidth="1"/>
    <col min="3334" max="3335" width="10.7109375" style="1470" customWidth="1"/>
    <col min="3336" max="3336" width="11.7109375" style="1470" customWidth="1"/>
    <col min="3337" max="3337" width="10.7109375" style="1470" customWidth="1"/>
    <col min="3338" max="3338" width="11.28515625" style="1470" customWidth="1"/>
    <col min="3339" max="3339" width="11.42578125" style="1470" customWidth="1"/>
    <col min="3340" max="3340" width="12.42578125" style="1470" customWidth="1"/>
    <col min="3341" max="3585" width="9.140625" style="1470"/>
    <col min="3586" max="3586" width="12.7109375" style="1470" bestFit="1" customWidth="1"/>
    <col min="3587" max="3589" width="11" style="1470" customWidth="1"/>
    <col min="3590" max="3591" width="10.7109375" style="1470" customWidth="1"/>
    <col min="3592" max="3592" width="11.7109375" style="1470" customWidth="1"/>
    <col min="3593" max="3593" width="10.7109375" style="1470" customWidth="1"/>
    <col min="3594" max="3594" width="11.28515625" style="1470" customWidth="1"/>
    <col min="3595" max="3595" width="11.42578125" style="1470" customWidth="1"/>
    <col min="3596" max="3596" width="12.42578125" style="1470" customWidth="1"/>
    <col min="3597" max="3841" width="9.140625" style="1470"/>
    <col min="3842" max="3842" width="12.7109375" style="1470" bestFit="1" customWidth="1"/>
    <col min="3843" max="3845" width="11" style="1470" customWidth="1"/>
    <col min="3846" max="3847" width="10.7109375" style="1470" customWidth="1"/>
    <col min="3848" max="3848" width="11.7109375" style="1470" customWidth="1"/>
    <col min="3849" max="3849" width="10.7109375" style="1470" customWidth="1"/>
    <col min="3850" max="3850" width="11.28515625" style="1470" customWidth="1"/>
    <col min="3851" max="3851" width="11.42578125" style="1470" customWidth="1"/>
    <col min="3852" max="3852" width="12.42578125" style="1470" customWidth="1"/>
    <col min="3853" max="4097" width="9.140625" style="1470"/>
    <col min="4098" max="4098" width="12.7109375" style="1470" bestFit="1" customWidth="1"/>
    <col min="4099" max="4101" width="11" style="1470" customWidth="1"/>
    <col min="4102" max="4103" width="10.7109375" style="1470" customWidth="1"/>
    <col min="4104" max="4104" width="11.7109375" style="1470" customWidth="1"/>
    <col min="4105" max="4105" width="10.7109375" style="1470" customWidth="1"/>
    <col min="4106" max="4106" width="11.28515625" style="1470" customWidth="1"/>
    <col min="4107" max="4107" width="11.42578125" style="1470" customWidth="1"/>
    <col min="4108" max="4108" width="12.42578125" style="1470" customWidth="1"/>
    <col min="4109" max="4353" width="9.140625" style="1470"/>
    <col min="4354" max="4354" width="12.7109375" style="1470" bestFit="1" customWidth="1"/>
    <col min="4355" max="4357" width="11" style="1470" customWidth="1"/>
    <col min="4358" max="4359" width="10.7109375" style="1470" customWidth="1"/>
    <col min="4360" max="4360" width="11.7109375" style="1470" customWidth="1"/>
    <col min="4361" max="4361" width="10.7109375" style="1470" customWidth="1"/>
    <col min="4362" max="4362" width="11.28515625" style="1470" customWidth="1"/>
    <col min="4363" max="4363" width="11.42578125" style="1470" customWidth="1"/>
    <col min="4364" max="4364" width="12.42578125" style="1470" customWidth="1"/>
    <col min="4365" max="4609" width="9.140625" style="1470"/>
    <col min="4610" max="4610" width="12.7109375" style="1470" bestFit="1" customWidth="1"/>
    <col min="4611" max="4613" width="11" style="1470" customWidth="1"/>
    <col min="4614" max="4615" width="10.7109375" style="1470" customWidth="1"/>
    <col min="4616" max="4616" width="11.7109375" style="1470" customWidth="1"/>
    <col min="4617" max="4617" width="10.7109375" style="1470" customWidth="1"/>
    <col min="4618" max="4618" width="11.28515625" style="1470" customWidth="1"/>
    <col min="4619" max="4619" width="11.42578125" style="1470" customWidth="1"/>
    <col min="4620" max="4620" width="12.42578125" style="1470" customWidth="1"/>
    <col min="4621" max="4865" width="9.140625" style="1470"/>
    <col min="4866" max="4866" width="12.7109375" style="1470" bestFit="1" customWidth="1"/>
    <col min="4867" max="4869" width="11" style="1470" customWidth="1"/>
    <col min="4870" max="4871" width="10.7109375" style="1470" customWidth="1"/>
    <col min="4872" max="4872" width="11.7109375" style="1470" customWidth="1"/>
    <col min="4873" max="4873" width="10.7109375" style="1470" customWidth="1"/>
    <col min="4874" max="4874" width="11.28515625" style="1470" customWidth="1"/>
    <col min="4875" max="4875" width="11.42578125" style="1470" customWidth="1"/>
    <col min="4876" max="4876" width="12.42578125" style="1470" customWidth="1"/>
    <col min="4877" max="5121" width="9.140625" style="1470"/>
    <col min="5122" max="5122" width="12.7109375" style="1470" bestFit="1" customWidth="1"/>
    <col min="5123" max="5125" width="11" style="1470" customWidth="1"/>
    <col min="5126" max="5127" width="10.7109375" style="1470" customWidth="1"/>
    <col min="5128" max="5128" width="11.7109375" style="1470" customWidth="1"/>
    <col min="5129" max="5129" width="10.7109375" style="1470" customWidth="1"/>
    <col min="5130" max="5130" width="11.28515625" style="1470" customWidth="1"/>
    <col min="5131" max="5131" width="11.42578125" style="1470" customWidth="1"/>
    <col min="5132" max="5132" width="12.42578125" style="1470" customWidth="1"/>
    <col min="5133" max="5377" width="9.140625" style="1470"/>
    <col min="5378" max="5378" width="12.7109375" style="1470" bestFit="1" customWidth="1"/>
    <col min="5379" max="5381" width="11" style="1470" customWidth="1"/>
    <col min="5382" max="5383" width="10.7109375" style="1470" customWidth="1"/>
    <col min="5384" max="5384" width="11.7109375" style="1470" customWidth="1"/>
    <col min="5385" max="5385" width="10.7109375" style="1470" customWidth="1"/>
    <col min="5386" max="5386" width="11.28515625" style="1470" customWidth="1"/>
    <col min="5387" max="5387" width="11.42578125" style="1470" customWidth="1"/>
    <col min="5388" max="5388" width="12.42578125" style="1470" customWidth="1"/>
    <col min="5389" max="5633" width="9.140625" style="1470"/>
    <col min="5634" max="5634" width="12.7109375" style="1470" bestFit="1" customWidth="1"/>
    <col min="5635" max="5637" width="11" style="1470" customWidth="1"/>
    <col min="5638" max="5639" width="10.7109375" style="1470" customWidth="1"/>
    <col min="5640" max="5640" width="11.7109375" style="1470" customWidth="1"/>
    <col min="5641" max="5641" width="10.7109375" style="1470" customWidth="1"/>
    <col min="5642" max="5642" width="11.28515625" style="1470" customWidth="1"/>
    <col min="5643" max="5643" width="11.42578125" style="1470" customWidth="1"/>
    <col min="5644" max="5644" width="12.42578125" style="1470" customWidth="1"/>
    <col min="5645" max="5889" width="9.140625" style="1470"/>
    <col min="5890" max="5890" width="12.7109375" style="1470" bestFit="1" customWidth="1"/>
    <col min="5891" max="5893" width="11" style="1470" customWidth="1"/>
    <col min="5894" max="5895" width="10.7109375" style="1470" customWidth="1"/>
    <col min="5896" max="5896" width="11.7109375" style="1470" customWidth="1"/>
    <col min="5897" max="5897" width="10.7109375" style="1470" customWidth="1"/>
    <col min="5898" max="5898" width="11.28515625" style="1470" customWidth="1"/>
    <col min="5899" max="5899" width="11.42578125" style="1470" customWidth="1"/>
    <col min="5900" max="5900" width="12.42578125" style="1470" customWidth="1"/>
    <col min="5901" max="6145" width="9.140625" style="1470"/>
    <col min="6146" max="6146" width="12.7109375" style="1470" bestFit="1" customWidth="1"/>
    <col min="6147" max="6149" width="11" style="1470" customWidth="1"/>
    <col min="6150" max="6151" width="10.7109375" style="1470" customWidth="1"/>
    <col min="6152" max="6152" width="11.7109375" style="1470" customWidth="1"/>
    <col min="6153" max="6153" width="10.7109375" style="1470" customWidth="1"/>
    <col min="6154" max="6154" width="11.28515625" style="1470" customWidth="1"/>
    <col min="6155" max="6155" width="11.42578125" style="1470" customWidth="1"/>
    <col min="6156" max="6156" width="12.42578125" style="1470" customWidth="1"/>
    <col min="6157" max="6401" width="9.140625" style="1470"/>
    <col min="6402" max="6402" width="12.7109375" style="1470" bestFit="1" customWidth="1"/>
    <col min="6403" max="6405" width="11" style="1470" customWidth="1"/>
    <col min="6406" max="6407" width="10.7109375" style="1470" customWidth="1"/>
    <col min="6408" max="6408" width="11.7109375" style="1470" customWidth="1"/>
    <col min="6409" max="6409" width="10.7109375" style="1470" customWidth="1"/>
    <col min="6410" max="6410" width="11.28515625" style="1470" customWidth="1"/>
    <col min="6411" max="6411" width="11.42578125" style="1470" customWidth="1"/>
    <col min="6412" max="6412" width="12.42578125" style="1470" customWidth="1"/>
    <col min="6413" max="6657" width="9.140625" style="1470"/>
    <col min="6658" max="6658" width="12.7109375" style="1470" bestFit="1" customWidth="1"/>
    <col min="6659" max="6661" width="11" style="1470" customWidth="1"/>
    <col min="6662" max="6663" width="10.7109375" style="1470" customWidth="1"/>
    <col min="6664" max="6664" width="11.7109375" style="1470" customWidth="1"/>
    <col min="6665" max="6665" width="10.7109375" style="1470" customWidth="1"/>
    <col min="6666" max="6666" width="11.28515625" style="1470" customWidth="1"/>
    <col min="6667" max="6667" width="11.42578125" style="1470" customWidth="1"/>
    <col min="6668" max="6668" width="12.42578125" style="1470" customWidth="1"/>
    <col min="6669" max="6913" width="9.140625" style="1470"/>
    <col min="6914" max="6914" width="12.7109375" style="1470" bestFit="1" customWidth="1"/>
    <col min="6915" max="6917" width="11" style="1470" customWidth="1"/>
    <col min="6918" max="6919" width="10.7109375" style="1470" customWidth="1"/>
    <col min="6920" max="6920" width="11.7109375" style="1470" customWidth="1"/>
    <col min="6921" max="6921" width="10.7109375" style="1470" customWidth="1"/>
    <col min="6922" max="6922" width="11.28515625" style="1470" customWidth="1"/>
    <col min="6923" max="6923" width="11.42578125" style="1470" customWidth="1"/>
    <col min="6924" max="6924" width="12.42578125" style="1470" customWidth="1"/>
    <col min="6925" max="7169" width="9.140625" style="1470"/>
    <col min="7170" max="7170" width="12.7109375" style="1470" bestFit="1" customWidth="1"/>
    <col min="7171" max="7173" width="11" style="1470" customWidth="1"/>
    <col min="7174" max="7175" width="10.7109375" style="1470" customWidth="1"/>
    <col min="7176" max="7176" width="11.7109375" style="1470" customWidth="1"/>
    <col min="7177" max="7177" width="10.7109375" style="1470" customWidth="1"/>
    <col min="7178" max="7178" width="11.28515625" style="1470" customWidth="1"/>
    <col min="7179" max="7179" width="11.42578125" style="1470" customWidth="1"/>
    <col min="7180" max="7180" width="12.42578125" style="1470" customWidth="1"/>
    <col min="7181" max="7425" width="9.140625" style="1470"/>
    <col min="7426" max="7426" width="12.7109375" style="1470" bestFit="1" customWidth="1"/>
    <col min="7427" max="7429" width="11" style="1470" customWidth="1"/>
    <col min="7430" max="7431" width="10.7109375" style="1470" customWidth="1"/>
    <col min="7432" max="7432" width="11.7109375" style="1470" customWidth="1"/>
    <col min="7433" max="7433" width="10.7109375" style="1470" customWidth="1"/>
    <col min="7434" max="7434" width="11.28515625" style="1470" customWidth="1"/>
    <col min="7435" max="7435" width="11.42578125" style="1470" customWidth="1"/>
    <col min="7436" max="7436" width="12.42578125" style="1470" customWidth="1"/>
    <col min="7437" max="7681" width="9.140625" style="1470"/>
    <col min="7682" max="7682" width="12.7109375" style="1470" bestFit="1" customWidth="1"/>
    <col min="7683" max="7685" width="11" style="1470" customWidth="1"/>
    <col min="7686" max="7687" width="10.7109375" style="1470" customWidth="1"/>
    <col min="7688" max="7688" width="11.7109375" style="1470" customWidth="1"/>
    <col min="7689" max="7689" width="10.7109375" style="1470" customWidth="1"/>
    <col min="7690" max="7690" width="11.28515625" style="1470" customWidth="1"/>
    <col min="7691" max="7691" width="11.42578125" style="1470" customWidth="1"/>
    <col min="7692" max="7692" width="12.42578125" style="1470" customWidth="1"/>
    <col min="7693" max="7937" width="9.140625" style="1470"/>
    <col min="7938" max="7938" width="12.7109375" style="1470" bestFit="1" customWidth="1"/>
    <col min="7939" max="7941" width="11" style="1470" customWidth="1"/>
    <col min="7942" max="7943" width="10.7109375" style="1470" customWidth="1"/>
    <col min="7944" max="7944" width="11.7109375" style="1470" customWidth="1"/>
    <col min="7945" max="7945" width="10.7109375" style="1470" customWidth="1"/>
    <col min="7946" max="7946" width="11.28515625" style="1470" customWidth="1"/>
    <col min="7947" max="7947" width="11.42578125" style="1470" customWidth="1"/>
    <col min="7948" max="7948" width="12.42578125" style="1470" customWidth="1"/>
    <col min="7949" max="8193" width="9.140625" style="1470"/>
    <col min="8194" max="8194" width="12.7109375" style="1470" bestFit="1" customWidth="1"/>
    <col min="8195" max="8197" width="11" style="1470" customWidth="1"/>
    <col min="8198" max="8199" width="10.7109375" style="1470" customWidth="1"/>
    <col min="8200" max="8200" width="11.7109375" style="1470" customWidth="1"/>
    <col min="8201" max="8201" width="10.7109375" style="1470" customWidth="1"/>
    <col min="8202" max="8202" width="11.28515625" style="1470" customWidth="1"/>
    <col min="8203" max="8203" width="11.42578125" style="1470" customWidth="1"/>
    <col min="8204" max="8204" width="12.42578125" style="1470" customWidth="1"/>
    <col min="8205" max="8449" width="9.140625" style="1470"/>
    <col min="8450" max="8450" width="12.7109375" style="1470" bestFit="1" customWidth="1"/>
    <col min="8451" max="8453" width="11" style="1470" customWidth="1"/>
    <col min="8454" max="8455" width="10.7109375" style="1470" customWidth="1"/>
    <col min="8456" max="8456" width="11.7109375" style="1470" customWidth="1"/>
    <col min="8457" max="8457" width="10.7109375" style="1470" customWidth="1"/>
    <col min="8458" max="8458" width="11.28515625" style="1470" customWidth="1"/>
    <col min="8459" max="8459" width="11.42578125" style="1470" customWidth="1"/>
    <col min="8460" max="8460" width="12.42578125" style="1470" customWidth="1"/>
    <col min="8461" max="8705" width="9.140625" style="1470"/>
    <col min="8706" max="8706" width="12.7109375" style="1470" bestFit="1" customWidth="1"/>
    <col min="8707" max="8709" width="11" style="1470" customWidth="1"/>
    <col min="8710" max="8711" width="10.7109375" style="1470" customWidth="1"/>
    <col min="8712" max="8712" width="11.7109375" style="1470" customWidth="1"/>
    <col min="8713" max="8713" width="10.7109375" style="1470" customWidth="1"/>
    <col min="8714" max="8714" width="11.28515625" style="1470" customWidth="1"/>
    <col min="8715" max="8715" width="11.42578125" style="1470" customWidth="1"/>
    <col min="8716" max="8716" width="12.42578125" style="1470" customWidth="1"/>
    <col min="8717" max="8961" width="9.140625" style="1470"/>
    <col min="8962" max="8962" width="12.7109375" style="1470" bestFit="1" customWidth="1"/>
    <col min="8963" max="8965" width="11" style="1470" customWidth="1"/>
    <col min="8966" max="8967" width="10.7109375" style="1470" customWidth="1"/>
    <col min="8968" max="8968" width="11.7109375" style="1470" customWidth="1"/>
    <col min="8969" max="8969" width="10.7109375" style="1470" customWidth="1"/>
    <col min="8970" max="8970" width="11.28515625" style="1470" customWidth="1"/>
    <col min="8971" max="8971" width="11.42578125" style="1470" customWidth="1"/>
    <col min="8972" max="8972" width="12.42578125" style="1470" customWidth="1"/>
    <col min="8973" max="9217" width="9.140625" style="1470"/>
    <col min="9218" max="9218" width="12.7109375" style="1470" bestFit="1" customWidth="1"/>
    <col min="9219" max="9221" width="11" style="1470" customWidth="1"/>
    <col min="9222" max="9223" width="10.7109375" style="1470" customWidth="1"/>
    <col min="9224" max="9224" width="11.7109375" style="1470" customWidth="1"/>
    <col min="9225" max="9225" width="10.7109375" style="1470" customWidth="1"/>
    <col min="9226" max="9226" width="11.28515625" style="1470" customWidth="1"/>
    <col min="9227" max="9227" width="11.42578125" style="1470" customWidth="1"/>
    <col min="9228" max="9228" width="12.42578125" style="1470" customWidth="1"/>
    <col min="9229" max="9473" width="9.140625" style="1470"/>
    <col min="9474" max="9474" width="12.7109375" style="1470" bestFit="1" customWidth="1"/>
    <col min="9475" max="9477" width="11" style="1470" customWidth="1"/>
    <col min="9478" max="9479" width="10.7109375" style="1470" customWidth="1"/>
    <col min="9480" max="9480" width="11.7109375" style="1470" customWidth="1"/>
    <col min="9481" max="9481" width="10.7109375" style="1470" customWidth="1"/>
    <col min="9482" max="9482" width="11.28515625" style="1470" customWidth="1"/>
    <col min="9483" max="9483" width="11.42578125" style="1470" customWidth="1"/>
    <col min="9484" max="9484" width="12.42578125" style="1470" customWidth="1"/>
    <col min="9485" max="9729" width="9.140625" style="1470"/>
    <col min="9730" max="9730" width="12.7109375" style="1470" bestFit="1" customWidth="1"/>
    <col min="9731" max="9733" width="11" style="1470" customWidth="1"/>
    <col min="9734" max="9735" width="10.7109375" style="1470" customWidth="1"/>
    <col min="9736" max="9736" width="11.7109375" style="1470" customWidth="1"/>
    <col min="9737" max="9737" width="10.7109375" style="1470" customWidth="1"/>
    <col min="9738" max="9738" width="11.28515625" style="1470" customWidth="1"/>
    <col min="9739" max="9739" width="11.42578125" style="1470" customWidth="1"/>
    <col min="9740" max="9740" width="12.42578125" style="1470" customWidth="1"/>
    <col min="9741" max="9985" width="9.140625" style="1470"/>
    <col min="9986" max="9986" width="12.7109375" style="1470" bestFit="1" customWidth="1"/>
    <col min="9987" max="9989" width="11" style="1470" customWidth="1"/>
    <col min="9990" max="9991" width="10.7109375" style="1470" customWidth="1"/>
    <col min="9992" max="9992" width="11.7109375" style="1470" customWidth="1"/>
    <col min="9993" max="9993" width="10.7109375" style="1470" customWidth="1"/>
    <col min="9994" max="9994" width="11.28515625" style="1470" customWidth="1"/>
    <col min="9995" max="9995" width="11.42578125" style="1470" customWidth="1"/>
    <col min="9996" max="9996" width="12.42578125" style="1470" customWidth="1"/>
    <col min="9997" max="10241" width="9.140625" style="1470"/>
    <col min="10242" max="10242" width="12.7109375" style="1470" bestFit="1" customWidth="1"/>
    <col min="10243" max="10245" width="11" style="1470" customWidth="1"/>
    <col min="10246" max="10247" width="10.7109375" style="1470" customWidth="1"/>
    <col min="10248" max="10248" width="11.7109375" style="1470" customWidth="1"/>
    <col min="10249" max="10249" width="10.7109375" style="1470" customWidth="1"/>
    <col min="10250" max="10250" width="11.28515625" style="1470" customWidth="1"/>
    <col min="10251" max="10251" width="11.42578125" style="1470" customWidth="1"/>
    <col min="10252" max="10252" width="12.42578125" style="1470" customWidth="1"/>
    <col min="10253" max="10497" width="9.140625" style="1470"/>
    <col min="10498" max="10498" width="12.7109375" style="1470" bestFit="1" customWidth="1"/>
    <col min="10499" max="10501" width="11" style="1470" customWidth="1"/>
    <col min="10502" max="10503" width="10.7109375" style="1470" customWidth="1"/>
    <col min="10504" max="10504" width="11.7109375" style="1470" customWidth="1"/>
    <col min="10505" max="10505" width="10.7109375" style="1470" customWidth="1"/>
    <col min="10506" max="10506" width="11.28515625" style="1470" customWidth="1"/>
    <col min="10507" max="10507" width="11.42578125" style="1470" customWidth="1"/>
    <col min="10508" max="10508" width="12.42578125" style="1470" customWidth="1"/>
    <col min="10509" max="10753" width="9.140625" style="1470"/>
    <col min="10754" max="10754" width="12.7109375" style="1470" bestFit="1" customWidth="1"/>
    <col min="10755" max="10757" width="11" style="1470" customWidth="1"/>
    <col min="10758" max="10759" width="10.7109375" style="1470" customWidth="1"/>
    <col min="10760" max="10760" width="11.7109375" style="1470" customWidth="1"/>
    <col min="10761" max="10761" width="10.7109375" style="1470" customWidth="1"/>
    <col min="10762" max="10762" width="11.28515625" style="1470" customWidth="1"/>
    <col min="10763" max="10763" width="11.42578125" style="1470" customWidth="1"/>
    <col min="10764" max="10764" width="12.42578125" style="1470" customWidth="1"/>
    <col min="10765" max="11009" width="9.140625" style="1470"/>
    <col min="11010" max="11010" width="12.7109375" style="1470" bestFit="1" customWidth="1"/>
    <col min="11011" max="11013" width="11" style="1470" customWidth="1"/>
    <col min="11014" max="11015" width="10.7109375" style="1470" customWidth="1"/>
    <col min="11016" max="11016" width="11.7109375" style="1470" customWidth="1"/>
    <col min="11017" max="11017" width="10.7109375" style="1470" customWidth="1"/>
    <col min="11018" max="11018" width="11.28515625" style="1470" customWidth="1"/>
    <col min="11019" max="11019" width="11.42578125" style="1470" customWidth="1"/>
    <col min="11020" max="11020" width="12.42578125" style="1470" customWidth="1"/>
    <col min="11021" max="11265" width="9.140625" style="1470"/>
    <col min="11266" max="11266" width="12.7109375" style="1470" bestFit="1" customWidth="1"/>
    <col min="11267" max="11269" width="11" style="1470" customWidth="1"/>
    <col min="11270" max="11271" width="10.7109375" style="1470" customWidth="1"/>
    <col min="11272" max="11272" width="11.7109375" style="1470" customWidth="1"/>
    <col min="11273" max="11273" width="10.7109375" style="1470" customWidth="1"/>
    <col min="11274" max="11274" width="11.28515625" style="1470" customWidth="1"/>
    <col min="11275" max="11275" width="11.42578125" style="1470" customWidth="1"/>
    <col min="11276" max="11276" width="12.42578125" style="1470" customWidth="1"/>
    <col min="11277" max="11521" width="9.140625" style="1470"/>
    <col min="11522" max="11522" width="12.7109375" style="1470" bestFit="1" customWidth="1"/>
    <col min="11523" max="11525" width="11" style="1470" customWidth="1"/>
    <col min="11526" max="11527" width="10.7109375" style="1470" customWidth="1"/>
    <col min="11528" max="11528" width="11.7109375" style="1470" customWidth="1"/>
    <col min="11529" max="11529" width="10.7109375" style="1470" customWidth="1"/>
    <col min="11530" max="11530" width="11.28515625" style="1470" customWidth="1"/>
    <col min="11531" max="11531" width="11.42578125" style="1470" customWidth="1"/>
    <col min="11532" max="11532" width="12.42578125" style="1470" customWidth="1"/>
    <col min="11533" max="11777" width="9.140625" style="1470"/>
    <col min="11778" max="11778" width="12.7109375" style="1470" bestFit="1" customWidth="1"/>
    <col min="11779" max="11781" width="11" style="1470" customWidth="1"/>
    <col min="11782" max="11783" width="10.7109375" style="1470" customWidth="1"/>
    <col min="11784" max="11784" width="11.7109375" style="1470" customWidth="1"/>
    <col min="11785" max="11785" width="10.7109375" style="1470" customWidth="1"/>
    <col min="11786" max="11786" width="11.28515625" style="1470" customWidth="1"/>
    <col min="11787" max="11787" width="11.42578125" style="1470" customWidth="1"/>
    <col min="11788" max="11788" width="12.42578125" style="1470" customWidth="1"/>
    <col min="11789" max="12033" width="9.140625" style="1470"/>
    <col min="12034" max="12034" width="12.7109375" style="1470" bestFit="1" customWidth="1"/>
    <col min="12035" max="12037" width="11" style="1470" customWidth="1"/>
    <col min="12038" max="12039" width="10.7109375" style="1470" customWidth="1"/>
    <col min="12040" max="12040" width="11.7109375" style="1470" customWidth="1"/>
    <col min="12041" max="12041" width="10.7109375" style="1470" customWidth="1"/>
    <col min="12042" max="12042" width="11.28515625" style="1470" customWidth="1"/>
    <col min="12043" max="12043" width="11.42578125" style="1470" customWidth="1"/>
    <col min="12044" max="12044" width="12.42578125" style="1470" customWidth="1"/>
    <col min="12045" max="12289" width="9.140625" style="1470"/>
    <col min="12290" max="12290" width="12.7109375" style="1470" bestFit="1" customWidth="1"/>
    <col min="12291" max="12293" width="11" style="1470" customWidth="1"/>
    <col min="12294" max="12295" width="10.7109375" style="1470" customWidth="1"/>
    <col min="12296" max="12296" width="11.7109375" style="1470" customWidth="1"/>
    <col min="12297" max="12297" width="10.7109375" style="1470" customWidth="1"/>
    <col min="12298" max="12298" width="11.28515625" style="1470" customWidth="1"/>
    <col min="12299" max="12299" width="11.42578125" style="1470" customWidth="1"/>
    <col min="12300" max="12300" width="12.42578125" style="1470" customWidth="1"/>
    <col min="12301" max="12545" width="9.140625" style="1470"/>
    <col min="12546" max="12546" width="12.7109375" style="1470" bestFit="1" customWidth="1"/>
    <col min="12547" max="12549" width="11" style="1470" customWidth="1"/>
    <col min="12550" max="12551" width="10.7109375" style="1470" customWidth="1"/>
    <col min="12552" max="12552" width="11.7109375" style="1470" customWidth="1"/>
    <col min="12553" max="12553" width="10.7109375" style="1470" customWidth="1"/>
    <col min="12554" max="12554" width="11.28515625" style="1470" customWidth="1"/>
    <col min="12555" max="12555" width="11.42578125" style="1470" customWidth="1"/>
    <col min="12556" max="12556" width="12.42578125" style="1470" customWidth="1"/>
    <col min="12557" max="12801" width="9.140625" style="1470"/>
    <col min="12802" max="12802" width="12.7109375" style="1470" bestFit="1" customWidth="1"/>
    <col min="12803" max="12805" width="11" style="1470" customWidth="1"/>
    <col min="12806" max="12807" width="10.7109375" style="1470" customWidth="1"/>
    <col min="12808" max="12808" width="11.7109375" style="1470" customWidth="1"/>
    <col min="12809" max="12809" width="10.7109375" style="1470" customWidth="1"/>
    <col min="12810" max="12810" width="11.28515625" style="1470" customWidth="1"/>
    <col min="12811" max="12811" width="11.42578125" style="1470" customWidth="1"/>
    <col min="12812" max="12812" width="12.42578125" style="1470" customWidth="1"/>
    <col min="12813" max="13057" width="9.140625" style="1470"/>
    <col min="13058" max="13058" width="12.7109375" style="1470" bestFit="1" customWidth="1"/>
    <col min="13059" max="13061" width="11" style="1470" customWidth="1"/>
    <col min="13062" max="13063" width="10.7109375" style="1470" customWidth="1"/>
    <col min="13064" max="13064" width="11.7109375" style="1470" customWidth="1"/>
    <col min="13065" max="13065" width="10.7109375" style="1470" customWidth="1"/>
    <col min="13066" max="13066" width="11.28515625" style="1470" customWidth="1"/>
    <col min="13067" max="13067" width="11.42578125" style="1470" customWidth="1"/>
    <col min="13068" max="13068" width="12.42578125" style="1470" customWidth="1"/>
    <col min="13069" max="13313" width="9.140625" style="1470"/>
    <col min="13314" max="13314" width="12.7109375" style="1470" bestFit="1" customWidth="1"/>
    <col min="13315" max="13317" width="11" style="1470" customWidth="1"/>
    <col min="13318" max="13319" width="10.7109375" style="1470" customWidth="1"/>
    <col min="13320" max="13320" width="11.7109375" style="1470" customWidth="1"/>
    <col min="13321" max="13321" width="10.7109375" style="1470" customWidth="1"/>
    <col min="13322" max="13322" width="11.28515625" style="1470" customWidth="1"/>
    <col min="13323" max="13323" width="11.42578125" style="1470" customWidth="1"/>
    <col min="13324" max="13324" width="12.42578125" style="1470" customWidth="1"/>
    <col min="13325" max="13569" width="9.140625" style="1470"/>
    <col min="13570" max="13570" width="12.7109375" style="1470" bestFit="1" customWidth="1"/>
    <col min="13571" max="13573" width="11" style="1470" customWidth="1"/>
    <col min="13574" max="13575" width="10.7109375" style="1470" customWidth="1"/>
    <col min="13576" max="13576" width="11.7109375" style="1470" customWidth="1"/>
    <col min="13577" max="13577" width="10.7109375" style="1470" customWidth="1"/>
    <col min="13578" max="13578" width="11.28515625" style="1470" customWidth="1"/>
    <col min="13579" max="13579" width="11.42578125" style="1470" customWidth="1"/>
    <col min="13580" max="13580" width="12.42578125" style="1470" customWidth="1"/>
    <col min="13581" max="13825" width="9.140625" style="1470"/>
    <col min="13826" max="13826" width="12.7109375" style="1470" bestFit="1" customWidth="1"/>
    <col min="13827" max="13829" width="11" style="1470" customWidth="1"/>
    <col min="13830" max="13831" width="10.7109375" style="1470" customWidth="1"/>
    <col min="13832" max="13832" width="11.7109375" style="1470" customWidth="1"/>
    <col min="13833" max="13833" width="10.7109375" style="1470" customWidth="1"/>
    <col min="13834" max="13834" width="11.28515625" style="1470" customWidth="1"/>
    <col min="13835" max="13835" width="11.42578125" style="1470" customWidth="1"/>
    <col min="13836" max="13836" width="12.42578125" style="1470" customWidth="1"/>
    <col min="13837" max="14081" width="9.140625" style="1470"/>
    <col min="14082" max="14082" width="12.7109375" style="1470" bestFit="1" customWidth="1"/>
    <col min="14083" max="14085" width="11" style="1470" customWidth="1"/>
    <col min="14086" max="14087" width="10.7109375" style="1470" customWidth="1"/>
    <col min="14088" max="14088" width="11.7109375" style="1470" customWidth="1"/>
    <col min="14089" max="14089" width="10.7109375" style="1470" customWidth="1"/>
    <col min="14090" max="14090" width="11.28515625" style="1470" customWidth="1"/>
    <col min="14091" max="14091" width="11.42578125" style="1470" customWidth="1"/>
    <col min="14092" max="14092" width="12.42578125" style="1470" customWidth="1"/>
    <col min="14093" max="14337" width="9.140625" style="1470"/>
    <col min="14338" max="14338" width="12.7109375" style="1470" bestFit="1" customWidth="1"/>
    <col min="14339" max="14341" width="11" style="1470" customWidth="1"/>
    <col min="14342" max="14343" width="10.7109375" style="1470" customWidth="1"/>
    <col min="14344" max="14344" width="11.7109375" style="1470" customWidth="1"/>
    <col min="14345" max="14345" width="10.7109375" style="1470" customWidth="1"/>
    <col min="14346" max="14346" width="11.28515625" style="1470" customWidth="1"/>
    <col min="14347" max="14347" width="11.42578125" style="1470" customWidth="1"/>
    <col min="14348" max="14348" width="12.42578125" style="1470" customWidth="1"/>
    <col min="14349" max="14593" width="9.140625" style="1470"/>
    <col min="14594" max="14594" width="12.7109375" style="1470" bestFit="1" customWidth="1"/>
    <col min="14595" max="14597" width="11" style="1470" customWidth="1"/>
    <col min="14598" max="14599" width="10.7109375" style="1470" customWidth="1"/>
    <col min="14600" max="14600" width="11.7109375" style="1470" customWidth="1"/>
    <col min="14601" max="14601" width="10.7109375" style="1470" customWidth="1"/>
    <col min="14602" max="14602" width="11.28515625" style="1470" customWidth="1"/>
    <col min="14603" max="14603" width="11.42578125" style="1470" customWidth="1"/>
    <col min="14604" max="14604" width="12.42578125" style="1470" customWidth="1"/>
    <col min="14605" max="14849" width="9.140625" style="1470"/>
    <col min="14850" max="14850" width="12.7109375" style="1470" bestFit="1" customWidth="1"/>
    <col min="14851" max="14853" width="11" style="1470" customWidth="1"/>
    <col min="14854" max="14855" width="10.7109375" style="1470" customWidth="1"/>
    <col min="14856" max="14856" width="11.7109375" style="1470" customWidth="1"/>
    <col min="14857" max="14857" width="10.7109375" style="1470" customWidth="1"/>
    <col min="14858" max="14858" width="11.28515625" style="1470" customWidth="1"/>
    <col min="14859" max="14859" width="11.42578125" style="1470" customWidth="1"/>
    <col min="14860" max="14860" width="12.42578125" style="1470" customWidth="1"/>
    <col min="14861" max="15105" width="9.140625" style="1470"/>
    <col min="15106" max="15106" width="12.7109375" style="1470" bestFit="1" customWidth="1"/>
    <col min="15107" max="15109" width="11" style="1470" customWidth="1"/>
    <col min="15110" max="15111" width="10.7109375" style="1470" customWidth="1"/>
    <col min="15112" max="15112" width="11.7109375" style="1470" customWidth="1"/>
    <col min="15113" max="15113" width="10.7109375" style="1470" customWidth="1"/>
    <col min="15114" max="15114" width="11.28515625" style="1470" customWidth="1"/>
    <col min="15115" max="15115" width="11.42578125" style="1470" customWidth="1"/>
    <col min="15116" max="15116" width="12.42578125" style="1470" customWidth="1"/>
    <col min="15117" max="15361" width="9.140625" style="1470"/>
    <col min="15362" max="15362" width="12.7109375" style="1470" bestFit="1" customWidth="1"/>
    <col min="15363" max="15365" width="11" style="1470" customWidth="1"/>
    <col min="15366" max="15367" width="10.7109375" style="1470" customWidth="1"/>
    <col min="15368" max="15368" width="11.7109375" style="1470" customWidth="1"/>
    <col min="15369" max="15369" width="10.7109375" style="1470" customWidth="1"/>
    <col min="15370" max="15370" width="11.28515625" style="1470" customWidth="1"/>
    <col min="15371" max="15371" width="11.42578125" style="1470" customWidth="1"/>
    <col min="15372" max="15372" width="12.42578125" style="1470" customWidth="1"/>
    <col min="15373" max="15617" width="9.140625" style="1470"/>
    <col min="15618" max="15618" width="12.7109375" style="1470" bestFit="1" customWidth="1"/>
    <col min="15619" max="15621" width="11" style="1470" customWidth="1"/>
    <col min="15622" max="15623" width="10.7109375" style="1470" customWidth="1"/>
    <col min="15624" max="15624" width="11.7109375" style="1470" customWidth="1"/>
    <col min="15625" max="15625" width="10.7109375" style="1470" customWidth="1"/>
    <col min="15626" max="15626" width="11.28515625" style="1470" customWidth="1"/>
    <col min="15627" max="15627" width="11.42578125" style="1470" customWidth="1"/>
    <col min="15628" max="15628" width="12.42578125" style="1470" customWidth="1"/>
    <col min="15629" max="15873" width="9.140625" style="1470"/>
    <col min="15874" max="15874" width="12.7109375" style="1470" bestFit="1" customWidth="1"/>
    <col min="15875" max="15877" width="11" style="1470" customWidth="1"/>
    <col min="15878" max="15879" width="10.7109375" style="1470" customWidth="1"/>
    <col min="15880" max="15880" width="11.7109375" style="1470" customWidth="1"/>
    <col min="15881" max="15881" width="10.7109375" style="1470" customWidth="1"/>
    <col min="15882" max="15882" width="11.28515625" style="1470" customWidth="1"/>
    <col min="15883" max="15883" width="11.42578125" style="1470" customWidth="1"/>
    <col min="15884" max="15884" width="12.42578125" style="1470" customWidth="1"/>
    <col min="15885" max="16129" width="9.140625" style="1470"/>
    <col min="16130" max="16130" width="12.7109375" style="1470" bestFit="1" customWidth="1"/>
    <col min="16131" max="16133" width="11" style="1470" customWidth="1"/>
    <col min="16134" max="16135" width="10.7109375" style="1470" customWidth="1"/>
    <col min="16136" max="16136" width="11.7109375" style="1470" customWidth="1"/>
    <col min="16137" max="16137" width="10.7109375" style="1470" customWidth="1"/>
    <col min="16138" max="16138" width="11.28515625" style="1470" customWidth="1"/>
    <col min="16139" max="16139" width="11.42578125" style="1470" customWidth="1"/>
    <col min="16140" max="16140" width="12.42578125" style="1470" customWidth="1"/>
    <col min="16141" max="16384" width="9.140625" style="1470"/>
  </cols>
  <sheetData>
    <row r="1" spans="1:12">
      <c r="A1" s="1469"/>
      <c r="B1" s="1973" t="s">
        <v>1282</v>
      </c>
      <c r="C1" s="1973"/>
      <c r="D1" s="1973"/>
      <c r="E1" s="1973"/>
      <c r="F1" s="1973"/>
      <c r="G1" s="1973"/>
      <c r="H1" s="1973"/>
      <c r="I1" s="1973"/>
      <c r="J1" s="1973"/>
      <c r="K1" s="1973"/>
      <c r="L1" s="1973"/>
    </row>
    <row r="2" spans="1:12">
      <c r="A2" s="1469"/>
      <c r="B2" s="1973" t="s">
        <v>273</v>
      </c>
      <c r="C2" s="1973"/>
      <c r="D2" s="1973"/>
      <c r="E2" s="1973"/>
      <c r="F2" s="1973"/>
      <c r="G2" s="1973"/>
      <c r="H2" s="1973"/>
      <c r="I2" s="1973"/>
      <c r="J2" s="1973"/>
      <c r="K2" s="1973"/>
      <c r="L2" s="1973"/>
    </row>
    <row r="3" spans="1:12">
      <c r="C3" s="1472"/>
      <c r="D3" s="1472"/>
      <c r="E3" s="1472"/>
      <c r="F3" s="1472"/>
      <c r="G3" s="1472"/>
    </row>
    <row r="4" spans="1:12" ht="16.5" thickBot="1">
      <c r="B4" s="1473"/>
      <c r="C4" s="1473"/>
      <c r="D4" s="1473"/>
      <c r="E4" s="1473"/>
      <c r="F4" s="1473"/>
      <c r="G4" s="1473"/>
      <c r="H4" s="1473"/>
      <c r="I4" s="1473"/>
      <c r="J4" s="1473"/>
      <c r="L4" s="1473" t="s">
        <v>1283</v>
      </c>
    </row>
    <row r="5" spans="1:12" ht="24.75" customHeight="1" thickTop="1">
      <c r="B5" s="1974" t="s">
        <v>886</v>
      </c>
      <c r="C5" s="1976" t="s">
        <v>1284</v>
      </c>
      <c r="D5" s="1976"/>
      <c r="E5" s="1976"/>
      <c r="F5" s="1976"/>
      <c r="G5" s="1977"/>
      <c r="H5" s="1978" t="s">
        <v>1285</v>
      </c>
      <c r="I5" s="1979"/>
      <c r="J5" s="1979"/>
      <c r="K5" s="1979"/>
      <c r="L5" s="1980"/>
    </row>
    <row r="6" spans="1:12" ht="24.75" customHeight="1">
      <c r="B6" s="1975"/>
      <c r="C6" s="1474" t="s">
        <v>894</v>
      </c>
      <c r="D6" s="1475" t="s">
        <v>147</v>
      </c>
      <c r="E6" s="1475" t="s">
        <v>5</v>
      </c>
      <c r="F6" s="1475" t="s">
        <v>6</v>
      </c>
      <c r="G6" s="1476" t="s">
        <v>48</v>
      </c>
      <c r="H6" s="1477" t="s">
        <v>894</v>
      </c>
      <c r="I6" s="1475" t="s">
        <v>147</v>
      </c>
      <c r="J6" s="1474" t="s">
        <v>5</v>
      </c>
      <c r="K6" s="1477" t="s">
        <v>6</v>
      </c>
      <c r="L6" s="1478" t="s">
        <v>48</v>
      </c>
    </row>
    <row r="7" spans="1:12" ht="24.75" customHeight="1">
      <c r="B7" s="1479" t="s">
        <v>149</v>
      </c>
      <c r="C7" s="1480">
        <v>0.25</v>
      </c>
      <c r="D7" s="1481">
        <v>4.4000000000000003E-3</v>
      </c>
      <c r="E7" s="1481">
        <v>0.94777795275590537</v>
      </c>
      <c r="F7" s="1482">
        <v>0.43990000000000001</v>
      </c>
      <c r="G7" s="1483">
        <v>0.55069999999999997</v>
      </c>
      <c r="H7" s="1484" t="s">
        <v>669</v>
      </c>
      <c r="I7" s="1485" t="s">
        <v>669</v>
      </c>
      <c r="J7" s="1486" t="s">
        <v>669</v>
      </c>
      <c r="K7" s="1487" t="s">
        <v>669</v>
      </c>
      <c r="L7" s="1488">
        <v>1.3228599999999999</v>
      </c>
    </row>
    <row r="8" spans="1:12" ht="24.75" customHeight="1">
      <c r="B8" s="1489" t="s">
        <v>150</v>
      </c>
      <c r="C8" s="1490">
        <v>0.14000000000000001</v>
      </c>
      <c r="D8" s="1490">
        <v>6.5600000000000006E-2</v>
      </c>
      <c r="E8" s="1490">
        <v>2.2200000000000002</v>
      </c>
      <c r="F8" s="1491">
        <v>2.0503999999999998</v>
      </c>
      <c r="G8" s="1483">
        <v>0.48</v>
      </c>
      <c r="H8" s="1492">
        <v>1</v>
      </c>
      <c r="I8" s="1493">
        <v>0.54</v>
      </c>
      <c r="J8" s="1490">
        <v>3.04</v>
      </c>
      <c r="K8" s="1492">
        <v>2.6856</v>
      </c>
      <c r="L8" s="1488">
        <v>1.51</v>
      </c>
    </row>
    <row r="9" spans="1:12" ht="24.75" customHeight="1">
      <c r="B9" s="1489" t="s">
        <v>151</v>
      </c>
      <c r="C9" s="1490">
        <v>7.0000000000000007E-2</v>
      </c>
      <c r="D9" s="1490">
        <v>0.92669999999999997</v>
      </c>
      <c r="E9" s="1490">
        <v>1.1000000000000001</v>
      </c>
      <c r="F9" s="1491">
        <v>2.1162000000000001</v>
      </c>
      <c r="G9" s="1483">
        <v>1.1832</v>
      </c>
      <c r="H9" s="1492">
        <v>0.79</v>
      </c>
      <c r="I9" s="1493">
        <v>0.93489999999999995</v>
      </c>
      <c r="J9" s="1490">
        <v>1.97</v>
      </c>
      <c r="K9" s="1492">
        <v>2.7359</v>
      </c>
      <c r="L9" s="1488">
        <v>2.0476999999999999</v>
      </c>
    </row>
    <row r="10" spans="1:12" ht="24.75" customHeight="1">
      <c r="B10" s="1489" t="s">
        <v>152</v>
      </c>
      <c r="C10" s="1490">
        <v>0.03</v>
      </c>
      <c r="D10" s="1490">
        <v>0.52349999999999997</v>
      </c>
      <c r="E10" s="1490">
        <v>0.28999999999999998</v>
      </c>
      <c r="F10" s="1491">
        <v>3.0040184818481848</v>
      </c>
      <c r="G10" s="1483">
        <v>2.5548000000000002</v>
      </c>
      <c r="H10" s="1492">
        <v>0.5</v>
      </c>
      <c r="I10" s="1493">
        <v>0.87260000000000004</v>
      </c>
      <c r="J10" s="1490">
        <v>0.97</v>
      </c>
      <c r="K10" s="1492">
        <v>3.6509746666666669</v>
      </c>
      <c r="L10" s="1488">
        <v>3.1175000000000002</v>
      </c>
    </row>
    <row r="11" spans="1:12" ht="24.75" customHeight="1">
      <c r="B11" s="1489" t="s">
        <v>153</v>
      </c>
      <c r="C11" s="1490">
        <v>0.08</v>
      </c>
      <c r="D11" s="1490">
        <v>0.128</v>
      </c>
      <c r="E11" s="1490">
        <v>0.48370000000000002</v>
      </c>
      <c r="F11" s="1491">
        <v>2.3419982353698852</v>
      </c>
      <c r="G11" s="1483">
        <v>5.5149176531715014</v>
      </c>
      <c r="H11" s="1492">
        <v>0.75</v>
      </c>
      <c r="I11" s="1493">
        <v>0.58030000000000004</v>
      </c>
      <c r="J11" s="1490">
        <v>0.95879999999999999</v>
      </c>
      <c r="K11" s="1492">
        <v>3.25</v>
      </c>
      <c r="L11" s="1488">
        <v>4.9699</v>
      </c>
    </row>
    <row r="12" spans="1:12" ht="24.75" customHeight="1">
      <c r="B12" s="1489" t="s">
        <v>154</v>
      </c>
      <c r="C12" s="1490">
        <v>0.47</v>
      </c>
      <c r="D12" s="1490">
        <v>0.15509999999999999</v>
      </c>
      <c r="E12" s="1490">
        <v>0.67949999999999999</v>
      </c>
      <c r="F12" s="1491">
        <v>1.7373000000000001</v>
      </c>
      <c r="G12" s="1483">
        <v>5.8220000000000001</v>
      </c>
      <c r="H12" s="1492">
        <v>1.06</v>
      </c>
      <c r="I12" s="1493">
        <v>0.36899999999999999</v>
      </c>
      <c r="J12" s="1490">
        <v>0.94340000000000002</v>
      </c>
      <c r="K12" s="1492">
        <v>2.6956000000000002</v>
      </c>
      <c r="L12" s="1488">
        <v>5.7587999999999999</v>
      </c>
    </row>
    <row r="13" spans="1:12" ht="24.75" customHeight="1">
      <c r="B13" s="1489" t="s">
        <v>155</v>
      </c>
      <c r="C13" s="1490">
        <v>0.23400000000000001</v>
      </c>
      <c r="D13" s="1490">
        <v>0.7409</v>
      </c>
      <c r="E13" s="1490">
        <v>0.35</v>
      </c>
      <c r="F13" s="1491">
        <v>2.6432000000000002</v>
      </c>
      <c r="G13" s="1483">
        <v>3.9250794520547947</v>
      </c>
      <c r="H13" s="1494" t="s">
        <v>669</v>
      </c>
      <c r="I13" s="1495" t="s">
        <v>669</v>
      </c>
      <c r="J13" s="1496" t="s">
        <v>669</v>
      </c>
      <c r="K13" s="1494" t="s">
        <v>669</v>
      </c>
      <c r="L13" s="1488" t="s">
        <v>669</v>
      </c>
    </row>
    <row r="14" spans="1:12" ht="24.75" customHeight="1">
      <c r="B14" s="1489" t="s">
        <v>156</v>
      </c>
      <c r="C14" s="1490">
        <v>0.08</v>
      </c>
      <c r="D14" s="1497">
        <v>1.1286</v>
      </c>
      <c r="E14" s="1497">
        <v>0.5323</v>
      </c>
      <c r="F14" s="1498">
        <v>0.74419999999999997</v>
      </c>
      <c r="G14" s="1483">
        <v>4.7</v>
      </c>
      <c r="H14" s="1494">
        <v>0.83</v>
      </c>
      <c r="I14" s="1499">
        <v>1.3758999999999999</v>
      </c>
      <c r="J14" s="1497">
        <v>1.3328</v>
      </c>
      <c r="K14" s="1500">
        <v>2.2334999999999998</v>
      </c>
      <c r="L14" s="1488">
        <v>5.17</v>
      </c>
    </row>
    <row r="15" spans="1:12" ht="24.75" customHeight="1">
      <c r="B15" s="1489" t="s">
        <v>157</v>
      </c>
      <c r="C15" s="1490">
        <v>0.06</v>
      </c>
      <c r="D15" s="1490">
        <v>0.68700000000000006</v>
      </c>
      <c r="E15" s="1490">
        <v>1.0973999999999999</v>
      </c>
      <c r="F15" s="1491">
        <v>0.92610000000000003</v>
      </c>
      <c r="G15" s="1483"/>
      <c r="H15" s="1494">
        <v>0.68</v>
      </c>
      <c r="I15" s="1493">
        <v>1.1623000000000001</v>
      </c>
      <c r="J15" s="1490">
        <v>1.2907999999999999</v>
      </c>
      <c r="K15" s="1492">
        <v>2.3067000000000002</v>
      </c>
      <c r="L15" s="1488"/>
    </row>
    <row r="16" spans="1:12" ht="24.75" customHeight="1">
      <c r="B16" s="1489" t="s">
        <v>158</v>
      </c>
      <c r="C16" s="1490">
        <v>0.04</v>
      </c>
      <c r="D16" s="1497">
        <v>0.59040000000000004</v>
      </c>
      <c r="E16" s="1497">
        <v>1.3361000000000001</v>
      </c>
      <c r="F16" s="1498">
        <v>0.77629999999999999</v>
      </c>
      <c r="G16" s="1483"/>
      <c r="H16" s="1494">
        <v>0.64</v>
      </c>
      <c r="I16" s="1493">
        <v>0.98270000000000002</v>
      </c>
      <c r="J16" s="1490">
        <v>0.60160000000000002</v>
      </c>
      <c r="K16" s="1492">
        <v>2.8351000000000002</v>
      </c>
      <c r="L16" s="1488"/>
    </row>
    <row r="17" spans="2:12" ht="24.75" customHeight="1">
      <c r="B17" s="1489" t="s">
        <v>159</v>
      </c>
      <c r="C17" s="1490">
        <v>0.13</v>
      </c>
      <c r="D17" s="1490">
        <v>0.37190000000000001</v>
      </c>
      <c r="E17" s="1490">
        <v>0.1182</v>
      </c>
      <c r="F17" s="1491">
        <v>1.03</v>
      </c>
      <c r="G17" s="1483"/>
      <c r="H17" s="1494" t="s">
        <v>669</v>
      </c>
      <c r="I17" s="1495" t="s">
        <v>669</v>
      </c>
      <c r="J17" s="1490">
        <v>0.67369999999999997</v>
      </c>
      <c r="K17" s="1492">
        <v>2.1</v>
      </c>
      <c r="L17" s="1488"/>
    </row>
    <row r="18" spans="2:12" ht="24.75" customHeight="1">
      <c r="B18" s="1501" t="s">
        <v>160</v>
      </c>
      <c r="C18" s="1502">
        <v>0.02</v>
      </c>
      <c r="D18" s="1503">
        <v>0.1739</v>
      </c>
      <c r="E18" s="1502">
        <v>4.5600000000000002E-2</v>
      </c>
      <c r="F18" s="1504">
        <v>0.71033567156063082</v>
      </c>
      <c r="G18" s="1483"/>
      <c r="H18" s="1505">
        <v>0.72</v>
      </c>
      <c r="I18" s="1503">
        <v>0.75790000000000002</v>
      </c>
      <c r="J18" s="1490">
        <v>0.7218</v>
      </c>
      <c r="K18" s="1492" t="s">
        <v>1267</v>
      </c>
      <c r="L18" s="1488"/>
    </row>
    <row r="19" spans="2:12" ht="24.75" customHeight="1" thickBot="1">
      <c r="B19" s="1506" t="s">
        <v>1286</v>
      </c>
      <c r="C19" s="1507">
        <v>0.13277667199723711</v>
      </c>
      <c r="D19" s="1508">
        <v>0.43</v>
      </c>
      <c r="E19" s="1507">
        <v>0.7860129132792667</v>
      </c>
      <c r="F19" s="1509">
        <v>1.4459628150761978</v>
      </c>
      <c r="G19" s="1510"/>
      <c r="H19" s="1511">
        <v>0.76148128800003412</v>
      </c>
      <c r="I19" s="1508">
        <v>0.78</v>
      </c>
      <c r="J19" s="1507">
        <v>1.03</v>
      </c>
      <c r="K19" s="1511">
        <v>2.5409970529741455</v>
      </c>
      <c r="L19" s="1512"/>
    </row>
    <row r="20" spans="2:12" ht="16.5" thickTop="1">
      <c r="K20" s="1513"/>
      <c r="L20" s="1513"/>
    </row>
    <row r="21" spans="2:12">
      <c r="K21" s="1513"/>
      <c r="L21" s="1513"/>
    </row>
    <row r="22" spans="2:12">
      <c r="C22" s="1514"/>
      <c r="D22" s="1515"/>
      <c r="E22" s="1515"/>
      <c r="F22" s="1515"/>
      <c r="G22" s="1515"/>
    </row>
    <row r="23" spans="2:12">
      <c r="C23" s="1516"/>
      <c r="D23" s="1517"/>
      <c r="E23" s="1517"/>
      <c r="F23" s="1517"/>
      <c r="G23" s="1517"/>
    </row>
    <row r="24" spans="2:12">
      <c r="C24" s="1516"/>
      <c r="D24" s="1517"/>
      <c r="E24" s="1517"/>
      <c r="F24" s="1517"/>
      <c r="G24" s="1517"/>
    </row>
    <row r="25" spans="2:12">
      <c r="C25" s="1516"/>
      <c r="D25" s="1517"/>
      <c r="E25" s="1517"/>
      <c r="F25" s="1517"/>
      <c r="G25" s="1517"/>
    </row>
    <row r="26" spans="2:12">
      <c r="C26" s="1516"/>
      <c r="D26" s="1517"/>
      <c r="E26" s="1517"/>
      <c r="F26" s="1517"/>
      <c r="G26" s="1517"/>
    </row>
    <row r="27" spans="2:12">
      <c r="C27" s="1516"/>
      <c r="D27" s="1517"/>
      <c r="E27" s="1517"/>
      <c r="F27" s="1517"/>
      <c r="G27" s="1517"/>
    </row>
    <row r="28" spans="2:12">
      <c r="C28" s="1516"/>
      <c r="D28" s="1517"/>
      <c r="E28" s="1517"/>
      <c r="F28" s="1517"/>
      <c r="G28" s="1517"/>
    </row>
    <row r="29" spans="2:12">
      <c r="C29" s="1516"/>
      <c r="D29" s="1518"/>
      <c r="E29" s="1518"/>
      <c r="F29" s="1518"/>
      <c r="G29" s="1518"/>
    </row>
    <row r="30" spans="2:12">
      <c r="C30" s="1514"/>
      <c r="D30" s="1517"/>
      <c r="E30" s="1517"/>
      <c r="F30" s="1517"/>
      <c r="G30" s="1517"/>
    </row>
    <row r="31" spans="2:12">
      <c r="C31" s="1516"/>
      <c r="D31" s="842"/>
      <c r="E31" s="842"/>
      <c r="F31" s="842"/>
      <c r="G31" s="842"/>
    </row>
    <row r="32" spans="2:12">
      <c r="C32" s="1514"/>
      <c r="D32" s="1519"/>
      <c r="E32" s="1519"/>
      <c r="F32" s="1519"/>
      <c r="G32" s="1519"/>
    </row>
    <row r="33" spans="3:12">
      <c r="C33" s="1516"/>
      <c r="D33" s="842"/>
      <c r="E33" s="842"/>
      <c r="F33" s="842"/>
      <c r="G33" s="842"/>
      <c r="H33" s="54"/>
      <c r="I33" s="54"/>
      <c r="J33" s="54"/>
      <c r="K33" s="54"/>
      <c r="L33" s="54"/>
    </row>
    <row r="34" spans="3:12">
      <c r="C34" s="1516"/>
      <c r="D34" s="1519"/>
      <c r="E34" s="1519"/>
      <c r="F34" s="1519"/>
      <c r="G34" s="1519"/>
      <c r="H34" s="1520"/>
      <c r="I34" s="54"/>
      <c r="J34" s="54"/>
      <c r="K34" s="54"/>
      <c r="L34" s="54"/>
    </row>
    <row r="35" spans="3:12">
      <c r="C35" s="1521"/>
      <c r="D35" s="1519"/>
      <c r="E35" s="1519"/>
      <c r="F35" s="1519"/>
      <c r="G35" s="1519"/>
    </row>
    <row r="36" spans="3:12">
      <c r="C36" s="1522"/>
      <c r="E36" s="1522"/>
    </row>
    <row r="37" spans="3:12">
      <c r="C37" s="1522"/>
      <c r="E37" s="1522"/>
    </row>
  </sheetData>
  <mergeCells count="5">
    <mergeCell ref="B1:L1"/>
    <mergeCell ref="B2:L2"/>
    <mergeCell ref="B5:B6"/>
    <mergeCell ref="C5:G5"/>
    <mergeCell ref="H5:L5"/>
  </mergeCells>
  <pageMargins left="1.85" right="0.7" top="0.87" bottom="0.75" header="0.3" footer="0.3"/>
  <pageSetup scale="84" orientation="landscape" r:id="rId1"/>
</worksheet>
</file>

<file path=xl/worksheets/sheet41.xml><?xml version="1.0" encoding="utf-8"?>
<worksheet xmlns="http://schemas.openxmlformats.org/spreadsheetml/2006/main" xmlns:r="http://schemas.openxmlformats.org/officeDocument/2006/relationships">
  <sheetPr>
    <pageSetUpPr fitToPage="1"/>
  </sheetPr>
  <dimension ref="A1:J53"/>
  <sheetViews>
    <sheetView workbookViewId="0">
      <selection activeCell="J8" sqref="J8"/>
    </sheetView>
  </sheetViews>
  <sheetFormatPr defaultColWidth="11.42578125" defaultRowHeight="15.75"/>
  <cols>
    <col min="1" max="1" width="46.85546875" style="343" customWidth="1"/>
    <col min="2" max="6" width="14.28515625" style="343" customWidth="1"/>
    <col min="7" max="7" width="11.42578125" style="343" customWidth="1"/>
    <col min="8" max="8" width="9.42578125" style="343" bestFit="1" customWidth="1"/>
    <col min="9" max="256" width="11.42578125" style="343"/>
    <col min="257" max="257" width="46.85546875" style="343" customWidth="1"/>
    <col min="258" max="260" width="8.28515625" style="343" bestFit="1" customWidth="1"/>
    <col min="261" max="262" width="7.7109375" style="343" bestFit="1" customWidth="1"/>
    <col min="263" max="263" width="11.42578125" style="343" customWidth="1"/>
    <col min="264" max="264" width="9.42578125" style="343" bestFit="1" customWidth="1"/>
    <col min="265" max="512" width="11.42578125" style="343"/>
    <col min="513" max="513" width="46.85546875" style="343" customWidth="1"/>
    <col min="514" max="516" width="8.28515625" style="343" bestFit="1" customWidth="1"/>
    <col min="517" max="518" width="7.7109375" style="343" bestFit="1" customWidth="1"/>
    <col min="519" max="519" width="11.42578125" style="343" customWidth="1"/>
    <col min="520" max="520" width="9.42578125" style="343" bestFit="1" customWidth="1"/>
    <col min="521" max="768" width="11.42578125" style="343"/>
    <col min="769" max="769" width="46.85546875" style="343" customWidth="1"/>
    <col min="770" max="772" width="8.28515625" style="343" bestFit="1" customWidth="1"/>
    <col min="773" max="774" width="7.7109375" style="343" bestFit="1" customWidth="1"/>
    <col min="775" max="775" width="11.42578125" style="343" customWidth="1"/>
    <col min="776" max="776" width="9.42578125" style="343" bestFit="1" customWidth="1"/>
    <col min="777" max="1024" width="11.42578125" style="343"/>
    <col min="1025" max="1025" width="46.85546875" style="343" customWidth="1"/>
    <col min="1026" max="1028" width="8.28515625" style="343" bestFit="1" customWidth="1"/>
    <col min="1029" max="1030" width="7.7109375" style="343" bestFit="1" customWidth="1"/>
    <col min="1031" max="1031" width="11.42578125" style="343" customWidth="1"/>
    <col min="1032" max="1032" width="9.42578125" style="343" bestFit="1" customWidth="1"/>
    <col min="1033" max="1280" width="11.42578125" style="343"/>
    <col min="1281" max="1281" width="46.85546875" style="343" customWidth="1"/>
    <col min="1282" max="1284" width="8.28515625" style="343" bestFit="1" customWidth="1"/>
    <col min="1285" max="1286" width="7.7109375" style="343" bestFit="1" customWidth="1"/>
    <col min="1287" max="1287" width="11.42578125" style="343" customWidth="1"/>
    <col min="1288" max="1288" width="9.42578125" style="343" bestFit="1" customWidth="1"/>
    <col min="1289" max="1536" width="11.42578125" style="343"/>
    <col min="1537" max="1537" width="46.85546875" style="343" customWidth="1"/>
    <col min="1538" max="1540" width="8.28515625" style="343" bestFit="1" customWidth="1"/>
    <col min="1541" max="1542" width="7.7109375" style="343" bestFit="1" customWidth="1"/>
    <col min="1543" max="1543" width="11.42578125" style="343" customWidth="1"/>
    <col min="1544" max="1544" width="9.42578125" style="343" bestFit="1" customWidth="1"/>
    <col min="1545" max="1792" width="11.42578125" style="343"/>
    <col min="1793" max="1793" width="46.85546875" style="343" customWidth="1"/>
    <col min="1794" max="1796" width="8.28515625" style="343" bestFit="1" customWidth="1"/>
    <col min="1797" max="1798" width="7.7109375" style="343" bestFit="1" customWidth="1"/>
    <col min="1799" max="1799" width="11.42578125" style="343" customWidth="1"/>
    <col min="1800" max="1800" width="9.42578125" style="343" bestFit="1" customWidth="1"/>
    <col min="1801" max="2048" width="11.42578125" style="343"/>
    <col min="2049" max="2049" width="46.85546875" style="343" customWidth="1"/>
    <col min="2050" max="2052" width="8.28515625" style="343" bestFit="1" customWidth="1"/>
    <col min="2053" max="2054" width="7.7109375" style="343" bestFit="1" customWidth="1"/>
    <col min="2055" max="2055" width="11.42578125" style="343" customWidth="1"/>
    <col min="2056" max="2056" width="9.42578125" style="343" bestFit="1" customWidth="1"/>
    <col min="2057" max="2304" width="11.42578125" style="343"/>
    <col min="2305" max="2305" width="46.85546875" style="343" customWidth="1"/>
    <col min="2306" max="2308" width="8.28515625" style="343" bestFit="1" customWidth="1"/>
    <col min="2309" max="2310" width="7.7109375" style="343" bestFit="1" customWidth="1"/>
    <col min="2311" max="2311" width="11.42578125" style="343" customWidth="1"/>
    <col min="2312" max="2312" width="9.42578125" style="343" bestFit="1" customWidth="1"/>
    <col min="2313" max="2560" width="11.42578125" style="343"/>
    <col min="2561" max="2561" width="46.85546875" style="343" customWidth="1"/>
    <col min="2562" max="2564" width="8.28515625" style="343" bestFit="1" customWidth="1"/>
    <col min="2565" max="2566" width="7.7109375" style="343" bestFit="1" customWidth="1"/>
    <col min="2567" max="2567" width="11.42578125" style="343" customWidth="1"/>
    <col min="2568" max="2568" width="9.42578125" style="343" bestFit="1" customWidth="1"/>
    <col min="2569" max="2816" width="11.42578125" style="343"/>
    <col min="2817" max="2817" width="46.85546875" style="343" customWidth="1"/>
    <col min="2818" max="2820" width="8.28515625" style="343" bestFit="1" customWidth="1"/>
    <col min="2821" max="2822" width="7.7109375" style="343" bestFit="1" customWidth="1"/>
    <col min="2823" max="2823" width="11.42578125" style="343" customWidth="1"/>
    <col min="2824" max="2824" width="9.42578125" style="343" bestFit="1" customWidth="1"/>
    <col min="2825" max="3072" width="11.42578125" style="343"/>
    <col min="3073" max="3073" width="46.85546875" style="343" customWidth="1"/>
    <col min="3074" max="3076" width="8.28515625" style="343" bestFit="1" customWidth="1"/>
    <col min="3077" max="3078" width="7.7109375" style="343" bestFit="1" customWidth="1"/>
    <col min="3079" max="3079" width="11.42578125" style="343" customWidth="1"/>
    <col min="3080" max="3080" width="9.42578125" style="343" bestFit="1" customWidth="1"/>
    <col min="3081" max="3328" width="11.42578125" style="343"/>
    <col min="3329" max="3329" width="46.85546875" style="343" customWidth="1"/>
    <col min="3330" max="3332" width="8.28515625" style="343" bestFit="1" customWidth="1"/>
    <col min="3333" max="3334" width="7.7109375" style="343" bestFit="1" customWidth="1"/>
    <col min="3335" max="3335" width="11.42578125" style="343" customWidth="1"/>
    <col min="3336" max="3336" width="9.42578125" style="343" bestFit="1" customWidth="1"/>
    <col min="3337" max="3584" width="11.42578125" style="343"/>
    <col min="3585" max="3585" width="46.85546875" style="343" customWidth="1"/>
    <col min="3586" max="3588" width="8.28515625" style="343" bestFit="1" customWidth="1"/>
    <col min="3589" max="3590" width="7.7109375" style="343" bestFit="1" customWidth="1"/>
    <col min="3591" max="3591" width="11.42578125" style="343" customWidth="1"/>
    <col min="3592" max="3592" width="9.42578125" style="343" bestFit="1" customWidth="1"/>
    <col min="3593" max="3840" width="11.42578125" style="343"/>
    <col min="3841" max="3841" width="46.85546875" style="343" customWidth="1"/>
    <col min="3842" max="3844" width="8.28515625" style="343" bestFit="1" customWidth="1"/>
    <col min="3845" max="3846" width="7.7109375" style="343" bestFit="1" customWidth="1"/>
    <col min="3847" max="3847" width="11.42578125" style="343" customWidth="1"/>
    <col min="3848" max="3848" width="9.42578125" style="343" bestFit="1" customWidth="1"/>
    <col min="3849" max="4096" width="11.42578125" style="343"/>
    <col min="4097" max="4097" width="46.85546875" style="343" customWidth="1"/>
    <col min="4098" max="4100" width="8.28515625" style="343" bestFit="1" customWidth="1"/>
    <col min="4101" max="4102" width="7.7109375" style="343" bestFit="1" customWidth="1"/>
    <col min="4103" max="4103" width="11.42578125" style="343" customWidth="1"/>
    <col min="4104" max="4104" width="9.42578125" style="343" bestFit="1" customWidth="1"/>
    <col min="4105" max="4352" width="11.42578125" style="343"/>
    <col min="4353" max="4353" width="46.85546875" style="343" customWidth="1"/>
    <col min="4354" max="4356" width="8.28515625" style="343" bestFit="1" customWidth="1"/>
    <col min="4357" max="4358" width="7.7109375" style="343" bestFit="1" customWidth="1"/>
    <col min="4359" max="4359" width="11.42578125" style="343" customWidth="1"/>
    <col min="4360" max="4360" width="9.42578125" style="343" bestFit="1" customWidth="1"/>
    <col min="4361" max="4608" width="11.42578125" style="343"/>
    <col min="4609" max="4609" width="46.85546875" style="343" customWidth="1"/>
    <col min="4610" max="4612" width="8.28515625" style="343" bestFit="1" customWidth="1"/>
    <col min="4613" max="4614" width="7.7109375" style="343" bestFit="1" customWidth="1"/>
    <col min="4615" max="4615" width="11.42578125" style="343" customWidth="1"/>
    <col min="4616" max="4616" width="9.42578125" style="343" bestFit="1" customWidth="1"/>
    <col min="4617" max="4864" width="11.42578125" style="343"/>
    <col min="4865" max="4865" width="46.85546875" style="343" customWidth="1"/>
    <col min="4866" max="4868" width="8.28515625" style="343" bestFit="1" customWidth="1"/>
    <col min="4869" max="4870" width="7.7109375" style="343" bestFit="1" customWidth="1"/>
    <col min="4871" max="4871" width="11.42578125" style="343" customWidth="1"/>
    <col min="4872" max="4872" width="9.42578125" style="343" bestFit="1" customWidth="1"/>
    <col min="4873" max="5120" width="11.42578125" style="343"/>
    <col min="5121" max="5121" width="46.85546875" style="343" customWidth="1"/>
    <col min="5122" max="5124" width="8.28515625" style="343" bestFit="1" customWidth="1"/>
    <col min="5125" max="5126" width="7.7109375" style="343" bestFit="1" customWidth="1"/>
    <col min="5127" max="5127" width="11.42578125" style="343" customWidth="1"/>
    <col min="5128" max="5128" width="9.42578125" style="343" bestFit="1" customWidth="1"/>
    <col min="5129" max="5376" width="11.42578125" style="343"/>
    <col min="5377" max="5377" width="46.85546875" style="343" customWidth="1"/>
    <col min="5378" max="5380" width="8.28515625" style="343" bestFit="1" customWidth="1"/>
    <col min="5381" max="5382" width="7.7109375" style="343" bestFit="1" customWidth="1"/>
    <col min="5383" max="5383" width="11.42578125" style="343" customWidth="1"/>
    <col min="5384" max="5384" width="9.42578125" style="343" bestFit="1" customWidth="1"/>
    <col min="5385" max="5632" width="11.42578125" style="343"/>
    <col min="5633" max="5633" width="46.85546875" style="343" customWidth="1"/>
    <col min="5634" max="5636" width="8.28515625" style="343" bestFit="1" customWidth="1"/>
    <col min="5637" max="5638" width="7.7109375" style="343" bestFit="1" customWidth="1"/>
    <col min="5639" max="5639" width="11.42578125" style="343" customWidth="1"/>
    <col min="5640" max="5640" width="9.42578125" style="343" bestFit="1" customWidth="1"/>
    <col min="5641" max="5888" width="11.42578125" style="343"/>
    <col min="5889" max="5889" width="46.85546875" style="343" customWidth="1"/>
    <col min="5890" max="5892" width="8.28515625" style="343" bestFit="1" customWidth="1"/>
    <col min="5893" max="5894" width="7.7109375" style="343" bestFit="1" customWidth="1"/>
    <col min="5895" max="5895" width="11.42578125" style="343" customWidth="1"/>
    <col min="5896" max="5896" width="9.42578125" style="343" bestFit="1" customWidth="1"/>
    <col min="5897" max="6144" width="11.42578125" style="343"/>
    <col min="6145" max="6145" width="46.85546875" style="343" customWidth="1"/>
    <col min="6146" max="6148" width="8.28515625" style="343" bestFit="1" customWidth="1"/>
    <col min="6149" max="6150" width="7.7109375" style="343" bestFit="1" customWidth="1"/>
    <col min="6151" max="6151" width="11.42578125" style="343" customWidth="1"/>
    <col min="6152" max="6152" width="9.42578125" style="343" bestFit="1" customWidth="1"/>
    <col min="6153" max="6400" width="11.42578125" style="343"/>
    <col min="6401" max="6401" width="46.85546875" style="343" customWidth="1"/>
    <col min="6402" max="6404" width="8.28515625" style="343" bestFit="1" customWidth="1"/>
    <col min="6405" max="6406" width="7.7109375" style="343" bestFit="1" customWidth="1"/>
    <col min="6407" max="6407" width="11.42578125" style="343" customWidth="1"/>
    <col min="6408" max="6408" width="9.42578125" style="343" bestFit="1" customWidth="1"/>
    <col min="6409" max="6656" width="11.42578125" style="343"/>
    <col min="6657" max="6657" width="46.85546875" style="343" customWidth="1"/>
    <col min="6658" max="6660" width="8.28515625" style="343" bestFit="1" customWidth="1"/>
    <col min="6661" max="6662" width="7.7109375" style="343" bestFit="1" customWidth="1"/>
    <col min="6663" max="6663" width="11.42578125" style="343" customWidth="1"/>
    <col min="6664" max="6664" width="9.42578125" style="343" bestFit="1" customWidth="1"/>
    <col min="6665" max="6912" width="11.42578125" style="343"/>
    <col min="6913" max="6913" width="46.85546875" style="343" customWidth="1"/>
    <col min="6914" max="6916" width="8.28515625" style="343" bestFit="1" customWidth="1"/>
    <col min="6917" max="6918" width="7.7109375" style="343" bestFit="1" customWidth="1"/>
    <col min="6919" max="6919" width="11.42578125" style="343" customWidth="1"/>
    <col min="6920" max="6920" width="9.42578125" style="343" bestFit="1" customWidth="1"/>
    <col min="6921" max="7168" width="11.42578125" style="343"/>
    <col min="7169" max="7169" width="46.85546875" style="343" customWidth="1"/>
    <col min="7170" max="7172" width="8.28515625" style="343" bestFit="1" customWidth="1"/>
    <col min="7173" max="7174" width="7.7109375" style="343" bestFit="1" customWidth="1"/>
    <col min="7175" max="7175" width="11.42578125" style="343" customWidth="1"/>
    <col min="7176" max="7176" width="9.42578125" style="343" bestFit="1" customWidth="1"/>
    <col min="7177" max="7424" width="11.42578125" style="343"/>
    <col min="7425" max="7425" width="46.85546875" style="343" customWidth="1"/>
    <col min="7426" max="7428" width="8.28515625" style="343" bestFit="1" customWidth="1"/>
    <col min="7429" max="7430" width="7.7109375" style="343" bestFit="1" customWidth="1"/>
    <col min="7431" max="7431" width="11.42578125" style="343" customWidth="1"/>
    <col min="7432" max="7432" width="9.42578125" style="343" bestFit="1" customWidth="1"/>
    <col min="7433" max="7680" width="11.42578125" style="343"/>
    <col min="7681" max="7681" width="46.85546875" style="343" customWidth="1"/>
    <col min="7682" max="7684" width="8.28515625" style="343" bestFit="1" customWidth="1"/>
    <col min="7685" max="7686" width="7.7109375" style="343" bestFit="1" customWidth="1"/>
    <col min="7687" max="7687" width="11.42578125" style="343" customWidth="1"/>
    <col min="7688" max="7688" width="9.42578125" style="343" bestFit="1" customWidth="1"/>
    <col min="7689" max="7936" width="11.42578125" style="343"/>
    <col min="7937" max="7937" width="46.85546875" style="343" customWidth="1"/>
    <col min="7938" max="7940" width="8.28515625" style="343" bestFit="1" customWidth="1"/>
    <col min="7941" max="7942" width="7.7109375" style="343" bestFit="1" customWidth="1"/>
    <col min="7943" max="7943" width="11.42578125" style="343" customWidth="1"/>
    <col min="7944" max="7944" width="9.42578125" style="343" bestFit="1" customWidth="1"/>
    <col min="7945" max="8192" width="11.42578125" style="343"/>
    <col min="8193" max="8193" width="46.85546875" style="343" customWidth="1"/>
    <col min="8194" max="8196" width="8.28515625" style="343" bestFit="1" customWidth="1"/>
    <col min="8197" max="8198" width="7.7109375" style="343" bestFit="1" customWidth="1"/>
    <col min="8199" max="8199" width="11.42578125" style="343" customWidth="1"/>
    <col min="8200" max="8200" width="9.42578125" style="343" bestFit="1" customWidth="1"/>
    <col min="8201" max="8448" width="11.42578125" style="343"/>
    <col min="8449" max="8449" width="46.85546875" style="343" customWidth="1"/>
    <col min="8450" max="8452" width="8.28515625" style="343" bestFit="1" customWidth="1"/>
    <col min="8453" max="8454" width="7.7109375" style="343" bestFit="1" customWidth="1"/>
    <col min="8455" max="8455" width="11.42578125" style="343" customWidth="1"/>
    <col min="8456" max="8456" width="9.42578125" style="343" bestFit="1" customWidth="1"/>
    <col min="8457" max="8704" width="11.42578125" style="343"/>
    <col min="8705" max="8705" width="46.85546875" style="343" customWidth="1"/>
    <col min="8706" max="8708" width="8.28515625" style="343" bestFit="1" customWidth="1"/>
    <col min="8709" max="8710" width="7.7109375" style="343" bestFit="1" customWidth="1"/>
    <col min="8711" max="8711" width="11.42578125" style="343" customWidth="1"/>
    <col min="8712" max="8712" width="9.42578125" style="343" bestFit="1" customWidth="1"/>
    <col min="8713" max="8960" width="11.42578125" style="343"/>
    <col min="8961" max="8961" width="46.85546875" style="343" customWidth="1"/>
    <col min="8962" max="8964" width="8.28515625" style="343" bestFit="1" customWidth="1"/>
    <col min="8965" max="8966" width="7.7109375" style="343" bestFit="1" customWidth="1"/>
    <col min="8967" max="8967" width="11.42578125" style="343" customWidth="1"/>
    <col min="8968" max="8968" width="9.42578125" style="343" bestFit="1" customWidth="1"/>
    <col min="8969" max="9216" width="11.42578125" style="343"/>
    <col min="9217" max="9217" width="46.85546875" style="343" customWidth="1"/>
    <col min="9218" max="9220" width="8.28515625" style="343" bestFit="1" customWidth="1"/>
    <col min="9221" max="9222" width="7.7109375" style="343" bestFit="1" customWidth="1"/>
    <col min="9223" max="9223" width="11.42578125" style="343" customWidth="1"/>
    <col min="9224" max="9224" width="9.42578125" style="343" bestFit="1" customWidth="1"/>
    <col min="9225" max="9472" width="11.42578125" style="343"/>
    <col min="9473" max="9473" width="46.85546875" style="343" customWidth="1"/>
    <col min="9474" max="9476" width="8.28515625" style="343" bestFit="1" customWidth="1"/>
    <col min="9477" max="9478" width="7.7109375" style="343" bestFit="1" customWidth="1"/>
    <col min="9479" max="9479" width="11.42578125" style="343" customWidth="1"/>
    <col min="9480" max="9480" width="9.42578125" style="343" bestFit="1" customWidth="1"/>
    <col min="9481" max="9728" width="11.42578125" style="343"/>
    <col min="9729" max="9729" width="46.85546875" style="343" customWidth="1"/>
    <col min="9730" max="9732" width="8.28515625" style="343" bestFit="1" customWidth="1"/>
    <col min="9733" max="9734" width="7.7109375" style="343" bestFit="1" customWidth="1"/>
    <col min="9735" max="9735" width="11.42578125" style="343" customWidth="1"/>
    <col min="9736" max="9736" width="9.42578125" style="343" bestFit="1" customWidth="1"/>
    <col min="9737" max="9984" width="11.42578125" style="343"/>
    <col min="9985" max="9985" width="46.85546875" style="343" customWidth="1"/>
    <col min="9986" max="9988" width="8.28515625" style="343" bestFit="1" customWidth="1"/>
    <col min="9989" max="9990" width="7.7109375" style="343" bestFit="1" customWidth="1"/>
    <col min="9991" max="9991" width="11.42578125" style="343" customWidth="1"/>
    <col min="9992" max="9992" width="9.42578125" style="343" bestFit="1" customWidth="1"/>
    <col min="9993" max="10240" width="11.42578125" style="343"/>
    <col min="10241" max="10241" width="46.85546875" style="343" customWidth="1"/>
    <col min="10242" max="10244" width="8.28515625" style="343" bestFit="1" customWidth="1"/>
    <col min="10245" max="10246" width="7.7109375" style="343" bestFit="1" customWidth="1"/>
    <col min="10247" max="10247" width="11.42578125" style="343" customWidth="1"/>
    <col min="10248" max="10248" width="9.42578125" style="343" bestFit="1" customWidth="1"/>
    <col min="10249" max="10496" width="11.42578125" style="343"/>
    <col min="10497" max="10497" width="46.85546875" style="343" customWidth="1"/>
    <col min="10498" max="10500" width="8.28515625" style="343" bestFit="1" customWidth="1"/>
    <col min="10501" max="10502" width="7.7109375" style="343" bestFit="1" customWidth="1"/>
    <col min="10503" max="10503" width="11.42578125" style="343" customWidth="1"/>
    <col min="10504" max="10504" width="9.42578125" style="343" bestFit="1" customWidth="1"/>
    <col min="10505" max="10752" width="11.42578125" style="343"/>
    <col min="10753" max="10753" width="46.85546875" style="343" customWidth="1"/>
    <col min="10754" max="10756" width="8.28515625" style="343" bestFit="1" customWidth="1"/>
    <col min="10757" max="10758" width="7.7109375" style="343" bestFit="1" customWidth="1"/>
    <col min="10759" max="10759" width="11.42578125" style="343" customWidth="1"/>
    <col min="10760" max="10760" width="9.42578125" style="343" bestFit="1" customWidth="1"/>
    <col min="10761" max="11008" width="11.42578125" style="343"/>
    <col min="11009" max="11009" width="46.85546875" style="343" customWidth="1"/>
    <col min="11010" max="11012" width="8.28515625" style="343" bestFit="1" customWidth="1"/>
    <col min="11013" max="11014" width="7.7109375" style="343" bestFit="1" customWidth="1"/>
    <col min="11015" max="11015" width="11.42578125" style="343" customWidth="1"/>
    <col min="11016" max="11016" width="9.42578125" style="343" bestFit="1" customWidth="1"/>
    <col min="11017" max="11264" width="11.42578125" style="343"/>
    <col min="11265" max="11265" width="46.85546875" style="343" customWidth="1"/>
    <col min="11266" max="11268" width="8.28515625" style="343" bestFit="1" customWidth="1"/>
    <col min="11269" max="11270" width="7.7109375" style="343" bestFit="1" customWidth="1"/>
    <col min="11271" max="11271" width="11.42578125" style="343" customWidth="1"/>
    <col min="11272" max="11272" width="9.42578125" style="343" bestFit="1" customWidth="1"/>
    <col min="11273" max="11520" width="11.42578125" style="343"/>
    <col min="11521" max="11521" width="46.85546875" style="343" customWidth="1"/>
    <col min="11522" max="11524" width="8.28515625" style="343" bestFit="1" customWidth="1"/>
    <col min="11525" max="11526" width="7.7109375" style="343" bestFit="1" customWidth="1"/>
    <col min="11527" max="11527" width="11.42578125" style="343" customWidth="1"/>
    <col min="11528" max="11528" width="9.42578125" style="343" bestFit="1" customWidth="1"/>
    <col min="11529" max="11776" width="11.42578125" style="343"/>
    <col min="11777" max="11777" width="46.85546875" style="343" customWidth="1"/>
    <col min="11778" max="11780" width="8.28515625" style="343" bestFit="1" customWidth="1"/>
    <col min="11781" max="11782" width="7.7109375" style="343" bestFit="1" customWidth="1"/>
    <col min="11783" max="11783" width="11.42578125" style="343" customWidth="1"/>
    <col min="11784" max="11784" width="9.42578125" style="343" bestFit="1" customWidth="1"/>
    <col min="11785" max="12032" width="11.42578125" style="343"/>
    <col min="12033" max="12033" width="46.85546875" style="343" customWidth="1"/>
    <col min="12034" max="12036" width="8.28515625" style="343" bestFit="1" customWidth="1"/>
    <col min="12037" max="12038" width="7.7109375" style="343" bestFit="1" customWidth="1"/>
    <col min="12039" max="12039" width="11.42578125" style="343" customWidth="1"/>
    <col min="12040" max="12040" width="9.42578125" style="343" bestFit="1" customWidth="1"/>
    <col min="12041" max="12288" width="11.42578125" style="343"/>
    <col min="12289" max="12289" width="46.85546875" style="343" customWidth="1"/>
    <col min="12290" max="12292" width="8.28515625" style="343" bestFit="1" customWidth="1"/>
    <col min="12293" max="12294" width="7.7109375" style="343" bestFit="1" customWidth="1"/>
    <col min="12295" max="12295" width="11.42578125" style="343" customWidth="1"/>
    <col min="12296" max="12296" width="9.42578125" style="343" bestFit="1" customWidth="1"/>
    <col min="12297" max="12544" width="11.42578125" style="343"/>
    <col min="12545" max="12545" width="46.85546875" style="343" customWidth="1"/>
    <col min="12546" max="12548" width="8.28515625" style="343" bestFit="1" customWidth="1"/>
    <col min="12549" max="12550" width="7.7109375" style="343" bestFit="1" customWidth="1"/>
    <col min="12551" max="12551" width="11.42578125" style="343" customWidth="1"/>
    <col min="12552" max="12552" width="9.42578125" style="343" bestFit="1" customWidth="1"/>
    <col min="12553" max="12800" width="11.42578125" style="343"/>
    <col min="12801" max="12801" width="46.85546875" style="343" customWidth="1"/>
    <col min="12802" max="12804" width="8.28515625" style="343" bestFit="1" customWidth="1"/>
    <col min="12805" max="12806" width="7.7109375" style="343" bestFit="1" customWidth="1"/>
    <col min="12807" max="12807" width="11.42578125" style="343" customWidth="1"/>
    <col min="12808" max="12808" width="9.42578125" style="343" bestFit="1" customWidth="1"/>
    <col min="12809" max="13056" width="11.42578125" style="343"/>
    <col min="13057" max="13057" width="46.85546875" style="343" customWidth="1"/>
    <col min="13058" max="13060" width="8.28515625" style="343" bestFit="1" customWidth="1"/>
    <col min="13061" max="13062" width="7.7109375" style="343" bestFit="1" customWidth="1"/>
    <col min="13063" max="13063" width="11.42578125" style="343" customWidth="1"/>
    <col min="13064" max="13064" width="9.42578125" style="343" bestFit="1" customWidth="1"/>
    <col min="13065" max="13312" width="11.42578125" style="343"/>
    <col min="13313" max="13313" width="46.85546875" style="343" customWidth="1"/>
    <col min="13314" max="13316" width="8.28515625" style="343" bestFit="1" customWidth="1"/>
    <col min="13317" max="13318" width="7.7109375" style="343" bestFit="1" customWidth="1"/>
    <col min="13319" max="13319" width="11.42578125" style="343" customWidth="1"/>
    <col min="13320" max="13320" width="9.42578125" style="343" bestFit="1" customWidth="1"/>
    <col min="13321" max="13568" width="11.42578125" style="343"/>
    <col min="13569" max="13569" width="46.85546875" style="343" customWidth="1"/>
    <col min="13570" max="13572" width="8.28515625" style="343" bestFit="1" customWidth="1"/>
    <col min="13573" max="13574" width="7.7109375" style="343" bestFit="1" customWidth="1"/>
    <col min="13575" max="13575" width="11.42578125" style="343" customWidth="1"/>
    <col min="13576" max="13576" width="9.42578125" style="343" bestFit="1" customWidth="1"/>
    <col min="13577" max="13824" width="11.42578125" style="343"/>
    <col min="13825" max="13825" width="46.85546875" style="343" customWidth="1"/>
    <col min="13826" max="13828" width="8.28515625" style="343" bestFit="1" customWidth="1"/>
    <col min="13829" max="13830" width="7.7109375" style="343" bestFit="1" customWidth="1"/>
    <col min="13831" max="13831" width="11.42578125" style="343" customWidth="1"/>
    <col min="13832" max="13832" width="9.42578125" style="343" bestFit="1" customWidth="1"/>
    <col min="13833" max="14080" width="11.42578125" style="343"/>
    <col min="14081" max="14081" width="46.85546875" style="343" customWidth="1"/>
    <col min="14082" max="14084" width="8.28515625" style="343" bestFit="1" customWidth="1"/>
    <col min="14085" max="14086" width="7.7109375" style="343" bestFit="1" customWidth="1"/>
    <col min="14087" max="14087" width="11.42578125" style="343" customWidth="1"/>
    <col min="14088" max="14088" width="9.42578125" style="343" bestFit="1" customWidth="1"/>
    <col min="14089" max="14336" width="11.42578125" style="343"/>
    <col min="14337" max="14337" width="46.85546875" style="343" customWidth="1"/>
    <col min="14338" max="14340" width="8.28515625" style="343" bestFit="1" customWidth="1"/>
    <col min="14341" max="14342" width="7.7109375" style="343" bestFit="1" customWidth="1"/>
    <col min="14343" max="14343" width="11.42578125" style="343" customWidth="1"/>
    <col min="14344" max="14344" width="9.42578125" style="343" bestFit="1" customWidth="1"/>
    <col min="14345" max="14592" width="11.42578125" style="343"/>
    <col min="14593" max="14593" width="46.85546875" style="343" customWidth="1"/>
    <col min="14594" max="14596" width="8.28515625" style="343" bestFit="1" customWidth="1"/>
    <col min="14597" max="14598" width="7.7109375" style="343" bestFit="1" customWidth="1"/>
    <col min="14599" max="14599" width="11.42578125" style="343" customWidth="1"/>
    <col min="14600" max="14600" width="9.42578125" style="343" bestFit="1" customWidth="1"/>
    <col min="14601" max="14848" width="11.42578125" style="343"/>
    <col min="14849" max="14849" width="46.85546875" style="343" customWidth="1"/>
    <col min="14850" max="14852" width="8.28515625" style="343" bestFit="1" customWidth="1"/>
    <col min="14853" max="14854" width="7.7109375" style="343" bestFit="1" customWidth="1"/>
    <col min="14855" max="14855" width="11.42578125" style="343" customWidth="1"/>
    <col min="14856" max="14856" width="9.42578125" style="343" bestFit="1" customWidth="1"/>
    <col min="14857" max="15104" width="11.42578125" style="343"/>
    <col min="15105" max="15105" width="46.85546875" style="343" customWidth="1"/>
    <col min="15106" max="15108" width="8.28515625" style="343" bestFit="1" customWidth="1"/>
    <col min="15109" max="15110" width="7.7109375" style="343" bestFit="1" customWidth="1"/>
    <col min="15111" max="15111" width="11.42578125" style="343" customWidth="1"/>
    <col min="15112" max="15112" width="9.42578125" style="343" bestFit="1" customWidth="1"/>
    <col min="15113" max="15360" width="11.42578125" style="343"/>
    <col min="15361" max="15361" width="46.85546875" style="343" customWidth="1"/>
    <col min="15362" max="15364" width="8.28515625" style="343" bestFit="1" customWidth="1"/>
    <col min="15365" max="15366" width="7.7109375" style="343" bestFit="1" customWidth="1"/>
    <col min="15367" max="15367" width="11.42578125" style="343" customWidth="1"/>
    <col min="15368" max="15368" width="9.42578125" style="343" bestFit="1" customWidth="1"/>
    <col min="15369" max="15616" width="11.42578125" style="343"/>
    <col min="15617" max="15617" width="46.85546875" style="343" customWidth="1"/>
    <col min="15618" max="15620" width="8.28515625" style="343" bestFit="1" customWidth="1"/>
    <col min="15621" max="15622" width="7.7109375" style="343" bestFit="1" customWidth="1"/>
    <col min="15623" max="15623" width="11.42578125" style="343" customWidth="1"/>
    <col min="15624" max="15624" width="9.42578125" style="343" bestFit="1" customWidth="1"/>
    <col min="15625" max="15872" width="11.42578125" style="343"/>
    <col min="15873" max="15873" width="46.85546875" style="343" customWidth="1"/>
    <col min="15874" max="15876" width="8.28515625" style="343" bestFit="1" customWidth="1"/>
    <col min="15877" max="15878" width="7.7109375" style="343" bestFit="1" customWidth="1"/>
    <col min="15879" max="15879" width="11.42578125" style="343" customWidth="1"/>
    <col min="15880" max="15880" width="9.42578125" style="343" bestFit="1" customWidth="1"/>
    <col min="15881" max="16128" width="11.42578125" style="343"/>
    <col min="16129" max="16129" width="46.85546875" style="343" customWidth="1"/>
    <col min="16130" max="16132" width="8.28515625" style="343" bestFit="1" customWidth="1"/>
    <col min="16133" max="16134" width="7.7109375" style="343" bestFit="1" customWidth="1"/>
    <col min="16135" max="16135" width="11.42578125" style="343" customWidth="1"/>
    <col min="16136" max="16136" width="9.42578125" style="343" bestFit="1" customWidth="1"/>
    <col min="16137" max="16384" width="11.42578125" style="343"/>
  </cols>
  <sheetData>
    <row r="1" spans="1:10">
      <c r="A1" s="1854" t="s">
        <v>1188</v>
      </c>
      <c r="B1" s="1854"/>
      <c r="C1" s="1854"/>
      <c r="D1" s="1854"/>
      <c r="E1" s="1854"/>
      <c r="F1" s="1854"/>
    </row>
    <row r="2" spans="1:10">
      <c r="A2" s="1981" t="s">
        <v>275</v>
      </c>
      <c r="B2" s="1981"/>
      <c r="C2" s="1981"/>
      <c r="D2" s="1981"/>
      <c r="E2" s="1981"/>
      <c r="F2" s="1981"/>
    </row>
    <row r="3" spans="1:10" ht="16.5" thickBot="1">
      <c r="A3" s="345"/>
      <c r="B3" s="345"/>
      <c r="C3" s="345"/>
      <c r="D3" s="345"/>
      <c r="E3" s="345"/>
      <c r="F3" s="345"/>
      <c r="G3" s="342"/>
      <c r="J3" s="343" t="s">
        <v>141</v>
      </c>
    </row>
    <row r="4" spans="1:10" ht="21" customHeight="1" thickTop="1">
      <c r="A4" s="1982" t="s">
        <v>919</v>
      </c>
      <c r="B4" s="1984" t="s">
        <v>92</v>
      </c>
      <c r="C4" s="1984"/>
      <c r="D4" s="1984"/>
      <c r="E4" s="1984" t="s">
        <v>4</v>
      </c>
      <c r="F4" s="1985"/>
    </row>
    <row r="5" spans="1:10" ht="21" customHeight="1">
      <c r="A5" s="1983"/>
      <c r="B5" s="1028">
        <v>2016</v>
      </c>
      <c r="C5" s="1028">
        <v>2017</v>
      </c>
      <c r="D5" s="1028">
        <v>2018</v>
      </c>
      <c r="E5" s="1986" t="s">
        <v>1041</v>
      </c>
      <c r="F5" s="1987" t="s">
        <v>1042</v>
      </c>
    </row>
    <row r="6" spans="1:10" ht="21" customHeight="1">
      <c r="A6" s="1983"/>
      <c r="B6" s="1028">
        <v>1</v>
      </c>
      <c r="C6" s="1028">
        <v>2</v>
      </c>
      <c r="D6" s="1028">
        <v>3</v>
      </c>
      <c r="E6" s="1986"/>
      <c r="F6" s="1987"/>
    </row>
    <row r="7" spans="1:10" ht="21" customHeight="1">
      <c r="A7" s="1048" t="s">
        <v>1043</v>
      </c>
      <c r="B7" s="1029">
        <v>1318.88</v>
      </c>
      <c r="C7" s="1029">
        <v>1355.23</v>
      </c>
      <c r="D7" s="1029">
        <v>1285.96</v>
      </c>
      <c r="E7" s="1030">
        <v>2.7561264102875072</v>
      </c>
      <c r="F7" s="1049">
        <v>-5.1113095194173752</v>
      </c>
    </row>
    <row r="8" spans="1:10" ht="21" customHeight="1">
      <c r="A8" s="1048" t="s">
        <v>1044</v>
      </c>
      <c r="B8" s="1029">
        <v>283.86</v>
      </c>
      <c r="C8" s="1029">
        <v>294.41000000000003</v>
      </c>
      <c r="D8" s="1029">
        <v>273.73</v>
      </c>
      <c r="E8" s="1030">
        <v>3.7166208694426928</v>
      </c>
      <c r="F8" s="1049">
        <v>-7.0242179273801781</v>
      </c>
    </row>
    <row r="9" spans="1:10" ht="21" customHeight="1">
      <c r="A9" s="1050" t="s">
        <v>1045</v>
      </c>
      <c r="B9" s="1029">
        <v>95.18</v>
      </c>
      <c r="C9" s="1029">
        <v>99.95</v>
      </c>
      <c r="D9" s="1029">
        <v>92.64</v>
      </c>
      <c r="E9" s="1030">
        <v>5.0115570498003734</v>
      </c>
      <c r="F9" s="1049">
        <v>-7.3136568284142101</v>
      </c>
    </row>
    <row r="10" spans="1:10" ht="21" customHeight="1">
      <c r="A10" s="1050" t="s">
        <v>1046</v>
      </c>
      <c r="B10" s="1029">
        <v>1189.8599999999999</v>
      </c>
      <c r="C10" s="1029">
        <v>1288.78</v>
      </c>
      <c r="D10" s="1029">
        <v>1142.8399999999999</v>
      </c>
      <c r="E10" s="1030">
        <v>8.3135831106180689</v>
      </c>
      <c r="F10" s="1049">
        <v>-11.323887707754636</v>
      </c>
    </row>
    <row r="11" spans="1:10" ht="21" customHeight="1">
      <c r="A11" s="1048" t="s">
        <v>1047</v>
      </c>
      <c r="B11" s="1031">
        <v>1420907.82</v>
      </c>
      <c r="C11" s="1031">
        <v>1536928.13</v>
      </c>
      <c r="D11" s="1031">
        <v>1505576</v>
      </c>
      <c r="E11" s="1030">
        <v>8.1652242578269352</v>
      </c>
      <c r="F11" s="1049">
        <v>-2.0399216715488109</v>
      </c>
    </row>
    <row r="12" spans="1:10" ht="21" customHeight="1">
      <c r="A12" s="1051" t="s">
        <v>1048</v>
      </c>
      <c r="B12" s="1031">
        <v>187463.21</v>
      </c>
      <c r="C12" s="1031">
        <v>251588.91</v>
      </c>
      <c r="D12" s="1031">
        <v>336852.15</v>
      </c>
      <c r="E12" s="1030">
        <v>34.207085219547906</v>
      </c>
      <c r="F12" s="1049">
        <v>33.889903970727488</v>
      </c>
    </row>
    <row r="13" spans="1:10" ht="21" customHeight="1">
      <c r="A13" s="1052" t="s">
        <v>1049</v>
      </c>
      <c r="B13" s="1031">
        <v>230</v>
      </c>
      <c r="C13" s="1031">
        <v>212</v>
      </c>
      <c r="D13" s="1031">
        <v>193</v>
      </c>
      <c r="E13" s="1032">
        <v>-7.8260869565217348</v>
      </c>
      <c r="F13" s="1049">
        <v>-8.9622641509433976</v>
      </c>
    </row>
    <row r="14" spans="1:10" ht="21" customHeight="1">
      <c r="A14" s="1052" t="s">
        <v>1050</v>
      </c>
      <c r="B14" s="1031">
        <v>1939873</v>
      </c>
      <c r="C14" s="1033">
        <v>2585869</v>
      </c>
      <c r="D14" s="1031">
        <v>3446321</v>
      </c>
      <c r="E14" s="1032">
        <v>33.300942896777258</v>
      </c>
      <c r="F14" s="1049">
        <v>33.275158176999696</v>
      </c>
      <c r="H14" s="1034"/>
    </row>
    <row r="15" spans="1:10" ht="21" customHeight="1">
      <c r="A15" s="1053" t="s">
        <v>1051</v>
      </c>
      <c r="B15" s="1029">
        <v>66.704603146194813</v>
      </c>
      <c r="C15" s="1029">
        <v>68.386133330393989</v>
      </c>
      <c r="D15" s="1029">
        <v>57.923841044418879</v>
      </c>
      <c r="E15" s="1035">
        <v>2.5208607875438531</v>
      </c>
      <c r="F15" s="1054">
        <v>-15.298850478105877</v>
      </c>
    </row>
    <row r="16" spans="1:10" ht="21" customHeight="1">
      <c r="A16" s="1055" t="s">
        <v>1052</v>
      </c>
      <c r="B16" s="1029">
        <v>132.4</v>
      </c>
      <c r="C16" s="1029">
        <v>178.1</v>
      </c>
      <c r="D16" s="1029">
        <v>123.8</v>
      </c>
      <c r="E16" s="1036">
        <v>34.516616314199382</v>
      </c>
      <c r="F16" s="1049">
        <v>-30.488489612577197</v>
      </c>
    </row>
    <row r="17" spans="1:8" ht="21" customHeight="1">
      <c r="A17" s="1055" t="s">
        <v>1053</v>
      </c>
      <c r="B17" s="1029">
        <v>1.3229422750870805</v>
      </c>
      <c r="C17" s="1029">
        <v>0.87959057477389624</v>
      </c>
      <c r="D17" s="1029">
        <v>0.5431864878518281</v>
      </c>
      <c r="E17" s="1036">
        <v>-33.512550673006601</v>
      </c>
      <c r="F17" s="1054">
        <v>-38.245531110715092</v>
      </c>
    </row>
    <row r="18" spans="1:8" ht="21" customHeight="1">
      <c r="A18" s="1055" t="s">
        <v>1054</v>
      </c>
      <c r="B18" s="1029">
        <v>0.76995001688427611</v>
      </c>
      <c r="C18" s="1029">
        <v>0.61958980476204828</v>
      </c>
      <c r="D18" s="1029">
        <v>0.50320209673905536</v>
      </c>
      <c r="E18" s="1036">
        <v>-19.528567936225798</v>
      </c>
      <c r="F18" s="1054">
        <v>-18.784638986706909</v>
      </c>
    </row>
    <row r="19" spans="1:8" ht="21" customHeight="1" thickBot="1">
      <c r="A19" s="1056" t="s">
        <v>1055</v>
      </c>
      <c r="B19" s="1057">
        <v>90.937717550178576</v>
      </c>
      <c r="C19" s="1057">
        <v>87.239351914262897</v>
      </c>
      <c r="D19" s="1057">
        <v>87.300119688411598</v>
      </c>
      <c r="E19" s="1058">
        <v>-4.066921554166953</v>
      </c>
      <c r="F19" s="1059">
        <v>6.9656379621463316E-2</v>
      </c>
    </row>
    <row r="20" spans="1:8" ht="21" customHeight="1" thickTop="1">
      <c r="A20" s="1037"/>
      <c r="B20" s="783"/>
      <c r="C20" s="783"/>
      <c r="D20" s="783"/>
      <c r="E20" s="1038"/>
      <c r="F20" s="1039"/>
    </row>
    <row r="21" spans="1:8" ht="21" customHeight="1">
      <c r="A21" s="343" t="s">
        <v>1056</v>
      </c>
      <c r="B21" s="1040"/>
      <c r="C21" s="362"/>
      <c r="D21" s="362"/>
      <c r="E21" s="1041"/>
      <c r="F21" s="1041"/>
      <c r="H21" s="343" t="s">
        <v>1057</v>
      </c>
    </row>
    <row r="22" spans="1:8" ht="21" customHeight="1">
      <c r="A22" s="343" t="s">
        <v>1058</v>
      </c>
    </row>
    <row r="23" spans="1:8" ht="21" customHeight="1">
      <c r="A23" s="343" t="s">
        <v>1059</v>
      </c>
    </row>
    <row r="24" spans="1:8" ht="21" customHeight="1">
      <c r="A24" s="343" t="s">
        <v>1060</v>
      </c>
      <c r="D24" s="1042"/>
      <c r="E24" s="1043"/>
    </row>
    <row r="25" spans="1:8" ht="21" customHeight="1">
      <c r="A25" s="343" t="s">
        <v>1061</v>
      </c>
    </row>
    <row r="26" spans="1:8" ht="30.75" customHeight="1"/>
    <row r="27" spans="1:8" s="342" customFormat="1" ht="33" customHeight="1">
      <c r="A27" s="343"/>
      <c r="B27" s="343"/>
      <c r="C27" s="343"/>
      <c r="D27" s="343"/>
      <c r="E27" s="343"/>
      <c r="F27" s="343"/>
    </row>
    <row r="28" spans="1:8" ht="28.5" customHeight="1"/>
    <row r="29" spans="1:8" ht="9" customHeight="1"/>
    <row r="53" spans="1:6" ht="16.5" thickBot="1">
      <c r="A53" s="1044" t="s">
        <v>1062</v>
      </c>
      <c r="B53" s="1045">
        <v>1193679</v>
      </c>
      <c r="C53" s="1045">
        <v>1369430</v>
      </c>
      <c r="D53" s="1045">
        <v>1558174</v>
      </c>
      <c r="E53" s="1046">
        <f>C53/B53%-100</f>
        <v>14.72347255836786</v>
      </c>
      <c r="F53" s="1047">
        <f>D53/C53%-100</f>
        <v>13.782668701576569</v>
      </c>
    </row>
  </sheetData>
  <mergeCells count="7">
    <mergeCell ref="A1:F1"/>
    <mergeCell ref="A2:F2"/>
    <mergeCell ref="A4:A6"/>
    <mergeCell ref="B4:D4"/>
    <mergeCell ref="E4:F4"/>
    <mergeCell ref="E5:E6"/>
    <mergeCell ref="F5:F6"/>
  </mergeCells>
  <pageMargins left="0.7" right="0.7" top="0.5" bottom="0.5" header="0.3" footer="0.3"/>
  <pageSetup paperSize="9" scale="73" orientation="portrait" r:id="rId1"/>
</worksheet>
</file>

<file path=xl/worksheets/sheet42.xml><?xml version="1.0" encoding="utf-8"?>
<worksheet xmlns="http://schemas.openxmlformats.org/spreadsheetml/2006/main" xmlns:r="http://schemas.openxmlformats.org/officeDocument/2006/relationships">
  <sheetPr>
    <pageSetUpPr fitToPage="1"/>
  </sheetPr>
  <dimension ref="A1:IV120"/>
  <sheetViews>
    <sheetView workbookViewId="0">
      <selection activeCell="H14" sqref="H14"/>
    </sheetView>
  </sheetViews>
  <sheetFormatPr defaultColWidth="8.85546875" defaultRowHeight="15.75"/>
  <cols>
    <col min="1" max="1" width="53" style="150" customWidth="1"/>
    <col min="2" max="2" width="22.28515625" style="150" customWidth="1"/>
    <col min="3" max="3" width="18.7109375" style="150" customWidth="1"/>
    <col min="4" max="27" width="8.85546875" style="150"/>
    <col min="28" max="28" width="13.7109375" style="150" bestFit="1" customWidth="1"/>
    <col min="29" max="29" width="5.42578125" style="150" bestFit="1" customWidth="1"/>
    <col min="30" max="30" width="13.7109375" style="150" bestFit="1" customWidth="1"/>
    <col min="31" max="31" width="5.42578125" style="150" bestFit="1" customWidth="1"/>
    <col min="32" max="32" width="13.7109375" style="150" bestFit="1" customWidth="1"/>
    <col min="33" max="33" width="5.42578125" style="150" bestFit="1" customWidth="1"/>
    <col min="34" max="34" width="13.7109375" style="150" bestFit="1" customWidth="1"/>
    <col min="35" max="35" width="5.42578125" style="150" bestFit="1" customWidth="1"/>
    <col min="36" max="36" width="13.7109375" style="150" bestFit="1" customWidth="1"/>
    <col min="37" max="37" width="5.42578125" style="150" bestFit="1" customWidth="1"/>
    <col min="38" max="38" width="13.7109375" style="150" bestFit="1" customWidth="1"/>
    <col min="39" max="39" width="5.42578125" style="150" bestFit="1" customWidth="1"/>
    <col min="40" max="40" width="13.7109375" style="150" bestFit="1" customWidth="1"/>
    <col min="41" max="41" width="5.42578125" style="150" bestFit="1" customWidth="1"/>
    <col min="42" max="42" width="13.7109375" style="150" bestFit="1" customWidth="1"/>
    <col min="43" max="43" width="5.42578125" style="150" bestFit="1" customWidth="1"/>
    <col min="44" max="44" width="13.7109375" style="150" bestFit="1" customWidth="1"/>
    <col min="45" max="45" width="9" style="150" bestFit="1" customWidth="1"/>
    <col min="46" max="46" width="13.7109375" style="150" bestFit="1" customWidth="1"/>
    <col min="47" max="47" width="9" style="150" bestFit="1" customWidth="1"/>
    <col min="48" max="48" width="13.7109375" style="150" bestFit="1" customWidth="1"/>
    <col min="49" max="49" width="9" style="150" bestFit="1" customWidth="1"/>
    <col min="50" max="50" width="13.7109375" style="150" bestFit="1" customWidth="1"/>
    <col min="51" max="51" width="9" style="150" bestFit="1" customWidth="1"/>
    <col min="52" max="52" width="13.7109375" style="150" bestFit="1" customWidth="1"/>
    <col min="53" max="53" width="9" style="150" bestFit="1" customWidth="1"/>
    <col min="54" max="54" width="13.7109375" style="150" bestFit="1" customWidth="1"/>
    <col min="55" max="55" width="9" style="150" bestFit="1" customWidth="1"/>
    <col min="56" max="56" width="13.7109375" style="150" bestFit="1" customWidth="1"/>
    <col min="57" max="57" width="9" style="150" bestFit="1" customWidth="1"/>
    <col min="58" max="58" width="13.7109375" style="150" bestFit="1" customWidth="1"/>
    <col min="59" max="59" width="9" style="150" bestFit="1" customWidth="1"/>
    <col min="60" max="60" width="13.7109375" style="150" bestFit="1" customWidth="1"/>
    <col min="61" max="61" width="9" style="150" bestFit="1" customWidth="1"/>
    <col min="62" max="62" width="13.7109375" style="150" bestFit="1" customWidth="1"/>
    <col min="63" max="63" width="9" style="150" bestFit="1" customWidth="1"/>
    <col min="64" max="64" width="13.7109375" style="150" bestFit="1" customWidth="1"/>
    <col min="65" max="65" width="9" style="150" bestFit="1" customWidth="1"/>
    <col min="66" max="66" width="13.7109375" style="150" bestFit="1" customWidth="1"/>
    <col min="67" max="67" width="9" style="150" bestFit="1" customWidth="1"/>
    <col min="68" max="68" width="13.7109375" style="150" bestFit="1" customWidth="1"/>
    <col min="69" max="69" width="9" style="150" bestFit="1" customWidth="1"/>
    <col min="70" max="70" width="13.7109375" style="150" bestFit="1" customWidth="1"/>
    <col min="71" max="71" width="9" style="150" bestFit="1" customWidth="1"/>
    <col min="72" max="72" width="13.7109375" style="150" bestFit="1" customWidth="1"/>
    <col min="73" max="73" width="9" style="150" bestFit="1" customWidth="1"/>
    <col min="74" max="74" width="13.7109375" style="150" bestFit="1" customWidth="1"/>
    <col min="75" max="75" width="9" style="150" bestFit="1" customWidth="1"/>
    <col min="76" max="76" width="13.7109375" style="150" bestFit="1" customWidth="1"/>
    <col min="77" max="77" width="9" style="150" bestFit="1" customWidth="1"/>
    <col min="78" max="78" width="13.7109375" style="150" bestFit="1" customWidth="1"/>
    <col min="79" max="79" width="9" style="150" bestFit="1" customWidth="1"/>
    <col min="80" max="80" width="13.7109375" style="150" bestFit="1" customWidth="1"/>
    <col min="81" max="81" width="9" style="150" bestFit="1" customWidth="1"/>
    <col min="82" max="82" width="13.7109375" style="150" bestFit="1" customWidth="1"/>
    <col min="83" max="83" width="9" style="150" bestFit="1" customWidth="1"/>
    <col min="84" max="84" width="13.7109375" style="150" bestFit="1" customWidth="1"/>
    <col min="85" max="85" width="9" style="150" bestFit="1" customWidth="1"/>
    <col min="86" max="86" width="13.7109375" style="150" bestFit="1" customWidth="1"/>
    <col min="87" max="87" width="9" style="150" bestFit="1" customWidth="1"/>
    <col min="88" max="88" width="13.7109375" style="150" bestFit="1" customWidth="1"/>
    <col min="89" max="89" width="9" style="150" bestFit="1" customWidth="1"/>
    <col min="90" max="90" width="13.7109375" style="150" bestFit="1" customWidth="1"/>
    <col min="91" max="91" width="9" style="150" bestFit="1" customWidth="1"/>
    <col min="92" max="92" width="13.7109375" style="150" bestFit="1" customWidth="1"/>
    <col min="93" max="93" width="9" style="150" bestFit="1" customWidth="1"/>
    <col min="94" max="94" width="13.7109375" style="150" bestFit="1" customWidth="1"/>
    <col min="95" max="95" width="9" style="150" bestFit="1" customWidth="1"/>
    <col min="96" max="96" width="13.7109375" style="150" bestFit="1" customWidth="1"/>
    <col min="97" max="97" width="9" style="150" bestFit="1" customWidth="1"/>
    <col min="98" max="98" width="13.7109375" style="150" bestFit="1" customWidth="1"/>
    <col min="99" max="99" width="9" style="150" bestFit="1" customWidth="1"/>
    <col min="100" max="100" width="13.7109375" style="150" bestFit="1" customWidth="1"/>
    <col min="101" max="101" width="9" style="150" bestFit="1" customWidth="1"/>
    <col min="102" max="102" width="13.7109375" style="150" bestFit="1" customWidth="1"/>
    <col min="103" max="103" width="9" style="150" bestFit="1" customWidth="1"/>
    <col min="104" max="104" width="13.7109375" style="150" bestFit="1" customWidth="1"/>
    <col min="105" max="105" width="9" style="150" bestFit="1" customWidth="1"/>
    <col min="106" max="106" width="13.7109375" style="150" bestFit="1" customWidth="1"/>
    <col min="107" max="107" width="9" style="150" bestFit="1" customWidth="1"/>
    <col min="108" max="108" width="13.7109375" style="150" bestFit="1" customWidth="1"/>
    <col min="109" max="109" width="9" style="150" bestFit="1" customWidth="1"/>
    <col min="110" max="110" width="13.7109375" style="150" bestFit="1" customWidth="1"/>
    <col min="111" max="111" width="9" style="150" bestFit="1" customWidth="1"/>
    <col min="112" max="112" width="13.7109375" style="150" bestFit="1" customWidth="1"/>
    <col min="113" max="113" width="9" style="150" bestFit="1" customWidth="1"/>
    <col min="114" max="114" width="13.7109375" style="150" bestFit="1" customWidth="1"/>
    <col min="115" max="115" width="9" style="150" bestFit="1" customWidth="1"/>
    <col min="116" max="116" width="13.7109375" style="150" bestFit="1" customWidth="1"/>
    <col min="117" max="117" width="9" style="150" bestFit="1" customWidth="1"/>
    <col min="118" max="118" width="13.7109375" style="150" bestFit="1" customWidth="1"/>
    <col min="119" max="119" width="9" style="150" bestFit="1" customWidth="1"/>
    <col min="120" max="120" width="13.7109375" style="150" bestFit="1" customWidth="1"/>
    <col min="121" max="121" width="9" style="150" bestFit="1" customWidth="1"/>
    <col min="122" max="122" width="13.7109375" style="150" bestFit="1" customWidth="1"/>
    <col min="123" max="123" width="9" style="150" bestFit="1" customWidth="1"/>
    <col min="124" max="124" width="13.7109375" style="150" bestFit="1" customWidth="1"/>
    <col min="125" max="125" width="9" style="150" bestFit="1" customWidth="1"/>
    <col min="126" max="126" width="13.7109375" style="150" bestFit="1" customWidth="1"/>
    <col min="127" max="127" width="9" style="150" bestFit="1" customWidth="1"/>
    <col min="128" max="128" width="13.7109375" style="150" bestFit="1" customWidth="1"/>
    <col min="129" max="129" width="9" style="150" bestFit="1" customWidth="1"/>
    <col min="130" max="130" width="13.7109375" style="150" bestFit="1" customWidth="1"/>
    <col min="131" max="131" width="9" style="150" bestFit="1" customWidth="1"/>
    <col min="132" max="132" width="13.7109375" style="150" bestFit="1" customWidth="1"/>
    <col min="133" max="133" width="9" style="150" bestFit="1" customWidth="1"/>
    <col min="134" max="134" width="13.7109375" style="150" bestFit="1" customWidth="1"/>
    <col min="135" max="135" width="9" style="150" bestFit="1" customWidth="1"/>
    <col min="136" max="136" width="13.7109375" style="150" bestFit="1" customWidth="1"/>
    <col min="137" max="137" width="9" style="150" bestFit="1" customWidth="1"/>
    <col min="138" max="138" width="13.7109375" style="150" bestFit="1" customWidth="1"/>
    <col min="139" max="139" width="9" style="150" bestFit="1" customWidth="1"/>
    <col min="140" max="140" width="13.7109375" style="150" bestFit="1" customWidth="1"/>
    <col min="141" max="141" width="9" style="150" bestFit="1" customWidth="1"/>
    <col min="142" max="142" width="13.7109375" style="150" bestFit="1" customWidth="1"/>
    <col min="143" max="143" width="9" style="150" bestFit="1" customWidth="1"/>
    <col min="144" max="144" width="13.7109375" style="150" bestFit="1" customWidth="1"/>
    <col min="145" max="145" width="9" style="150" bestFit="1" customWidth="1"/>
    <col min="146" max="146" width="13.7109375" style="150" bestFit="1" customWidth="1"/>
    <col min="147" max="147" width="9" style="150" bestFit="1" customWidth="1"/>
    <col min="148" max="148" width="13.7109375" style="150" bestFit="1" customWidth="1"/>
    <col min="149" max="149" width="9" style="150" bestFit="1" customWidth="1"/>
    <col min="150" max="150" width="13.7109375" style="150" bestFit="1" customWidth="1"/>
    <col min="151" max="151" width="9" style="150" bestFit="1" customWidth="1"/>
    <col min="152" max="152" width="13.7109375" style="150" bestFit="1" customWidth="1"/>
    <col min="153" max="153" width="9" style="150" bestFit="1" customWidth="1"/>
    <col min="154" max="154" width="13.7109375" style="150" bestFit="1" customWidth="1"/>
    <col min="155" max="155" width="9" style="150" bestFit="1" customWidth="1"/>
    <col min="156" max="156" width="13.7109375" style="150" bestFit="1" customWidth="1"/>
    <col min="157" max="157" width="9" style="150" bestFit="1" customWidth="1"/>
    <col min="158" max="158" width="13.7109375" style="150" bestFit="1" customWidth="1"/>
    <col min="159" max="159" width="9" style="150" bestFit="1" customWidth="1"/>
    <col min="160" max="160" width="13.7109375" style="150" bestFit="1" customWidth="1"/>
    <col min="161" max="161" width="9" style="150" bestFit="1" customWidth="1"/>
    <col min="162" max="162" width="13.7109375" style="150" bestFit="1" customWidth="1"/>
    <col min="163" max="163" width="9" style="150" bestFit="1" customWidth="1"/>
    <col min="164" max="164" width="13.7109375" style="150" bestFit="1" customWidth="1"/>
    <col min="165" max="165" width="9" style="150" bestFit="1" customWidth="1"/>
    <col min="166" max="166" width="13.7109375" style="150" bestFit="1" customWidth="1"/>
    <col min="167" max="167" width="9" style="150" bestFit="1" customWidth="1"/>
    <col min="168" max="168" width="13.7109375" style="150" bestFit="1" customWidth="1"/>
    <col min="169" max="169" width="9" style="150" bestFit="1" customWidth="1"/>
    <col min="170" max="170" width="13.7109375" style="150" bestFit="1" customWidth="1"/>
    <col min="171" max="171" width="9" style="150" bestFit="1" customWidth="1"/>
    <col min="172" max="172" width="13.7109375" style="150" bestFit="1" customWidth="1"/>
    <col min="173" max="173" width="9" style="150" bestFit="1" customWidth="1"/>
    <col min="174" max="174" width="13.7109375" style="150" bestFit="1" customWidth="1"/>
    <col min="175" max="175" width="9" style="150" bestFit="1" customWidth="1"/>
    <col min="176" max="176" width="13.7109375" style="150" bestFit="1" customWidth="1"/>
    <col min="177" max="177" width="9" style="150" bestFit="1" customWidth="1"/>
    <col min="178" max="178" width="13.7109375" style="150" bestFit="1" customWidth="1"/>
    <col min="179" max="179" width="9" style="150" bestFit="1" customWidth="1"/>
    <col min="180" max="180" width="13.7109375" style="150" bestFit="1" customWidth="1"/>
    <col min="181" max="181" width="9" style="150" bestFit="1" customWidth="1"/>
    <col min="182" max="182" width="13.7109375" style="150" bestFit="1" customWidth="1"/>
    <col min="183" max="183" width="9" style="150" bestFit="1" customWidth="1"/>
    <col min="184" max="184" width="13.7109375" style="150" bestFit="1" customWidth="1"/>
    <col min="185" max="185" width="9" style="150" bestFit="1" customWidth="1"/>
    <col min="186" max="186" width="13.7109375" style="150" bestFit="1" customWidth="1"/>
    <col min="187" max="187" width="9" style="150" bestFit="1" customWidth="1"/>
    <col min="188" max="188" width="13.7109375" style="150" bestFit="1" customWidth="1"/>
    <col min="189" max="189" width="9" style="150" bestFit="1" customWidth="1"/>
    <col min="190" max="190" width="13.7109375" style="150" bestFit="1" customWidth="1"/>
    <col min="191" max="191" width="9" style="150" bestFit="1" customWidth="1"/>
    <col min="192" max="192" width="13.7109375" style="150" bestFit="1" customWidth="1"/>
    <col min="193" max="193" width="9" style="150" bestFit="1" customWidth="1"/>
    <col min="194" max="194" width="13.7109375" style="150" bestFit="1" customWidth="1"/>
    <col min="195" max="195" width="9" style="150" bestFit="1" customWidth="1"/>
    <col min="196" max="196" width="13.7109375" style="150" bestFit="1" customWidth="1"/>
    <col min="197" max="197" width="9" style="150" bestFit="1" customWidth="1"/>
    <col min="198" max="198" width="13.7109375" style="150" bestFit="1" customWidth="1"/>
    <col min="199" max="199" width="9" style="150" bestFit="1" customWidth="1"/>
    <col min="200" max="200" width="13.7109375" style="150" bestFit="1" customWidth="1"/>
    <col min="201" max="201" width="9" style="150" bestFit="1" customWidth="1"/>
    <col min="202" max="202" width="13.7109375" style="150" bestFit="1" customWidth="1"/>
    <col min="203" max="203" width="9" style="150" bestFit="1" customWidth="1"/>
    <col min="204" max="204" width="13.7109375" style="150" bestFit="1" customWidth="1"/>
    <col min="205" max="205" width="9" style="150" bestFit="1" customWidth="1"/>
    <col min="206" max="206" width="13.7109375" style="150" bestFit="1" customWidth="1"/>
    <col min="207" max="207" width="9" style="150" bestFit="1" customWidth="1"/>
    <col min="208" max="208" width="13.7109375" style="150" bestFit="1" customWidth="1"/>
    <col min="209" max="209" width="9" style="150" bestFit="1" customWidth="1"/>
    <col min="210" max="210" width="13.7109375" style="150" bestFit="1" customWidth="1"/>
    <col min="211" max="211" width="9" style="150" bestFit="1" customWidth="1"/>
    <col min="212" max="212" width="13.7109375" style="150" bestFit="1" customWidth="1"/>
    <col min="213" max="213" width="9" style="150" bestFit="1" customWidth="1"/>
    <col min="214" max="214" width="13.7109375" style="150" bestFit="1" customWidth="1"/>
    <col min="215" max="215" width="9" style="150" bestFit="1" customWidth="1"/>
    <col min="216" max="216" width="13.7109375" style="150" bestFit="1" customWidth="1"/>
    <col min="217" max="217" width="9" style="150" bestFit="1" customWidth="1"/>
    <col min="218" max="218" width="13.7109375" style="150" bestFit="1" customWidth="1"/>
    <col min="219" max="219" width="9" style="150" bestFit="1" customWidth="1"/>
    <col min="220" max="220" width="13.7109375" style="150" bestFit="1" customWidth="1"/>
    <col min="221" max="221" width="9" style="150" bestFit="1" customWidth="1"/>
    <col min="222" max="222" width="13.7109375" style="150" bestFit="1" customWidth="1"/>
    <col min="223" max="223" width="9" style="150" bestFit="1" customWidth="1"/>
    <col min="224" max="224" width="13.7109375" style="150" bestFit="1" customWidth="1"/>
    <col min="225" max="225" width="9" style="150" bestFit="1" customWidth="1"/>
    <col min="226" max="226" width="13.7109375" style="150" bestFit="1" customWidth="1"/>
    <col min="227" max="227" width="9" style="150" bestFit="1" customWidth="1"/>
    <col min="228" max="228" width="13.7109375" style="150" bestFit="1" customWidth="1"/>
    <col min="229" max="229" width="9" style="150" bestFit="1" customWidth="1"/>
    <col min="230" max="230" width="13.7109375" style="150" bestFit="1" customWidth="1"/>
    <col min="231" max="231" width="9" style="150" bestFit="1" customWidth="1"/>
    <col min="232" max="232" width="13.7109375" style="150" bestFit="1" customWidth="1"/>
    <col min="233" max="233" width="9" style="150" bestFit="1" customWidth="1"/>
    <col min="234" max="234" width="13.7109375" style="150" bestFit="1" customWidth="1"/>
    <col min="235" max="235" width="9" style="150" bestFit="1" customWidth="1"/>
    <col min="236" max="236" width="13.7109375" style="150" bestFit="1" customWidth="1"/>
    <col min="237" max="237" width="9" style="150" bestFit="1" customWidth="1"/>
    <col min="238" max="238" width="13.7109375" style="150" bestFit="1" customWidth="1"/>
    <col min="239" max="239" width="9" style="150" bestFit="1" customWidth="1"/>
    <col min="240" max="240" width="13.7109375" style="150" bestFit="1" customWidth="1"/>
    <col min="241" max="241" width="9" style="150" bestFit="1" customWidth="1"/>
    <col min="242" max="242" width="13.7109375" style="150" bestFit="1" customWidth="1"/>
    <col min="243" max="243" width="9" style="150" bestFit="1" customWidth="1"/>
    <col min="244" max="244" width="13.7109375" style="150" bestFit="1" customWidth="1"/>
    <col min="245" max="245" width="9" style="150" bestFit="1" customWidth="1"/>
    <col min="246" max="246" width="13.7109375" style="150" bestFit="1" customWidth="1"/>
    <col min="247" max="247" width="9" style="150" bestFit="1" customWidth="1"/>
    <col min="248" max="248" width="13.7109375" style="150" bestFit="1" customWidth="1"/>
    <col min="249" max="249" width="9" style="150" bestFit="1" customWidth="1"/>
    <col min="250" max="250" width="13.7109375" style="150" bestFit="1" customWidth="1"/>
    <col min="251" max="251" width="9" style="150" bestFit="1" customWidth="1"/>
    <col min="252" max="252" width="13.7109375" style="150" bestFit="1" customWidth="1"/>
    <col min="253" max="253" width="9" style="150" bestFit="1" customWidth="1"/>
    <col min="254" max="254" width="13.7109375" style="150" bestFit="1" customWidth="1"/>
    <col min="255" max="255" width="9" style="150" bestFit="1" customWidth="1"/>
    <col min="256" max="256" width="13.7109375" style="150" bestFit="1" customWidth="1"/>
    <col min="257" max="257" width="45.140625" style="150" bestFit="1" customWidth="1"/>
    <col min="258" max="258" width="22.28515625" style="150" customWidth="1"/>
    <col min="259" max="259" width="18.7109375" style="150" customWidth="1"/>
    <col min="260" max="283" width="8.85546875" style="150"/>
    <col min="284" max="284" width="13.7109375" style="150" bestFit="1" customWidth="1"/>
    <col min="285" max="285" width="5.42578125" style="150" bestFit="1" customWidth="1"/>
    <col min="286" max="286" width="13.7109375" style="150" bestFit="1" customWidth="1"/>
    <col min="287" max="287" width="5.42578125" style="150" bestFit="1" customWidth="1"/>
    <col min="288" max="288" width="13.7109375" style="150" bestFit="1" customWidth="1"/>
    <col min="289" max="289" width="5.42578125" style="150" bestFit="1" customWidth="1"/>
    <col min="290" max="290" width="13.7109375" style="150" bestFit="1" customWidth="1"/>
    <col min="291" max="291" width="5.42578125" style="150" bestFit="1" customWidth="1"/>
    <col min="292" max="292" width="13.7109375" style="150" bestFit="1" customWidth="1"/>
    <col min="293" max="293" width="5.42578125" style="150" bestFit="1" customWidth="1"/>
    <col min="294" max="294" width="13.7109375" style="150" bestFit="1" customWidth="1"/>
    <col min="295" max="295" width="5.42578125" style="150" bestFit="1" customWidth="1"/>
    <col min="296" max="296" width="13.7109375" style="150" bestFit="1" customWidth="1"/>
    <col min="297" max="297" width="5.42578125" style="150" bestFit="1" customWidth="1"/>
    <col min="298" max="298" width="13.7109375" style="150" bestFit="1" customWidth="1"/>
    <col min="299" max="299" width="5.42578125" style="150" bestFit="1" customWidth="1"/>
    <col min="300" max="300" width="13.7109375" style="150" bestFit="1" customWidth="1"/>
    <col min="301" max="301" width="9" style="150" bestFit="1" customWidth="1"/>
    <col min="302" max="302" width="13.7109375" style="150" bestFit="1" customWidth="1"/>
    <col min="303" max="303" width="9" style="150" bestFit="1" customWidth="1"/>
    <col min="304" max="304" width="13.7109375" style="150" bestFit="1" customWidth="1"/>
    <col min="305" max="305" width="9" style="150" bestFit="1" customWidth="1"/>
    <col min="306" max="306" width="13.7109375" style="150" bestFit="1" customWidth="1"/>
    <col min="307" max="307" width="9" style="150" bestFit="1" customWidth="1"/>
    <col min="308" max="308" width="13.7109375" style="150" bestFit="1" customWidth="1"/>
    <col min="309" max="309" width="9" style="150" bestFit="1" customWidth="1"/>
    <col min="310" max="310" width="13.7109375" style="150" bestFit="1" customWidth="1"/>
    <col min="311" max="311" width="9" style="150" bestFit="1" customWidth="1"/>
    <col min="312" max="312" width="13.7109375" style="150" bestFit="1" customWidth="1"/>
    <col min="313" max="313" width="9" style="150" bestFit="1" customWidth="1"/>
    <col min="314" max="314" width="13.7109375" style="150" bestFit="1" customWidth="1"/>
    <col min="315" max="315" width="9" style="150" bestFit="1" customWidth="1"/>
    <col min="316" max="316" width="13.7109375" style="150" bestFit="1" customWidth="1"/>
    <col min="317" max="317" width="9" style="150" bestFit="1" customWidth="1"/>
    <col min="318" max="318" width="13.7109375" style="150" bestFit="1" customWidth="1"/>
    <col min="319" max="319" width="9" style="150" bestFit="1" customWidth="1"/>
    <col min="320" max="320" width="13.7109375" style="150" bestFit="1" customWidth="1"/>
    <col min="321" max="321" width="9" style="150" bestFit="1" customWidth="1"/>
    <col min="322" max="322" width="13.7109375" style="150" bestFit="1" customWidth="1"/>
    <col min="323" max="323" width="9" style="150" bestFit="1" customWidth="1"/>
    <col min="324" max="324" width="13.7109375" style="150" bestFit="1" customWidth="1"/>
    <col min="325" max="325" width="9" style="150" bestFit="1" customWidth="1"/>
    <col min="326" max="326" width="13.7109375" style="150" bestFit="1" customWidth="1"/>
    <col min="327" max="327" width="9" style="150" bestFit="1" customWidth="1"/>
    <col min="328" max="328" width="13.7109375" style="150" bestFit="1" customWidth="1"/>
    <col min="329" max="329" width="9" style="150" bestFit="1" customWidth="1"/>
    <col min="330" max="330" width="13.7109375" style="150" bestFit="1" customWidth="1"/>
    <col min="331" max="331" width="9" style="150" bestFit="1" customWidth="1"/>
    <col min="332" max="332" width="13.7109375" style="150" bestFit="1" customWidth="1"/>
    <col min="333" max="333" width="9" style="150" bestFit="1" customWidth="1"/>
    <col min="334" max="334" width="13.7109375" style="150" bestFit="1" customWidth="1"/>
    <col min="335" max="335" width="9" style="150" bestFit="1" customWidth="1"/>
    <col min="336" max="336" width="13.7109375" style="150" bestFit="1" customWidth="1"/>
    <col min="337" max="337" width="9" style="150" bestFit="1" customWidth="1"/>
    <col min="338" max="338" width="13.7109375" style="150" bestFit="1" customWidth="1"/>
    <col min="339" max="339" width="9" style="150" bestFit="1" customWidth="1"/>
    <col min="340" max="340" width="13.7109375" style="150" bestFit="1" customWidth="1"/>
    <col min="341" max="341" width="9" style="150" bestFit="1" customWidth="1"/>
    <col min="342" max="342" width="13.7109375" style="150" bestFit="1" customWidth="1"/>
    <col min="343" max="343" width="9" style="150" bestFit="1" customWidth="1"/>
    <col min="344" max="344" width="13.7109375" style="150" bestFit="1" customWidth="1"/>
    <col min="345" max="345" width="9" style="150" bestFit="1" customWidth="1"/>
    <col min="346" max="346" width="13.7109375" style="150" bestFit="1" customWidth="1"/>
    <col min="347" max="347" width="9" style="150" bestFit="1" customWidth="1"/>
    <col min="348" max="348" width="13.7109375" style="150" bestFit="1" customWidth="1"/>
    <col min="349" max="349" width="9" style="150" bestFit="1" customWidth="1"/>
    <col min="350" max="350" width="13.7109375" style="150" bestFit="1" customWidth="1"/>
    <col min="351" max="351" width="9" style="150" bestFit="1" customWidth="1"/>
    <col min="352" max="352" width="13.7109375" style="150" bestFit="1" customWidth="1"/>
    <col min="353" max="353" width="9" style="150" bestFit="1" customWidth="1"/>
    <col min="354" max="354" width="13.7109375" style="150" bestFit="1" customWidth="1"/>
    <col min="355" max="355" width="9" style="150" bestFit="1" customWidth="1"/>
    <col min="356" max="356" width="13.7109375" style="150" bestFit="1" customWidth="1"/>
    <col min="357" max="357" width="9" style="150" bestFit="1" customWidth="1"/>
    <col min="358" max="358" width="13.7109375" style="150" bestFit="1" customWidth="1"/>
    <col min="359" max="359" width="9" style="150" bestFit="1" customWidth="1"/>
    <col min="360" max="360" width="13.7109375" style="150" bestFit="1" customWidth="1"/>
    <col min="361" max="361" width="9" style="150" bestFit="1" customWidth="1"/>
    <col min="362" max="362" width="13.7109375" style="150" bestFit="1" customWidth="1"/>
    <col min="363" max="363" width="9" style="150" bestFit="1" customWidth="1"/>
    <col min="364" max="364" width="13.7109375" style="150" bestFit="1" customWidth="1"/>
    <col min="365" max="365" width="9" style="150" bestFit="1" customWidth="1"/>
    <col min="366" max="366" width="13.7109375" style="150" bestFit="1" customWidth="1"/>
    <col min="367" max="367" width="9" style="150" bestFit="1" customWidth="1"/>
    <col min="368" max="368" width="13.7109375" style="150" bestFit="1" customWidth="1"/>
    <col min="369" max="369" width="9" style="150" bestFit="1" customWidth="1"/>
    <col min="370" max="370" width="13.7109375" style="150" bestFit="1" customWidth="1"/>
    <col min="371" max="371" width="9" style="150" bestFit="1" customWidth="1"/>
    <col min="372" max="372" width="13.7109375" style="150" bestFit="1" customWidth="1"/>
    <col min="373" max="373" width="9" style="150" bestFit="1" customWidth="1"/>
    <col min="374" max="374" width="13.7109375" style="150" bestFit="1" customWidth="1"/>
    <col min="375" max="375" width="9" style="150" bestFit="1" customWidth="1"/>
    <col min="376" max="376" width="13.7109375" style="150" bestFit="1" customWidth="1"/>
    <col min="377" max="377" width="9" style="150" bestFit="1" customWidth="1"/>
    <col min="378" max="378" width="13.7109375" style="150" bestFit="1" customWidth="1"/>
    <col min="379" max="379" width="9" style="150" bestFit="1" customWidth="1"/>
    <col min="380" max="380" width="13.7109375" style="150" bestFit="1" customWidth="1"/>
    <col min="381" max="381" width="9" style="150" bestFit="1" customWidth="1"/>
    <col min="382" max="382" width="13.7109375" style="150" bestFit="1" customWidth="1"/>
    <col min="383" max="383" width="9" style="150" bestFit="1" customWidth="1"/>
    <col min="384" max="384" width="13.7109375" style="150" bestFit="1" customWidth="1"/>
    <col min="385" max="385" width="9" style="150" bestFit="1" customWidth="1"/>
    <col min="386" max="386" width="13.7109375" style="150" bestFit="1" customWidth="1"/>
    <col min="387" max="387" width="9" style="150" bestFit="1" customWidth="1"/>
    <col min="388" max="388" width="13.7109375" style="150" bestFit="1" customWidth="1"/>
    <col min="389" max="389" width="9" style="150" bestFit="1" customWidth="1"/>
    <col min="390" max="390" width="13.7109375" style="150" bestFit="1" customWidth="1"/>
    <col min="391" max="391" width="9" style="150" bestFit="1" customWidth="1"/>
    <col min="392" max="392" width="13.7109375" style="150" bestFit="1" customWidth="1"/>
    <col min="393" max="393" width="9" style="150" bestFit="1" customWidth="1"/>
    <col min="394" max="394" width="13.7109375" style="150" bestFit="1" customWidth="1"/>
    <col min="395" max="395" width="9" style="150" bestFit="1" customWidth="1"/>
    <col min="396" max="396" width="13.7109375" style="150" bestFit="1" customWidth="1"/>
    <col min="397" max="397" width="9" style="150" bestFit="1" customWidth="1"/>
    <col min="398" max="398" width="13.7109375" style="150" bestFit="1" customWidth="1"/>
    <col min="399" max="399" width="9" style="150" bestFit="1" customWidth="1"/>
    <col min="400" max="400" width="13.7109375" style="150" bestFit="1" customWidth="1"/>
    <col min="401" max="401" width="9" style="150" bestFit="1" customWidth="1"/>
    <col min="402" max="402" width="13.7109375" style="150" bestFit="1" customWidth="1"/>
    <col min="403" max="403" width="9" style="150" bestFit="1" customWidth="1"/>
    <col min="404" max="404" width="13.7109375" style="150" bestFit="1" customWidth="1"/>
    <col min="405" max="405" width="9" style="150" bestFit="1" customWidth="1"/>
    <col min="406" max="406" width="13.7109375" style="150" bestFit="1" customWidth="1"/>
    <col min="407" max="407" width="9" style="150" bestFit="1" customWidth="1"/>
    <col min="408" max="408" width="13.7109375" style="150" bestFit="1" customWidth="1"/>
    <col min="409" max="409" width="9" style="150" bestFit="1" customWidth="1"/>
    <col min="410" max="410" width="13.7109375" style="150" bestFit="1" customWidth="1"/>
    <col min="411" max="411" width="9" style="150" bestFit="1" customWidth="1"/>
    <col min="412" max="412" width="13.7109375" style="150" bestFit="1" customWidth="1"/>
    <col min="413" max="413" width="9" style="150" bestFit="1" customWidth="1"/>
    <col min="414" max="414" width="13.7109375" style="150" bestFit="1" customWidth="1"/>
    <col min="415" max="415" width="9" style="150" bestFit="1" customWidth="1"/>
    <col min="416" max="416" width="13.7109375" style="150" bestFit="1" customWidth="1"/>
    <col min="417" max="417" width="9" style="150" bestFit="1" customWidth="1"/>
    <col min="418" max="418" width="13.7109375" style="150" bestFit="1" customWidth="1"/>
    <col min="419" max="419" width="9" style="150" bestFit="1" customWidth="1"/>
    <col min="420" max="420" width="13.7109375" style="150" bestFit="1" customWidth="1"/>
    <col min="421" max="421" width="9" style="150" bestFit="1" customWidth="1"/>
    <col min="422" max="422" width="13.7109375" style="150" bestFit="1" customWidth="1"/>
    <col min="423" max="423" width="9" style="150" bestFit="1" customWidth="1"/>
    <col min="424" max="424" width="13.7109375" style="150" bestFit="1" customWidth="1"/>
    <col min="425" max="425" width="9" style="150" bestFit="1" customWidth="1"/>
    <col min="426" max="426" width="13.7109375" style="150" bestFit="1" customWidth="1"/>
    <col min="427" max="427" width="9" style="150" bestFit="1" customWidth="1"/>
    <col min="428" max="428" width="13.7109375" style="150" bestFit="1" customWidth="1"/>
    <col min="429" max="429" width="9" style="150" bestFit="1" customWidth="1"/>
    <col min="430" max="430" width="13.7109375" style="150" bestFit="1" customWidth="1"/>
    <col min="431" max="431" width="9" style="150" bestFit="1" customWidth="1"/>
    <col min="432" max="432" width="13.7109375" style="150" bestFit="1" customWidth="1"/>
    <col min="433" max="433" width="9" style="150" bestFit="1" customWidth="1"/>
    <col min="434" max="434" width="13.7109375" style="150" bestFit="1" customWidth="1"/>
    <col min="435" max="435" width="9" style="150" bestFit="1" customWidth="1"/>
    <col min="436" max="436" width="13.7109375" style="150" bestFit="1" customWidth="1"/>
    <col min="437" max="437" width="9" style="150" bestFit="1" customWidth="1"/>
    <col min="438" max="438" width="13.7109375" style="150" bestFit="1" customWidth="1"/>
    <col min="439" max="439" width="9" style="150" bestFit="1" customWidth="1"/>
    <col min="440" max="440" width="13.7109375" style="150" bestFit="1" customWidth="1"/>
    <col min="441" max="441" width="9" style="150" bestFit="1" customWidth="1"/>
    <col min="442" max="442" width="13.7109375" style="150" bestFit="1" customWidth="1"/>
    <col min="443" max="443" width="9" style="150" bestFit="1" customWidth="1"/>
    <col min="444" max="444" width="13.7109375" style="150" bestFit="1" customWidth="1"/>
    <col min="445" max="445" width="9" style="150" bestFit="1" customWidth="1"/>
    <col min="446" max="446" width="13.7109375" style="150" bestFit="1" customWidth="1"/>
    <col min="447" max="447" width="9" style="150" bestFit="1" customWidth="1"/>
    <col min="448" max="448" width="13.7109375" style="150" bestFit="1" customWidth="1"/>
    <col min="449" max="449" width="9" style="150" bestFit="1" customWidth="1"/>
    <col min="450" max="450" width="13.7109375" style="150" bestFit="1" customWidth="1"/>
    <col min="451" max="451" width="9" style="150" bestFit="1" customWidth="1"/>
    <col min="452" max="452" width="13.7109375" style="150" bestFit="1" customWidth="1"/>
    <col min="453" max="453" width="9" style="150" bestFit="1" customWidth="1"/>
    <col min="454" max="454" width="13.7109375" style="150" bestFit="1" customWidth="1"/>
    <col min="455" max="455" width="9" style="150" bestFit="1" customWidth="1"/>
    <col min="456" max="456" width="13.7109375" style="150" bestFit="1" customWidth="1"/>
    <col min="457" max="457" width="9" style="150" bestFit="1" customWidth="1"/>
    <col min="458" max="458" width="13.7109375" style="150" bestFit="1" customWidth="1"/>
    <col min="459" max="459" width="9" style="150" bestFit="1" customWidth="1"/>
    <col min="460" max="460" width="13.7109375" style="150" bestFit="1" customWidth="1"/>
    <col min="461" max="461" width="9" style="150" bestFit="1" customWidth="1"/>
    <col min="462" max="462" width="13.7109375" style="150" bestFit="1" customWidth="1"/>
    <col min="463" max="463" width="9" style="150" bestFit="1" customWidth="1"/>
    <col min="464" max="464" width="13.7109375" style="150" bestFit="1" customWidth="1"/>
    <col min="465" max="465" width="9" style="150" bestFit="1" customWidth="1"/>
    <col min="466" max="466" width="13.7109375" style="150" bestFit="1" customWidth="1"/>
    <col min="467" max="467" width="9" style="150" bestFit="1" customWidth="1"/>
    <col min="468" max="468" width="13.7109375" style="150" bestFit="1" customWidth="1"/>
    <col min="469" max="469" width="9" style="150" bestFit="1" customWidth="1"/>
    <col min="470" max="470" width="13.7109375" style="150" bestFit="1" customWidth="1"/>
    <col min="471" max="471" width="9" style="150" bestFit="1" customWidth="1"/>
    <col min="472" max="472" width="13.7109375" style="150" bestFit="1" customWidth="1"/>
    <col min="473" max="473" width="9" style="150" bestFit="1" customWidth="1"/>
    <col min="474" max="474" width="13.7109375" style="150" bestFit="1" customWidth="1"/>
    <col min="475" max="475" width="9" style="150" bestFit="1" customWidth="1"/>
    <col min="476" max="476" width="13.7109375" style="150" bestFit="1" customWidth="1"/>
    <col min="477" max="477" width="9" style="150" bestFit="1" customWidth="1"/>
    <col min="478" max="478" width="13.7109375" style="150" bestFit="1" customWidth="1"/>
    <col min="479" max="479" width="9" style="150" bestFit="1" customWidth="1"/>
    <col min="480" max="480" width="13.7109375" style="150" bestFit="1" customWidth="1"/>
    <col min="481" max="481" width="9" style="150" bestFit="1" customWidth="1"/>
    <col min="482" max="482" width="13.7109375" style="150" bestFit="1" customWidth="1"/>
    <col min="483" max="483" width="9" style="150" bestFit="1" customWidth="1"/>
    <col min="484" max="484" width="13.7109375" style="150" bestFit="1" customWidth="1"/>
    <col min="485" max="485" width="9" style="150" bestFit="1" customWidth="1"/>
    <col min="486" max="486" width="13.7109375" style="150" bestFit="1" customWidth="1"/>
    <col min="487" max="487" width="9" style="150" bestFit="1" customWidth="1"/>
    <col min="488" max="488" width="13.7109375" style="150" bestFit="1" customWidth="1"/>
    <col min="489" max="489" width="9" style="150" bestFit="1" customWidth="1"/>
    <col min="490" max="490" width="13.7109375" style="150" bestFit="1" customWidth="1"/>
    <col min="491" max="491" width="9" style="150" bestFit="1" customWidth="1"/>
    <col min="492" max="492" width="13.7109375" style="150" bestFit="1" customWidth="1"/>
    <col min="493" max="493" width="9" style="150" bestFit="1" customWidth="1"/>
    <col min="494" max="494" width="13.7109375" style="150" bestFit="1" customWidth="1"/>
    <col min="495" max="495" width="9" style="150" bestFit="1" customWidth="1"/>
    <col min="496" max="496" width="13.7109375" style="150" bestFit="1" customWidth="1"/>
    <col min="497" max="497" width="9" style="150" bestFit="1" customWidth="1"/>
    <col min="498" max="498" width="13.7109375" style="150" bestFit="1" customWidth="1"/>
    <col min="499" max="499" width="9" style="150" bestFit="1" customWidth="1"/>
    <col min="500" max="500" width="13.7109375" style="150" bestFit="1" customWidth="1"/>
    <col min="501" max="501" width="9" style="150" bestFit="1" customWidth="1"/>
    <col min="502" max="502" width="13.7109375" style="150" bestFit="1" customWidth="1"/>
    <col min="503" max="503" width="9" style="150" bestFit="1" customWidth="1"/>
    <col min="504" max="504" width="13.7109375" style="150" bestFit="1" customWidth="1"/>
    <col min="505" max="505" width="9" style="150" bestFit="1" customWidth="1"/>
    <col min="506" max="506" width="13.7109375" style="150" bestFit="1" customWidth="1"/>
    <col min="507" max="507" width="9" style="150" bestFit="1" customWidth="1"/>
    <col min="508" max="508" width="13.7109375" style="150" bestFit="1" customWidth="1"/>
    <col min="509" max="509" width="9" style="150" bestFit="1" customWidth="1"/>
    <col min="510" max="510" width="13.7109375" style="150" bestFit="1" customWidth="1"/>
    <col min="511" max="511" width="9" style="150" bestFit="1" customWidth="1"/>
    <col min="512" max="512" width="13.7109375" style="150" bestFit="1" customWidth="1"/>
    <col min="513" max="513" width="45.140625" style="150" bestFit="1" customWidth="1"/>
    <col min="514" max="514" width="22.28515625" style="150" customWidth="1"/>
    <col min="515" max="515" width="18.7109375" style="150" customWidth="1"/>
    <col min="516" max="539" width="8.85546875" style="150"/>
    <col min="540" max="540" width="13.7109375" style="150" bestFit="1" customWidth="1"/>
    <col min="541" max="541" width="5.42578125" style="150" bestFit="1" customWidth="1"/>
    <col min="542" max="542" width="13.7109375" style="150" bestFit="1" customWidth="1"/>
    <col min="543" max="543" width="5.42578125" style="150" bestFit="1" customWidth="1"/>
    <col min="544" max="544" width="13.7109375" style="150" bestFit="1" customWidth="1"/>
    <col min="545" max="545" width="5.42578125" style="150" bestFit="1" customWidth="1"/>
    <col min="546" max="546" width="13.7109375" style="150" bestFit="1" customWidth="1"/>
    <col min="547" max="547" width="5.42578125" style="150" bestFit="1" customWidth="1"/>
    <col min="548" max="548" width="13.7109375" style="150" bestFit="1" customWidth="1"/>
    <col min="549" max="549" width="5.42578125" style="150" bestFit="1" customWidth="1"/>
    <col min="550" max="550" width="13.7109375" style="150" bestFit="1" customWidth="1"/>
    <col min="551" max="551" width="5.42578125" style="150" bestFit="1" customWidth="1"/>
    <col min="552" max="552" width="13.7109375" style="150" bestFit="1" customWidth="1"/>
    <col min="553" max="553" width="5.42578125" style="150" bestFit="1" customWidth="1"/>
    <col min="554" max="554" width="13.7109375" style="150" bestFit="1" customWidth="1"/>
    <col min="555" max="555" width="5.42578125" style="150" bestFit="1" customWidth="1"/>
    <col min="556" max="556" width="13.7109375" style="150" bestFit="1" customWidth="1"/>
    <col min="557" max="557" width="9" style="150" bestFit="1" customWidth="1"/>
    <col min="558" max="558" width="13.7109375" style="150" bestFit="1" customWidth="1"/>
    <col min="559" max="559" width="9" style="150" bestFit="1" customWidth="1"/>
    <col min="560" max="560" width="13.7109375" style="150" bestFit="1" customWidth="1"/>
    <col min="561" max="561" width="9" style="150" bestFit="1" customWidth="1"/>
    <col min="562" max="562" width="13.7109375" style="150" bestFit="1" customWidth="1"/>
    <col min="563" max="563" width="9" style="150" bestFit="1" customWidth="1"/>
    <col min="564" max="564" width="13.7109375" style="150" bestFit="1" customWidth="1"/>
    <col min="565" max="565" width="9" style="150" bestFit="1" customWidth="1"/>
    <col min="566" max="566" width="13.7109375" style="150" bestFit="1" customWidth="1"/>
    <col min="567" max="567" width="9" style="150" bestFit="1" customWidth="1"/>
    <col min="568" max="568" width="13.7109375" style="150" bestFit="1" customWidth="1"/>
    <col min="569" max="569" width="9" style="150" bestFit="1" customWidth="1"/>
    <col min="570" max="570" width="13.7109375" style="150" bestFit="1" customWidth="1"/>
    <col min="571" max="571" width="9" style="150" bestFit="1" customWidth="1"/>
    <col min="572" max="572" width="13.7109375" style="150" bestFit="1" customWidth="1"/>
    <col min="573" max="573" width="9" style="150" bestFit="1" customWidth="1"/>
    <col min="574" max="574" width="13.7109375" style="150" bestFit="1" customWidth="1"/>
    <col min="575" max="575" width="9" style="150" bestFit="1" customWidth="1"/>
    <col min="576" max="576" width="13.7109375" style="150" bestFit="1" customWidth="1"/>
    <col min="577" max="577" width="9" style="150" bestFit="1" customWidth="1"/>
    <col min="578" max="578" width="13.7109375" style="150" bestFit="1" customWidth="1"/>
    <col min="579" max="579" width="9" style="150" bestFit="1" customWidth="1"/>
    <col min="580" max="580" width="13.7109375" style="150" bestFit="1" customWidth="1"/>
    <col min="581" max="581" width="9" style="150" bestFit="1" customWidth="1"/>
    <col min="582" max="582" width="13.7109375" style="150" bestFit="1" customWidth="1"/>
    <col min="583" max="583" width="9" style="150" bestFit="1" customWidth="1"/>
    <col min="584" max="584" width="13.7109375" style="150" bestFit="1" customWidth="1"/>
    <col min="585" max="585" width="9" style="150" bestFit="1" customWidth="1"/>
    <col min="586" max="586" width="13.7109375" style="150" bestFit="1" customWidth="1"/>
    <col min="587" max="587" width="9" style="150" bestFit="1" customWidth="1"/>
    <col min="588" max="588" width="13.7109375" style="150" bestFit="1" customWidth="1"/>
    <col min="589" max="589" width="9" style="150" bestFit="1" customWidth="1"/>
    <col min="590" max="590" width="13.7109375" style="150" bestFit="1" customWidth="1"/>
    <col min="591" max="591" width="9" style="150" bestFit="1" customWidth="1"/>
    <col min="592" max="592" width="13.7109375" style="150" bestFit="1" customWidth="1"/>
    <col min="593" max="593" width="9" style="150" bestFit="1" customWidth="1"/>
    <col min="594" max="594" width="13.7109375" style="150" bestFit="1" customWidth="1"/>
    <col min="595" max="595" width="9" style="150" bestFit="1" customWidth="1"/>
    <col min="596" max="596" width="13.7109375" style="150" bestFit="1" customWidth="1"/>
    <col min="597" max="597" width="9" style="150" bestFit="1" customWidth="1"/>
    <col min="598" max="598" width="13.7109375" style="150" bestFit="1" customWidth="1"/>
    <col min="599" max="599" width="9" style="150" bestFit="1" customWidth="1"/>
    <col min="600" max="600" width="13.7109375" style="150" bestFit="1" customWidth="1"/>
    <col min="601" max="601" width="9" style="150" bestFit="1" customWidth="1"/>
    <col min="602" max="602" width="13.7109375" style="150" bestFit="1" customWidth="1"/>
    <col min="603" max="603" width="9" style="150" bestFit="1" customWidth="1"/>
    <col min="604" max="604" width="13.7109375" style="150" bestFit="1" customWidth="1"/>
    <col min="605" max="605" width="9" style="150" bestFit="1" customWidth="1"/>
    <col min="606" max="606" width="13.7109375" style="150" bestFit="1" customWidth="1"/>
    <col min="607" max="607" width="9" style="150" bestFit="1" customWidth="1"/>
    <col min="608" max="608" width="13.7109375" style="150" bestFit="1" customWidth="1"/>
    <col min="609" max="609" width="9" style="150" bestFit="1" customWidth="1"/>
    <col min="610" max="610" width="13.7109375" style="150" bestFit="1" customWidth="1"/>
    <col min="611" max="611" width="9" style="150" bestFit="1" customWidth="1"/>
    <col min="612" max="612" width="13.7109375" style="150" bestFit="1" customWidth="1"/>
    <col min="613" max="613" width="9" style="150" bestFit="1" customWidth="1"/>
    <col min="614" max="614" width="13.7109375" style="150" bestFit="1" customWidth="1"/>
    <col min="615" max="615" width="9" style="150" bestFit="1" customWidth="1"/>
    <col min="616" max="616" width="13.7109375" style="150" bestFit="1" customWidth="1"/>
    <col min="617" max="617" width="9" style="150" bestFit="1" customWidth="1"/>
    <col min="618" max="618" width="13.7109375" style="150" bestFit="1" customWidth="1"/>
    <col min="619" max="619" width="9" style="150" bestFit="1" customWidth="1"/>
    <col min="620" max="620" width="13.7109375" style="150" bestFit="1" customWidth="1"/>
    <col min="621" max="621" width="9" style="150" bestFit="1" customWidth="1"/>
    <col min="622" max="622" width="13.7109375" style="150" bestFit="1" customWidth="1"/>
    <col min="623" max="623" width="9" style="150" bestFit="1" customWidth="1"/>
    <col min="624" max="624" width="13.7109375" style="150" bestFit="1" customWidth="1"/>
    <col min="625" max="625" width="9" style="150" bestFit="1" customWidth="1"/>
    <col min="626" max="626" width="13.7109375" style="150" bestFit="1" customWidth="1"/>
    <col min="627" max="627" width="9" style="150" bestFit="1" customWidth="1"/>
    <col min="628" max="628" width="13.7109375" style="150" bestFit="1" customWidth="1"/>
    <col min="629" max="629" width="9" style="150" bestFit="1" customWidth="1"/>
    <col min="630" max="630" width="13.7109375" style="150" bestFit="1" customWidth="1"/>
    <col min="631" max="631" width="9" style="150" bestFit="1" customWidth="1"/>
    <col min="632" max="632" width="13.7109375" style="150" bestFit="1" customWidth="1"/>
    <col min="633" max="633" width="9" style="150" bestFit="1" customWidth="1"/>
    <col min="634" max="634" width="13.7109375" style="150" bestFit="1" customWidth="1"/>
    <col min="635" max="635" width="9" style="150" bestFit="1" customWidth="1"/>
    <col min="636" max="636" width="13.7109375" style="150" bestFit="1" customWidth="1"/>
    <col min="637" max="637" width="9" style="150" bestFit="1" customWidth="1"/>
    <col min="638" max="638" width="13.7109375" style="150" bestFit="1" customWidth="1"/>
    <col min="639" max="639" width="9" style="150" bestFit="1" customWidth="1"/>
    <col min="640" max="640" width="13.7109375" style="150" bestFit="1" customWidth="1"/>
    <col min="641" max="641" width="9" style="150" bestFit="1" customWidth="1"/>
    <col min="642" max="642" width="13.7109375" style="150" bestFit="1" customWidth="1"/>
    <col min="643" max="643" width="9" style="150" bestFit="1" customWidth="1"/>
    <col min="644" max="644" width="13.7109375" style="150" bestFit="1" customWidth="1"/>
    <col min="645" max="645" width="9" style="150" bestFit="1" customWidth="1"/>
    <col min="646" max="646" width="13.7109375" style="150" bestFit="1" customWidth="1"/>
    <col min="647" max="647" width="9" style="150" bestFit="1" customWidth="1"/>
    <col min="648" max="648" width="13.7109375" style="150" bestFit="1" customWidth="1"/>
    <col min="649" max="649" width="9" style="150" bestFit="1" customWidth="1"/>
    <col min="650" max="650" width="13.7109375" style="150" bestFit="1" customWidth="1"/>
    <col min="651" max="651" width="9" style="150" bestFit="1" customWidth="1"/>
    <col min="652" max="652" width="13.7109375" style="150" bestFit="1" customWidth="1"/>
    <col min="653" max="653" width="9" style="150" bestFit="1" customWidth="1"/>
    <col min="654" max="654" width="13.7109375" style="150" bestFit="1" customWidth="1"/>
    <col min="655" max="655" width="9" style="150" bestFit="1" customWidth="1"/>
    <col min="656" max="656" width="13.7109375" style="150" bestFit="1" customWidth="1"/>
    <col min="657" max="657" width="9" style="150" bestFit="1" customWidth="1"/>
    <col min="658" max="658" width="13.7109375" style="150" bestFit="1" customWidth="1"/>
    <col min="659" max="659" width="9" style="150" bestFit="1" customWidth="1"/>
    <col min="660" max="660" width="13.7109375" style="150" bestFit="1" customWidth="1"/>
    <col min="661" max="661" width="9" style="150" bestFit="1" customWidth="1"/>
    <col min="662" max="662" width="13.7109375" style="150" bestFit="1" customWidth="1"/>
    <col min="663" max="663" width="9" style="150" bestFit="1" customWidth="1"/>
    <col min="664" max="664" width="13.7109375" style="150" bestFit="1" customWidth="1"/>
    <col min="665" max="665" width="9" style="150" bestFit="1" customWidth="1"/>
    <col min="666" max="666" width="13.7109375" style="150" bestFit="1" customWidth="1"/>
    <col min="667" max="667" width="9" style="150" bestFit="1" customWidth="1"/>
    <col min="668" max="668" width="13.7109375" style="150" bestFit="1" customWidth="1"/>
    <col min="669" max="669" width="9" style="150" bestFit="1" customWidth="1"/>
    <col min="670" max="670" width="13.7109375" style="150" bestFit="1" customWidth="1"/>
    <col min="671" max="671" width="9" style="150" bestFit="1" customWidth="1"/>
    <col min="672" max="672" width="13.7109375" style="150" bestFit="1" customWidth="1"/>
    <col min="673" max="673" width="9" style="150" bestFit="1" customWidth="1"/>
    <col min="674" max="674" width="13.7109375" style="150" bestFit="1" customWidth="1"/>
    <col min="675" max="675" width="9" style="150" bestFit="1" customWidth="1"/>
    <col min="676" max="676" width="13.7109375" style="150" bestFit="1" customWidth="1"/>
    <col min="677" max="677" width="9" style="150" bestFit="1" customWidth="1"/>
    <col min="678" max="678" width="13.7109375" style="150" bestFit="1" customWidth="1"/>
    <col min="679" max="679" width="9" style="150" bestFit="1" customWidth="1"/>
    <col min="680" max="680" width="13.7109375" style="150" bestFit="1" customWidth="1"/>
    <col min="681" max="681" width="9" style="150" bestFit="1" customWidth="1"/>
    <col min="682" max="682" width="13.7109375" style="150" bestFit="1" customWidth="1"/>
    <col min="683" max="683" width="9" style="150" bestFit="1" customWidth="1"/>
    <col min="684" max="684" width="13.7109375" style="150" bestFit="1" customWidth="1"/>
    <col min="685" max="685" width="9" style="150" bestFit="1" customWidth="1"/>
    <col min="686" max="686" width="13.7109375" style="150" bestFit="1" customWidth="1"/>
    <col min="687" max="687" width="9" style="150" bestFit="1" customWidth="1"/>
    <col min="688" max="688" width="13.7109375" style="150" bestFit="1" customWidth="1"/>
    <col min="689" max="689" width="9" style="150" bestFit="1" customWidth="1"/>
    <col min="690" max="690" width="13.7109375" style="150" bestFit="1" customWidth="1"/>
    <col min="691" max="691" width="9" style="150" bestFit="1" customWidth="1"/>
    <col min="692" max="692" width="13.7109375" style="150" bestFit="1" customWidth="1"/>
    <col min="693" max="693" width="9" style="150" bestFit="1" customWidth="1"/>
    <col min="694" max="694" width="13.7109375" style="150" bestFit="1" customWidth="1"/>
    <col min="695" max="695" width="9" style="150" bestFit="1" customWidth="1"/>
    <col min="696" max="696" width="13.7109375" style="150" bestFit="1" customWidth="1"/>
    <col min="697" max="697" width="9" style="150" bestFit="1" customWidth="1"/>
    <col min="698" max="698" width="13.7109375" style="150" bestFit="1" customWidth="1"/>
    <col min="699" max="699" width="9" style="150" bestFit="1" customWidth="1"/>
    <col min="700" max="700" width="13.7109375" style="150" bestFit="1" customWidth="1"/>
    <col min="701" max="701" width="9" style="150" bestFit="1" customWidth="1"/>
    <col min="702" max="702" width="13.7109375" style="150" bestFit="1" customWidth="1"/>
    <col min="703" max="703" width="9" style="150" bestFit="1" customWidth="1"/>
    <col min="704" max="704" width="13.7109375" style="150" bestFit="1" customWidth="1"/>
    <col min="705" max="705" width="9" style="150" bestFit="1" customWidth="1"/>
    <col min="706" max="706" width="13.7109375" style="150" bestFit="1" customWidth="1"/>
    <col min="707" max="707" width="9" style="150" bestFit="1" customWidth="1"/>
    <col min="708" max="708" width="13.7109375" style="150" bestFit="1" customWidth="1"/>
    <col min="709" max="709" width="9" style="150" bestFit="1" customWidth="1"/>
    <col min="710" max="710" width="13.7109375" style="150" bestFit="1" customWidth="1"/>
    <col min="711" max="711" width="9" style="150" bestFit="1" customWidth="1"/>
    <col min="712" max="712" width="13.7109375" style="150" bestFit="1" customWidth="1"/>
    <col min="713" max="713" width="9" style="150" bestFit="1" customWidth="1"/>
    <col min="714" max="714" width="13.7109375" style="150" bestFit="1" customWidth="1"/>
    <col min="715" max="715" width="9" style="150" bestFit="1" customWidth="1"/>
    <col min="716" max="716" width="13.7109375" style="150" bestFit="1" customWidth="1"/>
    <col min="717" max="717" width="9" style="150" bestFit="1" customWidth="1"/>
    <col min="718" max="718" width="13.7109375" style="150" bestFit="1" customWidth="1"/>
    <col min="719" max="719" width="9" style="150" bestFit="1" customWidth="1"/>
    <col min="720" max="720" width="13.7109375" style="150" bestFit="1" customWidth="1"/>
    <col min="721" max="721" width="9" style="150" bestFit="1" customWidth="1"/>
    <col min="722" max="722" width="13.7109375" style="150" bestFit="1" customWidth="1"/>
    <col min="723" max="723" width="9" style="150" bestFit="1" customWidth="1"/>
    <col min="724" max="724" width="13.7109375" style="150" bestFit="1" customWidth="1"/>
    <col min="725" max="725" width="9" style="150" bestFit="1" customWidth="1"/>
    <col min="726" max="726" width="13.7109375" style="150" bestFit="1" customWidth="1"/>
    <col min="727" max="727" width="9" style="150" bestFit="1" customWidth="1"/>
    <col min="728" max="728" width="13.7109375" style="150" bestFit="1" customWidth="1"/>
    <col min="729" max="729" width="9" style="150" bestFit="1" customWidth="1"/>
    <col min="730" max="730" width="13.7109375" style="150" bestFit="1" customWidth="1"/>
    <col min="731" max="731" width="9" style="150" bestFit="1" customWidth="1"/>
    <col min="732" max="732" width="13.7109375" style="150" bestFit="1" customWidth="1"/>
    <col min="733" max="733" width="9" style="150" bestFit="1" customWidth="1"/>
    <col min="734" max="734" width="13.7109375" style="150" bestFit="1" customWidth="1"/>
    <col min="735" max="735" width="9" style="150" bestFit="1" customWidth="1"/>
    <col min="736" max="736" width="13.7109375" style="150" bestFit="1" customWidth="1"/>
    <col min="737" max="737" width="9" style="150" bestFit="1" customWidth="1"/>
    <col min="738" max="738" width="13.7109375" style="150" bestFit="1" customWidth="1"/>
    <col min="739" max="739" width="9" style="150" bestFit="1" customWidth="1"/>
    <col min="740" max="740" width="13.7109375" style="150" bestFit="1" customWidth="1"/>
    <col min="741" max="741" width="9" style="150" bestFit="1" customWidth="1"/>
    <col min="742" max="742" width="13.7109375" style="150" bestFit="1" customWidth="1"/>
    <col min="743" max="743" width="9" style="150" bestFit="1" customWidth="1"/>
    <col min="744" max="744" width="13.7109375" style="150" bestFit="1" customWidth="1"/>
    <col min="745" max="745" width="9" style="150" bestFit="1" customWidth="1"/>
    <col min="746" max="746" width="13.7109375" style="150" bestFit="1" customWidth="1"/>
    <col min="747" max="747" width="9" style="150" bestFit="1" customWidth="1"/>
    <col min="748" max="748" width="13.7109375" style="150" bestFit="1" customWidth="1"/>
    <col min="749" max="749" width="9" style="150" bestFit="1" customWidth="1"/>
    <col min="750" max="750" width="13.7109375" style="150" bestFit="1" customWidth="1"/>
    <col min="751" max="751" width="9" style="150" bestFit="1" customWidth="1"/>
    <col min="752" max="752" width="13.7109375" style="150" bestFit="1" customWidth="1"/>
    <col min="753" max="753" width="9" style="150" bestFit="1" customWidth="1"/>
    <col min="754" max="754" width="13.7109375" style="150" bestFit="1" customWidth="1"/>
    <col min="755" max="755" width="9" style="150" bestFit="1" customWidth="1"/>
    <col min="756" max="756" width="13.7109375" style="150" bestFit="1" customWidth="1"/>
    <col min="757" max="757" width="9" style="150" bestFit="1" customWidth="1"/>
    <col min="758" max="758" width="13.7109375" style="150" bestFit="1" customWidth="1"/>
    <col min="759" max="759" width="9" style="150" bestFit="1" customWidth="1"/>
    <col min="760" max="760" width="13.7109375" style="150" bestFit="1" customWidth="1"/>
    <col min="761" max="761" width="9" style="150" bestFit="1" customWidth="1"/>
    <col min="762" max="762" width="13.7109375" style="150" bestFit="1" customWidth="1"/>
    <col min="763" max="763" width="9" style="150" bestFit="1" customWidth="1"/>
    <col min="764" max="764" width="13.7109375" style="150" bestFit="1" customWidth="1"/>
    <col min="765" max="765" width="9" style="150" bestFit="1" customWidth="1"/>
    <col min="766" max="766" width="13.7109375" style="150" bestFit="1" customWidth="1"/>
    <col min="767" max="767" width="9" style="150" bestFit="1" customWidth="1"/>
    <col min="768" max="768" width="13.7109375" style="150" bestFit="1" customWidth="1"/>
    <col min="769" max="769" width="45.140625" style="150" bestFit="1" customWidth="1"/>
    <col min="770" max="770" width="22.28515625" style="150" customWidth="1"/>
    <col min="771" max="771" width="18.7109375" style="150" customWidth="1"/>
    <col min="772" max="795" width="8.85546875" style="150"/>
    <col min="796" max="796" width="13.7109375" style="150" bestFit="1" customWidth="1"/>
    <col min="797" max="797" width="5.42578125" style="150" bestFit="1" customWidth="1"/>
    <col min="798" max="798" width="13.7109375" style="150" bestFit="1" customWidth="1"/>
    <col min="799" max="799" width="5.42578125" style="150" bestFit="1" customWidth="1"/>
    <col min="800" max="800" width="13.7109375" style="150" bestFit="1" customWidth="1"/>
    <col min="801" max="801" width="5.42578125" style="150" bestFit="1" customWidth="1"/>
    <col min="802" max="802" width="13.7109375" style="150" bestFit="1" customWidth="1"/>
    <col min="803" max="803" width="5.42578125" style="150" bestFit="1" customWidth="1"/>
    <col min="804" max="804" width="13.7109375" style="150" bestFit="1" customWidth="1"/>
    <col min="805" max="805" width="5.42578125" style="150" bestFit="1" customWidth="1"/>
    <col min="806" max="806" width="13.7109375" style="150" bestFit="1" customWidth="1"/>
    <col min="807" max="807" width="5.42578125" style="150" bestFit="1" customWidth="1"/>
    <col min="808" max="808" width="13.7109375" style="150" bestFit="1" customWidth="1"/>
    <col min="809" max="809" width="5.42578125" style="150" bestFit="1" customWidth="1"/>
    <col min="810" max="810" width="13.7109375" style="150" bestFit="1" customWidth="1"/>
    <col min="811" max="811" width="5.42578125" style="150" bestFit="1" customWidth="1"/>
    <col min="812" max="812" width="13.7109375" style="150" bestFit="1" customWidth="1"/>
    <col min="813" max="813" width="9" style="150" bestFit="1" customWidth="1"/>
    <col min="814" max="814" width="13.7109375" style="150" bestFit="1" customWidth="1"/>
    <col min="815" max="815" width="9" style="150" bestFit="1" customWidth="1"/>
    <col min="816" max="816" width="13.7109375" style="150" bestFit="1" customWidth="1"/>
    <col min="817" max="817" width="9" style="150" bestFit="1" customWidth="1"/>
    <col min="818" max="818" width="13.7109375" style="150" bestFit="1" customWidth="1"/>
    <col min="819" max="819" width="9" style="150" bestFit="1" customWidth="1"/>
    <col min="820" max="820" width="13.7109375" style="150" bestFit="1" customWidth="1"/>
    <col min="821" max="821" width="9" style="150" bestFit="1" customWidth="1"/>
    <col min="822" max="822" width="13.7109375" style="150" bestFit="1" customWidth="1"/>
    <col min="823" max="823" width="9" style="150" bestFit="1" customWidth="1"/>
    <col min="824" max="824" width="13.7109375" style="150" bestFit="1" customWidth="1"/>
    <col min="825" max="825" width="9" style="150" bestFit="1" customWidth="1"/>
    <col min="826" max="826" width="13.7109375" style="150" bestFit="1" customWidth="1"/>
    <col min="827" max="827" width="9" style="150" bestFit="1" customWidth="1"/>
    <col min="828" max="828" width="13.7109375" style="150" bestFit="1" customWidth="1"/>
    <col min="829" max="829" width="9" style="150" bestFit="1" customWidth="1"/>
    <col min="830" max="830" width="13.7109375" style="150" bestFit="1" customWidth="1"/>
    <col min="831" max="831" width="9" style="150" bestFit="1" customWidth="1"/>
    <col min="832" max="832" width="13.7109375" style="150" bestFit="1" customWidth="1"/>
    <col min="833" max="833" width="9" style="150" bestFit="1" customWidth="1"/>
    <col min="834" max="834" width="13.7109375" style="150" bestFit="1" customWidth="1"/>
    <col min="835" max="835" width="9" style="150" bestFit="1" customWidth="1"/>
    <col min="836" max="836" width="13.7109375" style="150" bestFit="1" customWidth="1"/>
    <col min="837" max="837" width="9" style="150" bestFit="1" customWidth="1"/>
    <col min="838" max="838" width="13.7109375" style="150" bestFit="1" customWidth="1"/>
    <col min="839" max="839" width="9" style="150" bestFit="1" customWidth="1"/>
    <col min="840" max="840" width="13.7109375" style="150" bestFit="1" customWidth="1"/>
    <col min="841" max="841" width="9" style="150" bestFit="1" customWidth="1"/>
    <col min="842" max="842" width="13.7109375" style="150" bestFit="1" customWidth="1"/>
    <col min="843" max="843" width="9" style="150" bestFit="1" customWidth="1"/>
    <col min="844" max="844" width="13.7109375" style="150" bestFit="1" customWidth="1"/>
    <col min="845" max="845" width="9" style="150" bestFit="1" customWidth="1"/>
    <col min="846" max="846" width="13.7109375" style="150" bestFit="1" customWidth="1"/>
    <col min="847" max="847" width="9" style="150" bestFit="1" customWidth="1"/>
    <col min="848" max="848" width="13.7109375" style="150" bestFit="1" customWidth="1"/>
    <col min="849" max="849" width="9" style="150" bestFit="1" customWidth="1"/>
    <col min="850" max="850" width="13.7109375" style="150" bestFit="1" customWidth="1"/>
    <col min="851" max="851" width="9" style="150" bestFit="1" customWidth="1"/>
    <col min="852" max="852" width="13.7109375" style="150" bestFit="1" customWidth="1"/>
    <col min="853" max="853" width="9" style="150" bestFit="1" customWidth="1"/>
    <col min="854" max="854" width="13.7109375" style="150" bestFit="1" customWidth="1"/>
    <col min="855" max="855" width="9" style="150" bestFit="1" customWidth="1"/>
    <col min="856" max="856" width="13.7109375" style="150" bestFit="1" customWidth="1"/>
    <col min="857" max="857" width="9" style="150" bestFit="1" customWidth="1"/>
    <col min="858" max="858" width="13.7109375" style="150" bestFit="1" customWidth="1"/>
    <col min="859" max="859" width="9" style="150" bestFit="1" customWidth="1"/>
    <col min="860" max="860" width="13.7109375" style="150" bestFit="1" customWidth="1"/>
    <col min="861" max="861" width="9" style="150" bestFit="1" customWidth="1"/>
    <col min="862" max="862" width="13.7109375" style="150" bestFit="1" customWidth="1"/>
    <col min="863" max="863" width="9" style="150" bestFit="1" customWidth="1"/>
    <col min="864" max="864" width="13.7109375" style="150" bestFit="1" customWidth="1"/>
    <col min="865" max="865" width="9" style="150" bestFit="1" customWidth="1"/>
    <col min="866" max="866" width="13.7109375" style="150" bestFit="1" customWidth="1"/>
    <col min="867" max="867" width="9" style="150" bestFit="1" customWidth="1"/>
    <col min="868" max="868" width="13.7109375" style="150" bestFit="1" customWidth="1"/>
    <col min="869" max="869" width="9" style="150" bestFit="1" customWidth="1"/>
    <col min="870" max="870" width="13.7109375" style="150" bestFit="1" customWidth="1"/>
    <col min="871" max="871" width="9" style="150" bestFit="1" customWidth="1"/>
    <col min="872" max="872" width="13.7109375" style="150" bestFit="1" customWidth="1"/>
    <col min="873" max="873" width="9" style="150" bestFit="1" customWidth="1"/>
    <col min="874" max="874" width="13.7109375" style="150" bestFit="1" customWidth="1"/>
    <col min="875" max="875" width="9" style="150" bestFit="1" customWidth="1"/>
    <col min="876" max="876" width="13.7109375" style="150" bestFit="1" customWidth="1"/>
    <col min="877" max="877" width="9" style="150" bestFit="1" customWidth="1"/>
    <col min="878" max="878" width="13.7109375" style="150" bestFit="1" customWidth="1"/>
    <col min="879" max="879" width="9" style="150" bestFit="1" customWidth="1"/>
    <col min="880" max="880" width="13.7109375" style="150" bestFit="1" customWidth="1"/>
    <col min="881" max="881" width="9" style="150" bestFit="1" customWidth="1"/>
    <col min="882" max="882" width="13.7109375" style="150" bestFit="1" customWidth="1"/>
    <col min="883" max="883" width="9" style="150" bestFit="1" customWidth="1"/>
    <col min="884" max="884" width="13.7109375" style="150" bestFit="1" customWidth="1"/>
    <col min="885" max="885" width="9" style="150" bestFit="1" customWidth="1"/>
    <col min="886" max="886" width="13.7109375" style="150" bestFit="1" customWidth="1"/>
    <col min="887" max="887" width="9" style="150" bestFit="1" customWidth="1"/>
    <col min="888" max="888" width="13.7109375" style="150" bestFit="1" customWidth="1"/>
    <col min="889" max="889" width="9" style="150" bestFit="1" customWidth="1"/>
    <col min="890" max="890" width="13.7109375" style="150" bestFit="1" customWidth="1"/>
    <col min="891" max="891" width="9" style="150" bestFit="1" customWidth="1"/>
    <col min="892" max="892" width="13.7109375" style="150" bestFit="1" customWidth="1"/>
    <col min="893" max="893" width="9" style="150" bestFit="1" customWidth="1"/>
    <col min="894" max="894" width="13.7109375" style="150" bestFit="1" customWidth="1"/>
    <col min="895" max="895" width="9" style="150" bestFit="1" customWidth="1"/>
    <col min="896" max="896" width="13.7109375" style="150" bestFit="1" customWidth="1"/>
    <col min="897" max="897" width="9" style="150" bestFit="1" customWidth="1"/>
    <col min="898" max="898" width="13.7109375" style="150" bestFit="1" customWidth="1"/>
    <col min="899" max="899" width="9" style="150" bestFit="1" customWidth="1"/>
    <col min="900" max="900" width="13.7109375" style="150" bestFit="1" customWidth="1"/>
    <col min="901" max="901" width="9" style="150" bestFit="1" customWidth="1"/>
    <col min="902" max="902" width="13.7109375" style="150" bestFit="1" customWidth="1"/>
    <col min="903" max="903" width="9" style="150" bestFit="1" customWidth="1"/>
    <col min="904" max="904" width="13.7109375" style="150" bestFit="1" customWidth="1"/>
    <col min="905" max="905" width="9" style="150" bestFit="1" customWidth="1"/>
    <col min="906" max="906" width="13.7109375" style="150" bestFit="1" customWidth="1"/>
    <col min="907" max="907" width="9" style="150" bestFit="1" customWidth="1"/>
    <col min="908" max="908" width="13.7109375" style="150" bestFit="1" customWidth="1"/>
    <col min="909" max="909" width="9" style="150" bestFit="1" customWidth="1"/>
    <col min="910" max="910" width="13.7109375" style="150" bestFit="1" customWidth="1"/>
    <col min="911" max="911" width="9" style="150" bestFit="1" customWidth="1"/>
    <col min="912" max="912" width="13.7109375" style="150" bestFit="1" customWidth="1"/>
    <col min="913" max="913" width="9" style="150" bestFit="1" customWidth="1"/>
    <col min="914" max="914" width="13.7109375" style="150" bestFit="1" customWidth="1"/>
    <col min="915" max="915" width="9" style="150" bestFit="1" customWidth="1"/>
    <col min="916" max="916" width="13.7109375" style="150" bestFit="1" customWidth="1"/>
    <col min="917" max="917" width="9" style="150" bestFit="1" customWidth="1"/>
    <col min="918" max="918" width="13.7109375" style="150" bestFit="1" customWidth="1"/>
    <col min="919" max="919" width="9" style="150" bestFit="1" customWidth="1"/>
    <col min="920" max="920" width="13.7109375" style="150" bestFit="1" customWidth="1"/>
    <col min="921" max="921" width="9" style="150" bestFit="1" customWidth="1"/>
    <col min="922" max="922" width="13.7109375" style="150" bestFit="1" customWidth="1"/>
    <col min="923" max="923" width="9" style="150" bestFit="1" customWidth="1"/>
    <col min="924" max="924" width="13.7109375" style="150" bestFit="1" customWidth="1"/>
    <col min="925" max="925" width="9" style="150" bestFit="1" customWidth="1"/>
    <col min="926" max="926" width="13.7109375" style="150" bestFit="1" customWidth="1"/>
    <col min="927" max="927" width="9" style="150" bestFit="1" customWidth="1"/>
    <col min="928" max="928" width="13.7109375" style="150" bestFit="1" customWidth="1"/>
    <col min="929" max="929" width="9" style="150" bestFit="1" customWidth="1"/>
    <col min="930" max="930" width="13.7109375" style="150" bestFit="1" customWidth="1"/>
    <col min="931" max="931" width="9" style="150" bestFit="1" customWidth="1"/>
    <col min="932" max="932" width="13.7109375" style="150" bestFit="1" customWidth="1"/>
    <col min="933" max="933" width="9" style="150" bestFit="1" customWidth="1"/>
    <col min="934" max="934" width="13.7109375" style="150" bestFit="1" customWidth="1"/>
    <col min="935" max="935" width="9" style="150" bestFit="1" customWidth="1"/>
    <col min="936" max="936" width="13.7109375" style="150" bestFit="1" customWidth="1"/>
    <col min="937" max="937" width="9" style="150" bestFit="1" customWidth="1"/>
    <col min="938" max="938" width="13.7109375" style="150" bestFit="1" customWidth="1"/>
    <col min="939" max="939" width="9" style="150" bestFit="1" customWidth="1"/>
    <col min="940" max="940" width="13.7109375" style="150" bestFit="1" customWidth="1"/>
    <col min="941" max="941" width="9" style="150" bestFit="1" customWidth="1"/>
    <col min="942" max="942" width="13.7109375" style="150" bestFit="1" customWidth="1"/>
    <col min="943" max="943" width="9" style="150" bestFit="1" customWidth="1"/>
    <col min="944" max="944" width="13.7109375" style="150" bestFit="1" customWidth="1"/>
    <col min="945" max="945" width="9" style="150" bestFit="1" customWidth="1"/>
    <col min="946" max="946" width="13.7109375" style="150" bestFit="1" customWidth="1"/>
    <col min="947" max="947" width="9" style="150" bestFit="1" customWidth="1"/>
    <col min="948" max="948" width="13.7109375" style="150" bestFit="1" customWidth="1"/>
    <col min="949" max="949" width="9" style="150" bestFit="1" customWidth="1"/>
    <col min="950" max="950" width="13.7109375" style="150" bestFit="1" customWidth="1"/>
    <col min="951" max="951" width="9" style="150" bestFit="1" customWidth="1"/>
    <col min="952" max="952" width="13.7109375" style="150" bestFit="1" customWidth="1"/>
    <col min="953" max="953" width="9" style="150" bestFit="1" customWidth="1"/>
    <col min="954" max="954" width="13.7109375" style="150" bestFit="1" customWidth="1"/>
    <col min="955" max="955" width="9" style="150" bestFit="1" customWidth="1"/>
    <col min="956" max="956" width="13.7109375" style="150" bestFit="1" customWidth="1"/>
    <col min="957" max="957" width="9" style="150" bestFit="1" customWidth="1"/>
    <col min="958" max="958" width="13.7109375" style="150" bestFit="1" customWidth="1"/>
    <col min="959" max="959" width="9" style="150" bestFit="1" customWidth="1"/>
    <col min="960" max="960" width="13.7109375" style="150" bestFit="1" customWidth="1"/>
    <col min="961" max="961" width="9" style="150" bestFit="1" customWidth="1"/>
    <col min="962" max="962" width="13.7109375" style="150" bestFit="1" customWidth="1"/>
    <col min="963" max="963" width="9" style="150" bestFit="1" customWidth="1"/>
    <col min="964" max="964" width="13.7109375" style="150" bestFit="1" customWidth="1"/>
    <col min="965" max="965" width="9" style="150" bestFit="1" customWidth="1"/>
    <col min="966" max="966" width="13.7109375" style="150" bestFit="1" customWidth="1"/>
    <col min="967" max="967" width="9" style="150" bestFit="1" customWidth="1"/>
    <col min="968" max="968" width="13.7109375" style="150" bestFit="1" customWidth="1"/>
    <col min="969" max="969" width="9" style="150" bestFit="1" customWidth="1"/>
    <col min="970" max="970" width="13.7109375" style="150" bestFit="1" customWidth="1"/>
    <col min="971" max="971" width="9" style="150" bestFit="1" customWidth="1"/>
    <col min="972" max="972" width="13.7109375" style="150" bestFit="1" customWidth="1"/>
    <col min="973" max="973" width="9" style="150" bestFit="1" customWidth="1"/>
    <col min="974" max="974" width="13.7109375" style="150" bestFit="1" customWidth="1"/>
    <col min="975" max="975" width="9" style="150" bestFit="1" customWidth="1"/>
    <col min="976" max="976" width="13.7109375" style="150" bestFit="1" customWidth="1"/>
    <col min="977" max="977" width="9" style="150" bestFit="1" customWidth="1"/>
    <col min="978" max="978" width="13.7109375" style="150" bestFit="1" customWidth="1"/>
    <col min="979" max="979" width="9" style="150" bestFit="1" customWidth="1"/>
    <col min="980" max="980" width="13.7109375" style="150" bestFit="1" customWidth="1"/>
    <col min="981" max="981" width="9" style="150" bestFit="1" customWidth="1"/>
    <col min="982" max="982" width="13.7109375" style="150" bestFit="1" customWidth="1"/>
    <col min="983" max="983" width="9" style="150" bestFit="1" customWidth="1"/>
    <col min="984" max="984" width="13.7109375" style="150" bestFit="1" customWidth="1"/>
    <col min="985" max="985" width="9" style="150" bestFit="1" customWidth="1"/>
    <col min="986" max="986" width="13.7109375" style="150" bestFit="1" customWidth="1"/>
    <col min="987" max="987" width="9" style="150" bestFit="1" customWidth="1"/>
    <col min="988" max="988" width="13.7109375" style="150" bestFit="1" customWidth="1"/>
    <col min="989" max="989" width="9" style="150" bestFit="1" customWidth="1"/>
    <col min="990" max="990" width="13.7109375" style="150" bestFit="1" customWidth="1"/>
    <col min="991" max="991" width="9" style="150" bestFit="1" customWidth="1"/>
    <col min="992" max="992" width="13.7109375" style="150" bestFit="1" customWidth="1"/>
    <col min="993" max="993" width="9" style="150" bestFit="1" customWidth="1"/>
    <col min="994" max="994" width="13.7109375" style="150" bestFit="1" customWidth="1"/>
    <col min="995" max="995" width="9" style="150" bestFit="1" customWidth="1"/>
    <col min="996" max="996" width="13.7109375" style="150" bestFit="1" customWidth="1"/>
    <col min="997" max="997" width="9" style="150" bestFit="1" customWidth="1"/>
    <col min="998" max="998" width="13.7109375" style="150" bestFit="1" customWidth="1"/>
    <col min="999" max="999" width="9" style="150" bestFit="1" customWidth="1"/>
    <col min="1000" max="1000" width="13.7109375" style="150" bestFit="1" customWidth="1"/>
    <col min="1001" max="1001" width="9" style="150" bestFit="1" customWidth="1"/>
    <col min="1002" max="1002" width="13.7109375" style="150" bestFit="1" customWidth="1"/>
    <col min="1003" max="1003" width="9" style="150" bestFit="1" customWidth="1"/>
    <col min="1004" max="1004" width="13.7109375" style="150" bestFit="1" customWidth="1"/>
    <col min="1005" max="1005" width="9" style="150" bestFit="1" customWidth="1"/>
    <col min="1006" max="1006" width="13.7109375" style="150" bestFit="1" customWidth="1"/>
    <col min="1007" max="1007" width="9" style="150" bestFit="1" customWidth="1"/>
    <col min="1008" max="1008" width="13.7109375" style="150" bestFit="1" customWidth="1"/>
    <col min="1009" max="1009" width="9" style="150" bestFit="1" customWidth="1"/>
    <col min="1010" max="1010" width="13.7109375" style="150" bestFit="1" customWidth="1"/>
    <col min="1011" max="1011" width="9" style="150" bestFit="1" customWidth="1"/>
    <col min="1012" max="1012" width="13.7109375" style="150" bestFit="1" customWidth="1"/>
    <col min="1013" max="1013" width="9" style="150" bestFit="1" customWidth="1"/>
    <col min="1014" max="1014" width="13.7109375" style="150" bestFit="1" customWidth="1"/>
    <col min="1015" max="1015" width="9" style="150" bestFit="1" customWidth="1"/>
    <col min="1016" max="1016" width="13.7109375" style="150" bestFit="1" customWidth="1"/>
    <col min="1017" max="1017" width="9" style="150" bestFit="1" customWidth="1"/>
    <col min="1018" max="1018" width="13.7109375" style="150" bestFit="1" customWidth="1"/>
    <col min="1019" max="1019" width="9" style="150" bestFit="1" customWidth="1"/>
    <col min="1020" max="1020" width="13.7109375" style="150" bestFit="1" customWidth="1"/>
    <col min="1021" max="1021" width="9" style="150" bestFit="1" customWidth="1"/>
    <col min="1022" max="1022" width="13.7109375" style="150" bestFit="1" customWidth="1"/>
    <col min="1023" max="1023" width="9" style="150" bestFit="1" customWidth="1"/>
    <col min="1024" max="1024" width="13.7109375" style="150" bestFit="1" customWidth="1"/>
    <col min="1025" max="1025" width="45.140625" style="150" bestFit="1" customWidth="1"/>
    <col min="1026" max="1026" width="22.28515625" style="150" customWidth="1"/>
    <col min="1027" max="1027" width="18.7109375" style="150" customWidth="1"/>
    <col min="1028" max="1051" width="8.85546875" style="150"/>
    <col min="1052" max="1052" width="13.7109375" style="150" bestFit="1" customWidth="1"/>
    <col min="1053" max="1053" width="5.42578125" style="150" bestFit="1" customWidth="1"/>
    <col min="1054" max="1054" width="13.7109375" style="150" bestFit="1" customWidth="1"/>
    <col min="1055" max="1055" width="5.42578125" style="150" bestFit="1" customWidth="1"/>
    <col min="1056" max="1056" width="13.7109375" style="150" bestFit="1" customWidth="1"/>
    <col min="1057" max="1057" width="5.42578125" style="150" bestFit="1" customWidth="1"/>
    <col min="1058" max="1058" width="13.7109375" style="150" bestFit="1" customWidth="1"/>
    <col min="1059" max="1059" width="5.42578125" style="150" bestFit="1" customWidth="1"/>
    <col min="1060" max="1060" width="13.7109375" style="150" bestFit="1" customWidth="1"/>
    <col min="1061" max="1061" width="5.42578125" style="150" bestFit="1" customWidth="1"/>
    <col min="1062" max="1062" width="13.7109375" style="150" bestFit="1" customWidth="1"/>
    <col min="1063" max="1063" width="5.42578125" style="150" bestFit="1" customWidth="1"/>
    <col min="1064" max="1064" width="13.7109375" style="150" bestFit="1" customWidth="1"/>
    <col min="1065" max="1065" width="5.42578125" style="150" bestFit="1" customWidth="1"/>
    <col min="1066" max="1066" width="13.7109375" style="150" bestFit="1" customWidth="1"/>
    <col min="1067" max="1067" width="5.42578125" style="150" bestFit="1" customWidth="1"/>
    <col min="1068" max="1068" width="13.7109375" style="150" bestFit="1" customWidth="1"/>
    <col min="1069" max="1069" width="9" style="150" bestFit="1" customWidth="1"/>
    <col min="1070" max="1070" width="13.7109375" style="150" bestFit="1" customWidth="1"/>
    <col min="1071" max="1071" width="9" style="150" bestFit="1" customWidth="1"/>
    <col min="1072" max="1072" width="13.7109375" style="150" bestFit="1" customWidth="1"/>
    <col min="1073" max="1073" width="9" style="150" bestFit="1" customWidth="1"/>
    <col min="1074" max="1074" width="13.7109375" style="150" bestFit="1" customWidth="1"/>
    <col min="1075" max="1075" width="9" style="150" bestFit="1" customWidth="1"/>
    <col min="1076" max="1076" width="13.7109375" style="150" bestFit="1" customWidth="1"/>
    <col min="1077" max="1077" width="9" style="150" bestFit="1" customWidth="1"/>
    <col min="1078" max="1078" width="13.7109375" style="150" bestFit="1" customWidth="1"/>
    <col min="1079" max="1079" width="9" style="150" bestFit="1" customWidth="1"/>
    <col min="1080" max="1080" width="13.7109375" style="150" bestFit="1" customWidth="1"/>
    <col min="1081" max="1081" width="9" style="150" bestFit="1" customWidth="1"/>
    <col min="1082" max="1082" width="13.7109375" style="150" bestFit="1" customWidth="1"/>
    <col min="1083" max="1083" width="9" style="150" bestFit="1" customWidth="1"/>
    <col min="1084" max="1084" width="13.7109375" style="150" bestFit="1" customWidth="1"/>
    <col min="1085" max="1085" width="9" style="150" bestFit="1" customWidth="1"/>
    <col min="1086" max="1086" width="13.7109375" style="150" bestFit="1" customWidth="1"/>
    <col min="1087" max="1087" width="9" style="150" bestFit="1" customWidth="1"/>
    <col min="1088" max="1088" width="13.7109375" style="150" bestFit="1" customWidth="1"/>
    <col min="1089" max="1089" width="9" style="150" bestFit="1" customWidth="1"/>
    <col min="1090" max="1090" width="13.7109375" style="150" bestFit="1" customWidth="1"/>
    <col min="1091" max="1091" width="9" style="150" bestFit="1" customWidth="1"/>
    <col min="1092" max="1092" width="13.7109375" style="150" bestFit="1" customWidth="1"/>
    <col min="1093" max="1093" width="9" style="150" bestFit="1" customWidth="1"/>
    <col min="1094" max="1094" width="13.7109375" style="150" bestFit="1" customWidth="1"/>
    <col min="1095" max="1095" width="9" style="150" bestFit="1" customWidth="1"/>
    <col min="1096" max="1096" width="13.7109375" style="150" bestFit="1" customWidth="1"/>
    <col min="1097" max="1097" width="9" style="150" bestFit="1" customWidth="1"/>
    <col min="1098" max="1098" width="13.7109375" style="150" bestFit="1" customWidth="1"/>
    <col min="1099" max="1099" width="9" style="150" bestFit="1" customWidth="1"/>
    <col min="1100" max="1100" width="13.7109375" style="150" bestFit="1" customWidth="1"/>
    <col min="1101" max="1101" width="9" style="150" bestFit="1" customWidth="1"/>
    <col min="1102" max="1102" width="13.7109375" style="150" bestFit="1" customWidth="1"/>
    <col min="1103" max="1103" width="9" style="150" bestFit="1" customWidth="1"/>
    <col min="1104" max="1104" width="13.7109375" style="150" bestFit="1" customWidth="1"/>
    <col min="1105" max="1105" width="9" style="150" bestFit="1" customWidth="1"/>
    <col min="1106" max="1106" width="13.7109375" style="150" bestFit="1" customWidth="1"/>
    <col min="1107" max="1107" width="9" style="150" bestFit="1" customWidth="1"/>
    <col min="1108" max="1108" width="13.7109375" style="150" bestFit="1" customWidth="1"/>
    <col min="1109" max="1109" width="9" style="150" bestFit="1" customWidth="1"/>
    <col min="1110" max="1110" width="13.7109375" style="150" bestFit="1" customWidth="1"/>
    <col min="1111" max="1111" width="9" style="150" bestFit="1" customWidth="1"/>
    <col min="1112" max="1112" width="13.7109375" style="150" bestFit="1" customWidth="1"/>
    <col min="1113" max="1113" width="9" style="150" bestFit="1" customWidth="1"/>
    <col min="1114" max="1114" width="13.7109375" style="150" bestFit="1" customWidth="1"/>
    <col min="1115" max="1115" width="9" style="150" bestFit="1" customWidth="1"/>
    <col min="1116" max="1116" width="13.7109375" style="150" bestFit="1" customWidth="1"/>
    <col min="1117" max="1117" width="9" style="150" bestFit="1" customWidth="1"/>
    <col min="1118" max="1118" width="13.7109375" style="150" bestFit="1" customWidth="1"/>
    <col min="1119" max="1119" width="9" style="150" bestFit="1" customWidth="1"/>
    <col min="1120" max="1120" width="13.7109375" style="150" bestFit="1" customWidth="1"/>
    <col min="1121" max="1121" width="9" style="150" bestFit="1" customWidth="1"/>
    <col min="1122" max="1122" width="13.7109375" style="150" bestFit="1" customWidth="1"/>
    <col min="1123" max="1123" width="9" style="150" bestFit="1" customWidth="1"/>
    <col min="1124" max="1124" width="13.7109375" style="150" bestFit="1" customWidth="1"/>
    <col min="1125" max="1125" width="9" style="150" bestFit="1" customWidth="1"/>
    <col min="1126" max="1126" width="13.7109375" style="150" bestFit="1" customWidth="1"/>
    <col min="1127" max="1127" width="9" style="150" bestFit="1" customWidth="1"/>
    <col min="1128" max="1128" width="13.7109375" style="150" bestFit="1" customWidth="1"/>
    <col min="1129" max="1129" width="9" style="150" bestFit="1" customWidth="1"/>
    <col min="1130" max="1130" width="13.7109375" style="150" bestFit="1" customWidth="1"/>
    <col min="1131" max="1131" width="9" style="150" bestFit="1" customWidth="1"/>
    <col min="1132" max="1132" width="13.7109375" style="150" bestFit="1" customWidth="1"/>
    <col min="1133" max="1133" width="9" style="150" bestFit="1" customWidth="1"/>
    <col min="1134" max="1134" width="13.7109375" style="150" bestFit="1" customWidth="1"/>
    <col min="1135" max="1135" width="9" style="150" bestFit="1" customWidth="1"/>
    <col min="1136" max="1136" width="13.7109375" style="150" bestFit="1" customWidth="1"/>
    <col min="1137" max="1137" width="9" style="150" bestFit="1" customWidth="1"/>
    <col min="1138" max="1138" width="13.7109375" style="150" bestFit="1" customWidth="1"/>
    <col min="1139" max="1139" width="9" style="150" bestFit="1" customWidth="1"/>
    <col min="1140" max="1140" width="13.7109375" style="150" bestFit="1" customWidth="1"/>
    <col min="1141" max="1141" width="9" style="150" bestFit="1" customWidth="1"/>
    <col min="1142" max="1142" width="13.7109375" style="150" bestFit="1" customWidth="1"/>
    <col min="1143" max="1143" width="9" style="150" bestFit="1" customWidth="1"/>
    <col min="1144" max="1144" width="13.7109375" style="150" bestFit="1" customWidth="1"/>
    <col min="1145" max="1145" width="9" style="150" bestFit="1" customWidth="1"/>
    <col min="1146" max="1146" width="13.7109375" style="150" bestFit="1" customWidth="1"/>
    <col min="1147" max="1147" width="9" style="150" bestFit="1" customWidth="1"/>
    <col min="1148" max="1148" width="13.7109375" style="150" bestFit="1" customWidth="1"/>
    <col min="1149" max="1149" width="9" style="150" bestFit="1" customWidth="1"/>
    <col min="1150" max="1150" width="13.7109375" style="150" bestFit="1" customWidth="1"/>
    <col min="1151" max="1151" width="9" style="150" bestFit="1" customWidth="1"/>
    <col min="1152" max="1152" width="13.7109375" style="150" bestFit="1" customWidth="1"/>
    <col min="1153" max="1153" width="9" style="150" bestFit="1" customWidth="1"/>
    <col min="1154" max="1154" width="13.7109375" style="150" bestFit="1" customWidth="1"/>
    <col min="1155" max="1155" width="9" style="150" bestFit="1" customWidth="1"/>
    <col min="1156" max="1156" width="13.7109375" style="150" bestFit="1" customWidth="1"/>
    <col min="1157" max="1157" width="9" style="150" bestFit="1" customWidth="1"/>
    <col min="1158" max="1158" width="13.7109375" style="150" bestFit="1" customWidth="1"/>
    <col min="1159" max="1159" width="9" style="150" bestFit="1" customWidth="1"/>
    <col min="1160" max="1160" width="13.7109375" style="150" bestFit="1" customWidth="1"/>
    <col min="1161" max="1161" width="9" style="150" bestFit="1" customWidth="1"/>
    <col min="1162" max="1162" width="13.7109375" style="150" bestFit="1" customWidth="1"/>
    <col min="1163" max="1163" width="9" style="150" bestFit="1" customWidth="1"/>
    <col min="1164" max="1164" width="13.7109375" style="150" bestFit="1" customWidth="1"/>
    <col min="1165" max="1165" width="9" style="150" bestFit="1" customWidth="1"/>
    <col min="1166" max="1166" width="13.7109375" style="150" bestFit="1" customWidth="1"/>
    <col min="1167" max="1167" width="9" style="150" bestFit="1" customWidth="1"/>
    <col min="1168" max="1168" width="13.7109375" style="150" bestFit="1" customWidth="1"/>
    <col min="1169" max="1169" width="9" style="150" bestFit="1" customWidth="1"/>
    <col min="1170" max="1170" width="13.7109375" style="150" bestFit="1" customWidth="1"/>
    <col min="1171" max="1171" width="9" style="150" bestFit="1" customWidth="1"/>
    <col min="1172" max="1172" width="13.7109375" style="150" bestFit="1" customWidth="1"/>
    <col min="1173" max="1173" width="9" style="150" bestFit="1" customWidth="1"/>
    <col min="1174" max="1174" width="13.7109375" style="150" bestFit="1" customWidth="1"/>
    <col min="1175" max="1175" width="9" style="150" bestFit="1" customWidth="1"/>
    <col min="1176" max="1176" width="13.7109375" style="150" bestFit="1" customWidth="1"/>
    <col min="1177" max="1177" width="9" style="150" bestFit="1" customWidth="1"/>
    <col min="1178" max="1178" width="13.7109375" style="150" bestFit="1" customWidth="1"/>
    <col min="1179" max="1179" width="9" style="150" bestFit="1" customWidth="1"/>
    <col min="1180" max="1180" width="13.7109375" style="150" bestFit="1" customWidth="1"/>
    <col min="1181" max="1181" width="9" style="150" bestFit="1" customWidth="1"/>
    <col min="1182" max="1182" width="13.7109375" style="150" bestFit="1" customWidth="1"/>
    <col min="1183" max="1183" width="9" style="150" bestFit="1" customWidth="1"/>
    <col min="1184" max="1184" width="13.7109375" style="150" bestFit="1" customWidth="1"/>
    <col min="1185" max="1185" width="9" style="150" bestFit="1" customWidth="1"/>
    <col min="1186" max="1186" width="13.7109375" style="150" bestFit="1" customWidth="1"/>
    <col min="1187" max="1187" width="9" style="150" bestFit="1" customWidth="1"/>
    <col min="1188" max="1188" width="13.7109375" style="150" bestFit="1" customWidth="1"/>
    <col min="1189" max="1189" width="9" style="150" bestFit="1" customWidth="1"/>
    <col min="1190" max="1190" width="13.7109375" style="150" bestFit="1" customWidth="1"/>
    <col min="1191" max="1191" width="9" style="150" bestFit="1" customWidth="1"/>
    <col min="1192" max="1192" width="13.7109375" style="150" bestFit="1" customWidth="1"/>
    <col min="1193" max="1193" width="9" style="150" bestFit="1" customWidth="1"/>
    <col min="1194" max="1194" width="13.7109375" style="150" bestFit="1" customWidth="1"/>
    <col min="1195" max="1195" width="9" style="150" bestFit="1" customWidth="1"/>
    <col min="1196" max="1196" width="13.7109375" style="150" bestFit="1" customWidth="1"/>
    <col min="1197" max="1197" width="9" style="150" bestFit="1" customWidth="1"/>
    <col min="1198" max="1198" width="13.7109375" style="150" bestFit="1" customWidth="1"/>
    <col min="1199" max="1199" width="9" style="150" bestFit="1" customWidth="1"/>
    <col min="1200" max="1200" width="13.7109375" style="150" bestFit="1" customWidth="1"/>
    <col min="1201" max="1201" width="9" style="150" bestFit="1" customWidth="1"/>
    <col min="1202" max="1202" width="13.7109375" style="150" bestFit="1" customWidth="1"/>
    <col min="1203" max="1203" width="9" style="150" bestFit="1" customWidth="1"/>
    <col min="1204" max="1204" width="13.7109375" style="150" bestFit="1" customWidth="1"/>
    <col min="1205" max="1205" width="9" style="150" bestFit="1" customWidth="1"/>
    <col min="1206" max="1206" width="13.7109375" style="150" bestFit="1" customWidth="1"/>
    <col min="1207" max="1207" width="9" style="150" bestFit="1" customWidth="1"/>
    <col min="1208" max="1208" width="13.7109375" style="150" bestFit="1" customWidth="1"/>
    <col min="1209" max="1209" width="9" style="150" bestFit="1" customWidth="1"/>
    <col min="1210" max="1210" width="13.7109375" style="150" bestFit="1" customWidth="1"/>
    <col min="1211" max="1211" width="9" style="150" bestFit="1" customWidth="1"/>
    <col min="1212" max="1212" width="13.7109375" style="150" bestFit="1" customWidth="1"/>
    <col min="1213" max="1213" width="9" style="150" bestFit="1" customWidth="1"/>
    <col min="1214" max="1214" width="13.7109375" style="150" bestFit="1" customWidth="1"/>
    <col min="1215" max="1215" width="9" style="150" bestFit="1" customWidth="1"/>
    <col min="1216" max="1216" width="13.7109375" style="150" bestFit="1" customWidth="1"/>
    <col min="1217" max="1217" width="9" style="150" bestFit="1" customWidth="1"/>
    <col min="1218" max="1218" width="13.7109375" style="150" bestFit="1" customWidth="1"/>
    <col min="1219" max="1219" width="9" style="150" bestFit="1" customWidth="1"/>
    <col min="1220" max="1220" width="13.7109375" style="150" bestFit="1" customWidth="1"/>
    <col min="1221" max="1221" width="9" style="150" bestFit="1" customWidth="1"/>
    <col min="1222" max="1222" width="13.7109375" style="150" bestFit="1" customWidth="1"/>
    <col min="1223" max="1223" width="9" style="150" bestFit="1" customWidth="1"/>
    <col min="1224" max="1224" width="13.7109375" style="150" bestFit="1" customWidth="1"/>
    <col min="1225" max="1225" width="9" style="150" bestFit="1" customWidth="1"/>
    <col min="1226" max="1226" width="13.7109375" style="150" bestFit="1" customWidth="1"/>
    <col min="1227" max="1227" width="9" style="150" bestFit="1" customWidth="1"/>
    <col min="1228" max="1228" width="13.7109375" style="150" bestFit="1" customWidth="1"/>
    <col min="1229" max="1229" width="9" style="150" bestFit="1" customWidth="1"/>
    <col min="1230" max="1230" width="13.7109375" style="150" bestFit="1" customWidth="1"/>
    <col min="1231" max="1231" width="9" style="150" bestFit="1" customWidth="1"/>
    <col min="1232" max="1232" width="13.7109375" style="150" bestFit="1" customWidth="1"/>
    <col min="1233" max="1233" width="9" style="150" bestFit="1" customWidth="1"/>
    <col min="1234" max="1234" width="13.7109375" style="150" bestFit="1" customWidth="1"/>
    <col min="1235" max="1235" width="9" style="150" bestFit="1" customWidth="1"/>
    <col min="1236" max="1236" width="13.7109375" style="150" bestFit="1" customWidth="1"/>
    <col min="1237" max="1237" width="9" style="150" bestFit="1" customWidth="1"/>
    <col min="1238" max="1238" width="13.7109375" style="150" bestFit="1" customWidth="1"/>
    <col min="1239" max="1239" width="9" style="150" bestFit="1" customWidth="1"/>
    <col min="1240" max="1240" width="13.7109375" style="150" bestFit="1" customWidth="1"/>
    <col min="1241" max="1241" width="9" style="150" bestFit="1" customWidth="1"/>
    <col min="1242" max="1242" width="13.7109375" style="150" bestFit="1" customWidth="1"/>
    <col min="1243" max="1243" width="9" style="150" bestFit="1" customWidth="1"/>
    <col min="1244" max="1244" width="13.7109375" style="150" bestFit="1" customWidth="1"/>
    <col min="1245" max="1245" width="9" style="150" bestFit="1" customWidth="1"/>
    <col min="1246" max="1246" width="13.7109375" style="150" bestFit="1" customWidth="1"/>
    <col min="1247" max="1247" width="9" style="150" bestFit="1" customWidth="1"/>
    <col min="1248" max="1248" width="13.7109375" style="150" bestFit="1" customWidth="1"/>
    <col min="1249" max="1249" width="9" style="150" bestFit="1" customWidth="1"/>
    <col min="1250" max="1250" width="13.7109375" style="150" bestFit="1" customWidth="1"/>
    <col min="1251" max="1251" width="9" style="150" bestFit="1" customWidth="1"/>
    <col min="1252" max="1252" width="13.7109375" style="150" bestFit="1" customWidth="1"/>
    <col min="1253" max="1253" width="9" style="150" bestFit="1" customWidth="1"/>
    <col min="1254" max="1254" width="13.7109375" style="150" bestFit="1" customWidth="1"/>
    <col min="1255" max="1255" width="9" style="150" bestFit="1" customWidth="1"/>
    <col min="1256" max="1256" width="13.7109375" style="150" bestFit="1" customWidth="1"/>
    <col min="1257" max="1257" width="9" style="150" bestFit="1" customWidth="1"/>
    <col min="1258" max="1258" width="13.7109375" style="150" bestFit="1" customWidth="1"/>
    <col min="1259" max="1259" width="9" style="150" bestFit="1" customWidth="1"/>
    <col min="1260" max="1260" width="13.7109375" style="150" bestFit="1" customWidth="1"/>
    <col min="1261" max="1261" width="9" style="150" bestFit="1" customWidth="1"/>
    <col min="1262" max="1262" width="13.7109375" style="150" bestFit="1" customWidth="1"/>
    <col min="1263" max="1263" width="9" style="150" bestFit="1" customWidth="1"/>
    <col min="1264" max="1264" width="13.7109375" style="150" bestFit="1" customWidth="1"/>
    <col min="1265" max="1265" width="9" style="150" bestFit="1" customWidth="1"/>
    <col min="1266" max="1266" width="13.7109375" style="150" bestFit="1" customWidth="1"/>
    <col min="1267" max="1267" width="9" style="150" bestFit="1" customWidth="1"/>
    <col min="1268" max="1268" width="13.7109375" style="150" bestFit="1" customWidth="1"/>
    <col min="1269" max="1269" width="9" style="150" bestFit="1" customWidth="1"/>
    <col min="1270" max="1270" width="13.7109375" style="150" bestFit="1" customWidth="1"/>
    <col min="1271" max="1271" width="9" style="150" bestFit="1" customWidth="1"/>
    <col min="1272" max="1272" width="13.7109375" style="150" bestFit="1" customWidth="1"/>
    <col min="1273" max="1273" width="9" style="150" bestFit="1" customWidth="1"/>
    <col min="1274" max="1274" width="13.7109375" style="150" bestFit="1" customWidth="1"/>
    <col min="1275" max="1275" width="9" style="150" bestFit="1" customWidth="1"/>
    <col min="1276" max="1276" width="13.7109375" style="150" bestFit="1" customWidth="1"/>
    <col min="1277" max="1277" width="9" style="150" bestFit="1" customWidth="1"/>
    <col min="1278" max="1278" width="13.7109375" style="150" bestFit="1" customWidth="1"/>
    <col min="1279" max="1279" width="9" style="150" bestFit="1" customWidth="1"/>
    <col min="1280" max="1280" width="13.7109375" style="150" bestFit="1" customWidth="1"/>
    <col min="1281" max="1281" width="45.140625" style="150" bestFit="1" customWidth="1"/>
    <col min="1282" max="1282" width="22.28515625" style="150" customWidth="1"/>
    <col min="1283" max="1283" width="18.7109375" style="150" customWidth="1"/>
    <col min="1284" max="1307" width="8.85546875" style="150"/>
    <col min="1308" max="1308" width="13.7109375" style="150" bestFit="1" customWidth="1"/>
    <col min="1309" max="1309" width="5.42578125" style="150" bestFit="1" customWidth="1"/>
    <col min="1310" max="1310" width="13.7109375" style="150" bestFit="1" customWidth="1"/>
    <col min="1311" max="1311" width="5.42578125" style="150" bestFit="1" customWidth="1"/>
    <col min="1312" max="1312" width="13.7109375" style="150" bestFit="1" customWidth="1"/>
    <col min="1313" max="1313" width="5.42578125" style="150" bestFit="1" customWidth="1"/>
    <col min="1314" max="1314" width="13.7109375" style="150" bestFit="1" customWidth="1"/>
    <col min="1315" max="1315" width="5.42578125" style="150" bestFit="1" customWidth="1"/>
    <col min="1316" max="1316" width="13.7109375" style="150" bestFit="1" customWidth="1"/>
    <col min="1317" max="1317" width="5.42578125" style="150" bestFit="1" customWidth="1"/>
    <col min="1318" max="1318" width="13.7109375" style="150" bestFit="1" customWidth="1"/>
    <col min="1319" max="1319" width="5.42578125" style="150" bestFit="1" customWidth="1"/>
    <col min="1320" max="1320" width="13.7109375" style="150" bestFit="1" customWidth="1"/>
    <col min="1321" max="1321" width="5.42578125" style="150" bestFit="1" customWidth="1"/>
    <col min="1322" max="1322" width="13.7109375" style="150" bestFit="1" customWidth="1"/>
    <col min="1323" max="1323" width="5.42578125" style="150" bestFit="1" customWidth="1"/>
    <col min="1324" max="1324" width="13.7109375" style="150" bestFit="1" customWidth="1"/>
    <col min="1325" max="1325" width="9" style="150" bestFit="1" customWidth="1"/>
    <col min="1326" max="1326" width="13.7109375" style="150" bestFit="1" customWidth="1"/>
    <col min="1327" max="1327" width="9" style="150" bestFit="1" customWidth="1"/>
    <col min="1328" max="1328" width="13.7109375" style="150" bestFit="1" customWidth="1"/>
    <col min="1329" max="1329" width="9" style="150" bestFit="1" customWidth="1"/>
    <col min="1330" max="1330" width="13.7109375" style="150" bestFit="1" customWidth="1"/>
    <col min="1331" max="1331" width="9" style="150" bestFit="1" customWidth="1"/>
    <col min="1332" max="1332" width="13.7109375" style="150" bestFit="1" customWidth="1"/>
    <col min="1333" max="1333" width="9" style="150" bestFit="1" customWidth="1"/>
    <col min="1334" max="1334" width="13.7109375" style="150" bestFit="1" customWidth="1"/>
    <col min="1335" max="1335" width="9" style="150" bestFit="1" customWidth="1"/>
    <col min="1336" max="1336" width="13.7109375" style="150" bestFit="1" customWidth="1"/>
    <col min="1337" max="1337" width="9" style="150" bestFit="1" customWidth="1"/>
    <col min="1338" max="1338" width="13.7109375" style="150" bestFit="1" customWidth="1"/>
    <col min="1339" max="1339" width="9" style="150" bestFit="1" customWidth="1"/>
    <col min="1340" max="1340" width="13.7109375" style="150" bestFit="1" customWidth="1"/>
    <col min="1341" max="1341" width="9" style="150" bestFit="1" customWidth="1"/>
    <col min="1342" max="1342" width="13.7109375" style="150" bestFit="1" customWidth="1"/>
    <col min="1343" max="1343" width="9" style="150" bestFit="1" customWidth="1"/>
    <col min="1344" max="1344" width="13.7109375" style="150" bestFit="1" customWidth="1"/>
    <col min="1345" max="1345" width="9" style="150" bestFit="1" customWidth="1"/>
    <col min="1346" max="1346" width="13.7109375" style="150" bestFit="1" customWidth="1"/>
    <col min="1347" max="1347" width="9" style="150" bestFit="1" customWidth="1"/>
    <col min="1348" max="1348" width="13.7109375" style="150" bestFit="1" customWidth="1"/>
    <col min="1349" max="1349" width="9" style="150" bestFit="1" customWidth="1"/>
    <col min="1350" max="1350" width="13.7109375" style="150" bestFit="1" customWidth="1"/>
    <col min="1351" max="1351" width="9" style="150" bestFit="1" customWidth="1"/>
    <col min="1352" max="1352" width="13.7109375" style="150" bestFit="1" customWidth="1"/>
    <col min="1353" max="1353" width="9" style="150" bestFit="1" customWidth="1"/>
    <col min="1354" max="1354" width="13.7109375" style="150" bestFit="1" customWidth="1"/>
    <col min="1355" max="1355" width="9" style="150" bestFit="1" customWidth="1"/>
    <col min="1356" max="1356" width="13.7109375" style="150" bestFit="1" customWidth="1"/>
    <col min="1357" max="1357" width="9" style="150" bestFit="1" customWidth="1"/>
    <col min="1358" max="1358" width="13.7109375" style="150" bestFit="1" customWidth="1"/>
    <col min="1359" max="1359" width="9" style="150" bestFit="1" customWidth="1"/>
    <col min="1360" max="1360" width="13.7109375" style="150" bestFit="1" customWidth="1"/>
    <col min="1361" max="1361" width="9" style="150" bestFit="1" customWidth="1"/>
    <col min="1362" max="1362" width="13.7109375" style="150" bestFit="1" customWidth="1"/>
    <col min="1363" max="1363" width="9" style="150" bestFit="1" customWidth="1"/>
    <col min="1364" max="1364" width="13.7109375" style="150" bestFit="1" customWidth="1"/>
    <col min="1365" max="1365" width="9" style="150" bestFit="1" customWidth="1"/>
    <col min="1366" max="1366" width="13.7109375" style="150" bestFit="1" customWidth="1"/>
    <col min="1367" max="1367" width="9" style="150" bestFit="1" customWidth="1"/>
    <col min="1368" max="1368" width="13.7109375" style="150" bestFit="1" customWidth="1"/>
    <col min="1369" max="1369" width="9" style="150" bestFit="1" customWidth="1"/>
    <col min="1370" max="1370" width="13.7109375" style="150" bestFit="1" customWidth="1"/>
    <col min="1371" max="1371" width="9" style="150" bestFit="1" customWidth="1"/>
    <col min="1372" max="1372" width="13.7109375" style="150" bestFit="1" customWidth="1"/>
    <col min="1373" max="1373" width="9" style="150" bestFit="1" customWidth="1"/>
    <col min="1374" max="1374" width="13.7109375" style="150" bestFit="1" customWidth="1"/>
    <col min="1375" max="1375" width="9" style="150" bestFit="1" customWidth="1"/>
    <col min="1376" max="1376" width="13.7109375" style="150" bestFit="1" customWidth="1"/>
    <col min="1377" max="1377" width="9" style="150" bestFit="1" customWidth="1"/>
    <col min="1378" max="1378" width="13.7109375" style="150" bestFit="1" customWidth="1"/>
    <col min="1379" max="1379" width="9" style="150" bestFit="1" customWidth="1"/>
    <col min="1380" max="1380" width="13.7109375" style="150" bestFit="1" customWidth="1"/>
    <col min="1381" max="1381" width="9" style="150" bestFit="1" customWidth="1"/>
    <col min="1382" max="1382" width="13.7109375" style="150" bestFit="1" customWidth="1"/>
    <col min="1383" max="1383" width="9" style="150" bestFit="1" customWidth="1"/>
    <col min="1384" max="1384" width="13.7109375" style="150" bestFit="1" customWidth="1"/>
    <col min="1385" max="1385" width="9" style="150" bestFit="1" customWidth="1"/>
    <col min="1386" max="1386" width="13.7109375" style="150" bestFit="1" customWidth="1"/>
    <col min="1387" max="1387" width="9" style="150" bestFit="1" customWidth="1"/>
    <col min="1388" max="1388" width="13.7109375" style="150" bestFit="1" customWidth="1"/>
    <col min="1389" max="1389" width="9" style="150" bestFit="1" customWidth="1"/>
    <col min="1390" max="1390" width="13.7109375" style="150" bestFit="1" customWidth="1"/>
    <col min="1391" max="1391" width="9" style="150" bestFit="1" customWidth="1"/>
    <col min="1392" max="1392" width="13.7109375" style="150" bestFit="1" customWidth="1"/>
    <col min="1393" max="1393" width="9" style="150" bestFit="1" customWidth="1"/>
    <col min="1394" max="1394" width="13.7109375" style="150" bestFit="1" customWidth="1"/>
    <col min="1395" max="1395" width="9" style="150" bestFit="1" customWidth="1"/>
    <col min="1396" max="1396" width="13.7109375" style="150" bestFit="1" customWidth="1"/>
    <col min="1397" max="1397" width="9" style="150" bestFit="1" customWidth="1"/>
    <col min="1398" max="1398" width="13.7109375" style="150" bestFit="1" customWidth="1"/>
    <col min="1399" max="1399" width="9" style="150" bestFit="1" customWidth="1"/>
    <col min="1400" max="1400" width="13.7109375" style="150" bestFit="1" customWidth="1"/>
    <col min="1401" max="1401" width="9" style="150" bestFit="1" customWidth="1"/>
    <col min="1402" max="1402" width="13.7109375" style="150" bestFit="1" customWidth="1"/>
    <col min="1403" max="1403" width="9" style="150" bestFit="1" customWidth="1"/>
    <col min="1404" max="1404" width="13.7109375" style="150" bestFit="1" customWidth="1"/>
    <col min="1405" max="1405" width="9" style="150" bestFit="1" customWidth="1"/>
    <col min="1406" max="1406" width="13.7109375" style="150" bestFit="1" customWidth="1"/>
    <col min="1407" max="1407" width="9" style="150" bestFit="1" customWidth="1"/>
    <col min="1408" max="1408" width="13.7109375" style="150" bestFit="1" customWidth="1"/>
    <col min="1409" max="1409" width="9" style="150" bestFit="1" customWidth="1"/>
    <col min="1410" max="1410" width="13.7109375" style="150" bestFit="1" customWidth="1"/>
    <col min="1411" max="1411" width="9" style="150" bestFit="1" customWidth="1"/>
    <col min="1412" max="1412" width="13.7109375" style="150" bestFit="1" customWidth="1"/>
    <col min="1413" max="1413" width="9" style="150" bestFit="1" customWidth="1"/>
    <col min="1414" max="1414" width="13.7109375" style="150" bestFit="1" customWidth="1"/>
    <col min="1415" max="1415" width="9" style="150" bestFit="1" customWidth="1"/>
    <col min="1416" max="1416" width="13.7109375" style="150" bestFit="1" customWidth="1"/>
    <col min="1417" max="1417" width="9" style="150" bestFit="1" customWidth="1"/>
    <col min="1418" max="1418" width="13.7109375" style="150" bestFit="1" customWidth="1"/>
    <col min="1419" max="1419" width="9" style="150" bestFit="1" customWidth="1"/>
    <col min="1420" max="1420" width="13.7109375" style="150" bestFit="1" customWidth="1"/>
    <col min="1421" max="1421" width="9" style="150" bestFit="1" customWidth="1"/>
    <col min="1422" max="1422" width="13.7109375" style="150" bestFit="1" customWidth="1"/>
    <col min="1423" max="1423" width="9" style="150" bestFit="1" customWidth="1"/>
    <col min="1424" max="1424" width="13.7109375" style="150" bestFit="1" customWidth="1"/>
    <col min="1425" max="1425" width="9" style="150" bestFit="1" customWidth="1"/>
    <col min="1426" max="1426" width="13.7109375" style="150" bestFit="1" customWidth="1"/>
    <col min="1427" max="1427" width="9" style="150" bestFit="1" customWidth="1"/>
    <col min="1428" max="1428" width="13.7109375" style="150" bestFit="1" customWidth="1"/>
    <col min="1429" max="1429" width="9" style="150" bestFit="1" customWidth="1"/>
    <col min="1430" max="1430" width="13.7109375" style="150" bestFit="1" customWidth="1"/>
    <col min="1431" max="1431" width="9" style="150" bestFit="1" customWidth="1"/>
    <col min="1432" max="1432" width="13.7109375" style="150" bestFit="1" customWidth="1"/>
    <col min="1433" max="1433" width="9" style="150" bestFit="1" customWidth="1"/>
    <col min="1434" max="1434" width="13.7109375" style="150" bestFit="1" customWidth="1"/>
    <col min="1435" max="1435" width="9" style="150" bestFit="1" customWidth="1"/>
    <col min="1436" max="1436" width="13.7109375" style="150" bestFit="1" customWidth="1"/>
    <col min="1437" max="1437" width="9" style="150" bestFit="1" customWidth="1"/>
    <col min="1438" max="1438" width="13.7109375" style="150" bestFit="1" customWidth="1"/>
    <col min="1439" max="1439" width="9" style="150" bestFit="1" customWidth="1"/>
    <col min="1440" max="1440" width="13.7109375" style="150" bestFit="1" customWidth="1"/>
    <col min="1441" max="1441" width="9" style="150" bestFit="1" customWidth="1"/>
    <col min="1442" max="1442" width="13.7109375" style="150" bestFit="1" customWidth="1"/>
    <col min="1443" max="1443" width="9" style="150" bestFit="1" customWidth="1"/>
    <col min="1444" max="1444" width="13.7109375" style="150" bestFit="1" customWidth="1"/>
    <col min="1445" max="1445" width="9" style="150" bestFit="1" customWidth="1"/>
    <col min="1446" max="1446" width="13.7109375" style="150" bestFit="1" customWidth="1"/>
    <col min="1447" max="1447" width="9" style="150" bestFit="1" customWidth="1"/>
    <col min="1448" max="1448" width="13.7109375" style="150" bestFit="1" customWidth="1"/>
    <col min="1449" max="1449" width="9" style="150" bestFit="1" customWidth="1"/>
    <col min="1450" max="1450" width="13.7109375" style="150" bestFit="1" customWidth="1"/>
    <col min="1451" max="1451" width="9" style="150" bestFit="1" customWidth="1"/>
    <col min="1452" max="1452" width="13.7109375" style="150" bestFit="1" customWidth="1"/>
    <col min="1453" max="1453" width="9" style="150" bestFit="1" customWidth="1"/>
    <col min="1454" max="1454" width="13.7109375" style="150" bestFit="1" customWidth="1"/>
    <col min="1455" max="1455" width="9" style="150" bestFit="1" customWidth="1"/>
    <col min="1456" max="1456" width="13.7109375" style="150" bestFit="1" customWidth="1"/>
    <col min="1457" max="1457" width="9" style="150" bestFit="1" customWidth="1"/>
    <col min="1458" max="1458" width="13.7109375" style="150" bestFit="1" customWidth="1"/>
    <col min="1459" max="1459" width="9" style="150" bestFit="1" customWidth="1"/>
    <col min="1460" max="1460" width="13.7109375" style="150" bestFit="1" customWidth="1"/>
    <col min="1461" max="1461" width="9" style="150" bestFit="1" customWidth="1"/>
    <col min="1462" max="1462" width="13.7109375" style="150" bestFit="1" customWidth="1"/>
    <col min="1463" max="1463" width="9" style="150" bestFit="1" customWidth="1"/>
    <col min="1464" max="1464" width="13.7109375" style="150" bestFit="1" customWidth="1"/>
    <col min="1465" max="1465" width="9" style="150" bestFit="1" customWidth="1"/>
    <col min="1466" max="1466" width="13.7109375" style="150" bestFit="1" customWidth="1"/>
    <col min="1467" max="1467" width="9" style="150" bestFit="1" customWidth="1"/>
    <col min="1468" max="1468" width="13.7109375" style="150" bestFit="1" customWidth="1"/>
    <col min="1469" max="1469" width="9" style="150" bestFit="1" customWidth="1"/>
    <col min="1470" max="1470" width="13.7109375" style="150" bestFit="1" customWidth="1"/>
    <col min="1471" max="1471" width="9" style="150" bestFit="1" customWidth="1"/>
    <col min="1472" max="1472" width="13.7109375" style="150" bestFit="1" customWidth="1"/>
    <col min="1473" max="1473" width="9" style="150" bestFit="1" customWidth="1"/>
    <col min="1474" max="1474" width="13.7109375" style="150" bestFit="1" customWidth="1"/>
    <col min="1475" max="1475" width="9" style="150" bestFit="1" customWidth="1"/>
    <col min="1476" max="1476" width="13.7109375" style="150" bestFit="1" customWidth="1"/>
    <col min="1477" max="1477" width="9" style="150" bestFit="1" customWidth="1"/>
    <col min="1478" max="1478" width="13.7109375" style="150" bestFit="1" customWidth="1"/>
    <col min="1479" max="1479" width="9" style="150" bestFit="1" customWidth="1"/>
    <col min="1480" max="1480" width="13.7109375" style="150" bestFit="1" customWidth="1"/>
    <col min="1481" max="1481" width="9" style="150" bestFit="1" customWidth="1"/>
    <col min="1482" max="1482" width="13.7109375" style="150" bestFit="1" customWidth="1"/>
    <col min="1483" max="1483" width="9" style="150" bestFit="1" customWidth="1"/>
    <col min="1484" max="1484" width="13.7109375" style="150" bestFit="1" customWidth="1"/>
    <col min="1485" max="1485" width="9" style="150" bestFit="1" customWidth="1"/>
    <col min="1486" max="1486" width="13.7109375" style="150" bestFit="1" customWidth="1"/>
    <col min="1487" max="1487" width="9" style="150" bestFit="1" customWidth="1"/>
    <col min="1488" max="1488" width="13.7109375" style="150" bestFit="1" customWidth="1"/>
    <col min="1489" max="1489" width="9" style="150" bestFit="1" customWidth="1"/>
    <col min="1490" max="1490" width="13.7109375" style="150" bestFit="1" customWidth="1"/>
    <col min="1491" max="1491" width="9" style="150" bestFit="1" customWidth="1"/>
    <col min="1492" max="1492" width="13.7109375" style="150" bestFit="1" customWidth="1"/>
    <col min="1493" max="1493" width="9" style="150" bestFit="1" customWidth="1"/>
    <col min="1494" max="1494" width="13.7109375" style="150" bestFit="1" customWidth="1"/>
    <col min="1495" max="1495" width="9" style="150" bestFit="1" customWidth="1"/>
    <col min="1496" max="1496" width="13.7109375" style="150" bestFit="1" customWidth="1"/>
    <col min="1497" max="1497" width="9" style="150" bestFit="1" customWidth="1"/>
    <col min="1498" max="1498" width="13.7109375" style="150" bestFit="1" customWidth="1"/>
    <col min="1499" max="1499" width="9" style="150" bestFit="1" customWidth="1"/>
    <col min="1500" max="1500" width="13.7109375" style="150" bestFit="1" customWidth="1"/>
    <col min="1501" max="1501" width="9" style="150" bestFit="1" customWidth="1"/>
    <col min="1502" max="1502" width="13.7109375" style="150" bestFit="1" customWidth="1"/>
    <col min="1503" max="1503" width="9" style="150" bestFit="1" customWidth="1"/>
    <col min="1504" max="1504" width="13.7109375" style="150" bestFit="1" customWidth="1"/>
    <col min="1505" max="1505" width="9" style="150" bestFit="1" customWidth="1"/>
    <col min="1506" max="1506" width="13.7109375" style="150" bestFit="1" customWidth="1"/>
    <col min="1507" max="1507" width="9" style="150" bestFit="1" customWidth="1"/>
    <col min="1508" max="1508" width="13.7109375" style="150" bestFit="1" customWidth="1"/>
    <col min="1509" max="1509" width="9" style="150" bestFit="1" customWidth="1"/>
    <col min="1510" max="1510" width="13.7109375" style="150" bestFit="1" customWidth="1"/>
    <col min="1511" max="1511" width="9" style="150" bestFit="1" customWidth="1"/>
    <col min="1512" max="1512" width="13.7109375" style="150" bestFit="1" customWidth="1"/>
    <col min="1513" max="1513" width="9" style="150" bestFit="1" customWidth="1"/>
    <col min="1514" max="1514" width="13.7109375" style="150" bestFit="1" customWidth="1"/>
    <col min="1515" max="1515" width="9" style="150" bestFit="1" customWidth="1"/>
    <col min="1516" max="1516" width="13.7109375" style="150" bestFit="1" customWidth="1"/>
    <col min="1517" max="1517" width="9" style="150" bestFit="1" customWidth="1"/>
    <col min="1518" max="1518" width="13.7109375" style="150" bestFit="1" customWidth="1"/>
    <col min="1519" max="1519" width="9" style="150" bestFit="1" customWidth="1"/>
    <col min="1520" max="1520" width="13.7109375" style="150" bestFit="1" customWidth="1"/>
    <col min="1521" max="1521" width="9" style="150" bestFit="1" customWidth="1"/>
    <col min="1522" max="1522" width="13.7109375" style="150" bestFit="1" customWidth="1"/>
    <col min="1523" max="1523" width="9" style="150" bestFit="1" customWidth="1"/>
    <col min="1524" max="1524" width="13.7109375" style="150" bestFit="1" customWidth="1"/>
    <col min="1525" max="1525" width="9" style="150" bestFit="1" customWidth="1"/>
    <col min="1526" max="1526" width="13.7109375" style="150" bestFit="1" customWidth="1"/>
    <col min="1527" max="1527" width="9" style="150" bestFit="1" customWidth="1"/>
    <col min="1528" max="1528" width="13.7109375" style="150" bestFit="1" customWidth="1"/>
    <col min="1529" max="1529" width="9" style="150" bestFit="1" customWidth="1"/>
    <col min="1530" max="1530" width="13.7109375" style="150" bestFit="1" customWidth="1"/>
    <col min="1531" max="1531" width="9" style="150" bestFit="1" customWidth="1"/>
    <col min="1532" max="1532" width="13.7109375" style="150" bestFit="1" customWidth="1"/>
    <col min="1533" max="1533" width="9" style="150" bestFit="1" customWidth="1"/>
    <col min="1534" max="1534" width="13.7109375" style="150" bestFit="1" customWidth="1"/>
    <col min="1535" max="1535" width="9" style="150" bestFit="1" customWidth="1"/>
    <col min="1536" max="1536" width="13.7109375" style="150" bestFit="1" customWidth="1"/>
    <col min="1537" max="1537" width="45.140625" style="150" bestFit="1" customWidth="1"/>
    <col min="1538" max="1538" width="22.28515625" style="150" customWidth="1"/>
    <col min="1539" max="1539" width="18.7109375" style="150" customWidth="1"/>
    <col min="1540" max="1563" width="8.85546875" style="150"/>
    <col min="1564" max="1564" width="13.7109375" style="150" bestFit="1" customWidth="1"/>
    <col min="1565" max="1565" width="5.42578125" style="150" bestFit="1" customWidth="1"/>
    <col min="1566" max="1566" width="13.7109375" style="150" bestFit="1" customWidth="1"/>
    <col min="1567" max="1567" width="5.42578125" style="150" bestFit="1" customWidth="1"/>
    <col min="1568" max="1568" width="13.7109375" style="150" bestFit="1" customWidth="1"/>
    <col min="1569" max="1569" width="5.42578125" style="150" bestFit="1" customWidth="1"/>
    <col min="1570" max="1570" width="13.7109375" style="150" bestFit="1" customWidth="1"/>
    <col min="1571" max="1571" width="5.42578125" style="150" bestFit="1" customWidth="1"/>
    <col min="1572" max="1572" width="13.7109375" style="150" bestFit="1" customWidth="1"/>
    <col min="1573" max="1573" width="5.42578125" style="150" bestFit="1" customWidth="1"/>
    <col min="1574" max="1574" width="13.7109375" style="150" bestFit="1" customWidth="1"/>
    <col min="1575" max="1575" width="5.42578125" style="150" bestFit="1" customWidth="1"/>
    <col min="1576" max="1576" width="13.7109375" style="150" bestFit="1" customWidth="1"/>
    <col min="1577" max="1577" width="5.42578125" style="150" bestFit="1" customWidth="1"/>
    <col min="1578" max="1578" width="13.7109375" style="150" bestFit="1" customWidth="1"/>
    <col min="1579" max="1579" width="5.42578125" style="150" bestFit="1" customWidth="1"/>
    <col min="1580" max="1580" width="13.7109375" style="150" bestFit="1" customWidth="1"/>
    <col min="1581" max="1581" width="9" style="150" bestFit="1" customWidth="1"/>
    <col min="1582" max="1582" width="13.7109375" style="150" bestFit="1" customWidth="1"/>
    <col min="1583" max="1583" width="9" style="150" bestFit="1" customWidth="1"/>
    <col min="1584" max="1584" width="13.7109375" style="150" bestFit="1" customWidth="1"/>
    <col min="1585" max="1585" width="9" style="150" bestFit="1" customWidth="1"/>
    <col min="1586" max="1586" width="13.7109375" style="150" bestFit="1" customWidth="1"/>
    <col min="1587" max="1587" width="9" style="150" bestFit="1" customWidth="1"/>
    <col min="1588" max="1588" width="13.7109375" style="150" bestFit="1" customWidth="1"/>
    <col min="1589" max="1589" width="9" style="150" bestFit="1" customWidth="1"/>
    <col min="1590" max="1590" width="13.7109375" style="150" bestFit="1" customWidth="1"/>
    <col min="1591" max="1591" width="9" style="150" bestFit="1" customWidth="1"/>
    <col min="1592" max="1592" width="13.7109375" style="150" bestFit="1" customWidth="1"/>
    <col min="1593" max="1593" width="9" style="150" bestFit="1" customWidth="1"/>
    <col min="1594" max="1594" width="13.7109375" style="150" bestFit="1" customWidth="1"/>
    <col min="1595" max="1595" width="9" style="150" bestFit="1" customWidth="1"/>
    <col min="1596" max="1596" width="13.7109375" style="150" bestFit="1" customWidth="1"/>
    <col min="1597" max="1597" width="9" style="150" bestFit="1" customWidth="1"/>
    <col min="1598" max="1598" width="13.7109375" style="150" bestFit="1" customWidth="1"/>
    <col min="1599" max="1599" width="9" style="150" bestFit="1" customWidth="1"/>
    <col min="1600" max="1600" width="13.7109375" style="150" bestFit="1" customWidth="1"/>
    <col min="1601" max="1601" width="9" style="150" bestFit="1" customWidth="1"/>
    <col min="1602" max="1602" width="13.7109375" style="150" bestFit="1" customWidth="1"/>
    <col min="1603" max="1603" width="9" style="150" bestFit="1" customWidth="1"/>
    <col min="1604" max="1604" width="13.7109375" style="150" bestFit="1" customWidth="1"/>
    <col min="1605" max="1605" width="9" style="150" bestFit="1" customWidth="1"/>
    <col min="1606" max="1606" width="13.7109375" style="150" bestFit="1" customWidth="1"/>
    <col min="1607" max="1607" width="9" style="150" bestFit="1" customWidth="1"/>
    <col min="1608" max="1608" width="13.7109375" style="150" bestFit="1" customWidth="1"/>
    <col min="1609" max="1609" width="9" style="150" bestFit="1" customWidth="1"/>
    <col min="1610" max="1610" width="13.7109375" style="150" bestFit="1" customWidth="1"/>
    <col min="1611" max="1611" width="9" style="150" bestFit="1" customWidth="1"/>
    <col min="1612" max="1612" width="13.7109375" style="150" bestFit="1" customWidth="1"/>
    <col min="1613" max="1613" width="9" style="150" bestFit="1" customWidth="1"/>
    <col min="1614" max="1614" width="13.7109375" style="150" bestFit="1" customWidth="1"/>
    <col min="1615" max="1615" width="9" style="150" bestFit="1" customWidth="1"/>
    <col min="1616" max="1616" width="13.7109375" style="150" bestFit="1" customWidth="1"/>
    <col min="1617" max="1617" width="9" style="150" bestFit="1" customWidth="1"/>
    <col min="1618" max="1618" width="13.7109375" style="150" bestFit="1" customWidth="1"/>
    <col min="1619" max="1619" width="9" style="150" bestFit="1" customWidth="1"/>
    <col min="1620" max="1620" width="13.7109375" style="150" bestFit="1" customWidth="1"/>
    <col min="1621" max="1621" width="9" style="150" bestFit="1" customWidth="1"/>
    <col min="1622" max="1622" width="13.7109375" style="150" bestFit="1" customWidth="1"/>
    <col min="1623" max="1623" width="9" style="150" bestFit="1" customWidth="1"/>
    <col min="1624" max="1624" width="13.7109375" style="150" bestFit="1" customWidth="1"/>
    <col min="1625" max="1625" width="9" style="150" bestFit="1" customWidth="1"/>
    <col min="1626" max="1626" width="13.7109375" style="150" bestFit="1" customWidth="1"/>
    <col min="1627" max="1627" width="9" style="150" bestFit="1" customWidth="1"/>
    <col min="1628" max="1628" width="13.7109375" style="150" bestFit="1" customWidth="1"/>
    <col min="1629" max="1629" width="9" style="150" bestFit="1" customWidth="1"/>
    <col min="1630" max="1630" width="13.7109375" style="150" bestFit="1" customWidth="1"/>
    <col min="1631" max="1631" width="9" style="150" bestFit="1" customWidth="1"/>
    <col min="1632" max="1632" width="13.7109375" style="150" bestFit="1" customWidth="1"/>
    <col min="1633" max="1633" width="9" style="150" bestFit="1" customWidth="1"/>
    <col min="1634" max="1634" width="13.7109375" style="150" bestFit="1" customWidth="1"/>
    <col min="1635" max="1635" width="9" style="150" bestFit="1" customWidth="1"/>
    <col min="1636" max="1636" width="13.7109375" style="150" bestFit="1" customWidth="1"/>
    <col min="1637" max="1637" width="9" style="150" bestFit="1" customWidth="1"/>
    <col min="1638" max="1638" width="13.7109375" style="150" bestFit="1" customWidth="1"/>
    <col min="1639" max="1639" width="9" style="150" bestFit="1" customWidth="1"/>
    <col min="1640" max="1640" width="13.7109375" style="150" bestFit="1" customWidth="1"/>
    <col min="1641" max="1641" width="9" style="150" bestFit="1" customWidth="1"/>
    <col min="1642" max="1642" width="13.7109375" style="150" bestFit="1" customWidth="1"/>
    <col min="1643" max="1643" width="9" style="150" bestFit="1" customWidth="1"/>
    <col min="1644" max="1644" width="13.7109375" style="150" bestFit="1" customWidth="1"/>
    <col min="1645" max="1645" width="9" style="150" bestFit="1" customWidth="1"/>
    <col min="1646" max="1646" width="13.7109375" style="150" bestFit="1" customWidth="1"/>
    <col min="1647" max="1647" width="9" style="150" bestFit="1" customWidth="1"/>
    <col min="1648" max="1648" width="13.7109375" style="150" bestFit="1" customWidth="1"/>
    <col min="1649" max="1649" width="9" style="150" bestFit="1" customWidth="1"/>
    <col min="1650" max="1650" width="13.7109375" style="150" bestFit="1" customWidth="1"/>
    <col min="1651" max="1651" width="9" style="150" bestFit="1" customWidth="1"/>
    <col min="1652" max="1652" width="13.7109375" style="150" bestFit="1" customWidth="1"/>
    <col min="1653" max="1653" width="9" style="150" bestFit="1" customWidth="1"/>
    <col min="1654" max="1654" width="13.7109375" style="150" bestFit="1" customWidth="1"/>
    <col min="1655" max="1655" width="9" style="150" bestFit="1" customWidth="1"/>
    <col min="1656" max="1656" width="13.7109375" style="150" bestFit="1" customWidth="1"/>
    <col min="1657" max="1657" width="9" style="150" bestFit="1" customWidth="1"/>
    <col min="1658" max="1658" width="13.7109375" style="150" bestFit="1" customWidth="1"/>
    <col min="1659" max="1659" width="9" style="150" bestFit="1" customWidth="1"/>
    <col min="1660" max="1660" width="13.7109375" style="150" bestFit="1" customWidth="1"/>
    <col min="1661" max="1661" width="9" style="150" bestFit="1" customWidth="1"/>
    <col min="1662" max="1662" width="13.7109375" style="150" bestFit="1" customWidth="1"/>
    <col min="1663" max="1663" width="9" style="150" bestFit="1" customWidth="1"/>
    <col min="1664" max="1664" width="13.7109375" style="150" bestFit="1" customWidth="1"/>
    <col min="1665" max="1665" width="9" style="150" bestFit="1" customWidth="1"/>
    <col min="1666" max="1666" width="13.7109375" style="150" bestFit="1" customWidth="1"/>
    <col min="1667" max="1667" width="9" style="150" bestFit="1" customWidth="1"/>
    <col min="1668" max="1668" width="13.7109375" style="150" bestFit="1" customWidth="1"/>
    <col min="1669" max="1669" width="9" style="150" bestFit="1" customWidth="1"/>
    <col min="1670" max="1670" width="13.7109375" style="150" bestFit="1" customWidth="1"/>
    <col min="1671" max="1671" width="9" style="150" bestFit="1" customWidth="1"/>
    <col min="1672" max="1672" width="13.7109375" style="150" bestFit="1" customWidth="1"/>
    <col min="1673" max="1673" width="9" style="150" bestFit="1" customWidth="1"/>
    <col min="1674" max="1674" width="13.7109375" style="150" bestFit="1" customWidth="1"/>
    <col min="1675" max="1675" width="9" style="150" bestFit="1" customWidth="1"/>
    <col min="1676" max="1676" width="13.7109375" style="150" bestFit="1" customWidth="1"/>
    <col min="1677" max="1677" width="9" style="150" bestFit="1" customWidth="1"/>
    <col min="1678" max="1678" width="13.7109375" style="150" bestFit="1" customWidth="1"/>
    <col min="1679" max="1679" width="9" style="150" bestFit="1" customWidth="1"/>
    <col min="1680" max="1680" width="13.7109375" style="150" bestFit="1" customWidth="1"/>
    <col min="1681" max="1681" width="9" style="150" bestFit="1" customWidth="1"/>
    <col min="1682" max="1682" width="13.7109375" style="150" bestFit="1" customWidth="1"/>
    <col min="1683" max="1683" width="9" style="150" bestFit="1" customWidth="1"/>
    <col min="1684" max="1684" width="13.7109375" style="150" bestFit="1" customWidth="1"/>
    <col min="1685" max="1685" width="9" style="150" bestFit="1" customWidth="1"/>
    <col min="1686" max="1686" width="13.7109375" style="150" bestFit="1" customWidth="1"/>
    <col min="1687" max="1687" width="9" style="150" bestFit="1" customWidth="1"/>
    <col min="1688" max="1688" width="13.7109375" style="150" bestFit="1" customWidth="1"/>
    <col min="1689" max="1689" width="9" style="150" bestFit="1" customWidth="1"/>
    <col min="1690" max="1690" width="13.7109375" style="150" bestFit="1" customWidth="1"/>
    <col min="1691" max="1691" width="9" style="150" bestFit="1" customWidth="1"/>
    <col min="1692" max="1692" width="13.7109375" style="150" bestFit="1" customWidth="1"/>
    <col min="1693" max="1693" width="9" style="150" bestFit="1" customWidth="1"/>
    <col min="1694" max="1694" width="13.7109375" style="150" bestFit="1" customWidth="1"/>
    <col min="1695" max="1695" width="9" style="150" bestFit="1" customWidth="1"/>
    <col min="1696" max="1696" width="13.7109375" style="150" bestFit="1" customWidth="1"/>
    <col min="1697" max="1697" width="9" style="150" bestFit="1" customWidth="1"/>
    <col min="1698" max="1698" width="13.7109375" style="150" bestFit="1" customWidth="1"/>
    <col min="1699" max="1699" width="9" style="150" bestFit="1" customWidth="1"/>
    <col min="1700" max="1700" width="13.7109375" style="150" bestFit="1" customWidth="1"/>
    <col min="1701" max="1701" width="9" style="150" bestFit="1" customWidth="1"/>
    <col min="1702" max="1702" width="13.7109375" style="150" bestFit="1" customWidth="1"/>
    <col min="1703" max="1703" width="9" style="150" bestFit="1" customWidth="1"/>
    <col min="1704" max="1704" width="13.7109375" style="150" bestFit="1" customWidth="1"/>
    <col min="1705" max="1705" width="9" style="150" bestFit="1" customWidth="1"/>
    <col min="1706" max="1706" width="13.7109375" style="150" bestFit="1" customWidth="1"/>
    <col min="1707" max="1707" width="9" style="150" bestFit="1" customWidth="1"/>
    <col min="1708" max="1708" width="13.7109375" style="150" bestFit="1" customWidth="1"/>
    <col min="1709" max="1709" width="9" style="150" bestFit="1" customWidth="1"/>
    <col min="1710" max="1710" width="13.7109375" style="150" bestFit="1" customWidth="1"/>
    <col min="1711" max="1711" width="9" style="150" bestFit="1" customWidth="1"/>
    <col min="1712" max="1712" width="13.7109375" style="150" bestFit="1" customWidth="1"/>
    <col min="1713" max="1713" width="9" style="150" bestFit="1" customWidth="1"/>
    <col min="1714" max="1714" width="13.7109375" style="150" bestFit="1" customWidth="1"/>
    <col min="1715" max="1715" width="9" style="150" bestFit="1" customWidth="1"/>
    <col min="1716" max="1716" width="13.7109375" style="150" bestFit="1" customWidth="1"/>
    <col min="1717" max="1717" width="9" style="150" bestFit="1" customWidth="1"/>
    <col min="1718" max="1718" width="13.7109375" style="150" bestFit="1" customWidth="1"/>
    <col min="1719" max="1719" width="9" style="150" bestFit="1" customWidth="1"/>
    <col min="1720" max="1720" width="13.7109375" style="150" bestFit="1" customWidth="1"/>
    <col min="1721" max="1721" width="9" style="150" bestFit="1" customWidth="1"/>
    <col min="1722" max="1722" width="13.7109375" style="150" bestFit="1" customWidth="1"/>
    <col min="1723" max="1723" width="9" style="150" bestFit="1" customWidth="1"/>
    <col min="1724" max="1724" width="13.7109375" style="150" bestFit="1" customWidth="1"/>
    <col min="1725" max="1725" width="9" style="150" bestFit="1" customWidth="1"/>
    <col min="1726" max="1726" width="13.7109375" style="150" bestFit="1" customWidth="1"/>
    <col min="1727" max="1727" width="9" style="150" bestFit="1" customWidth="1"/>
    <col min="1728" max="1728" width="13.7109375" style="150" bestFit="1" customWidth="1"/>
    <col min="1729" max="1729" width="9" style="150" bestFit="1" customWidth="1"/>
    <col min="1730" max="1730" width="13.7109375" style="150" bestFit="1" customWidth="1"/>
    <col min="1731" max="1731" width="9" style="150" bestFit="1" customWidth="1"/>
    <col min="1732" max="1732" width="13.7109375" style="150" bestFit="1" customWidth="1"/>
    <col min="1733" max="1733" width="9" style="150" bestFit="1" customWidth="1"/>
    <col min="1734" max="1734" width="13.7109375" style="150" bestFit="1" customWidth="1"/>
    <col min="1735" max="1735" width="9" style="150" bestFit="1" customWidth="1"/>
    <col min="1736" max="1736" width="13.7109375" style="150" bestFit="1" customWidth="1"/>
    <col min="1737" max="1737" width="9" style="150" bestFit="1" customWidth="1"/>
    <col min="1738" max="1738" width="13.7109375" style="150" bestFit="1" customWidth="1"/>
    <col min="1739" max="1739" width="9" style="150" bestFit="1" customWidth="1"/>
    <col min="1740" max="1740" width="13.7109375" style="150" bestFit="1" customWidth="1"/>
    <col min="1741" max="1741" width="9" style="150" bestFit="1" customWidth="1"/>
    <col min="1742" max="1742" width="13.7109375" style="150" bestFit="1" customWidth="1"/>
    <col min="1743" max="1743" width="9" style="150" bestFit="1" customWidth="1"/>
    <col min="1744" max="1744" width="13.7109375" style="150" bestFit="1" customWidth="1"/>
    <col min="1745" max="1745" width="9" style="150" bestFit="1" customWidth="1"/>
    <col min="1746" max="1746" width="13.7109375" style="150" bestFit="1" customWidth="1"/>
    <col min="1747" max="1747" width="9" style="150" bestFit="1" customWidth="1"/>
    <col min="1748" max="1748" width="13.7109375" style="150" bestFit="1" customWidth="1"/>
    <col min="1749" max="1749" width="9" style="150" bestFit="1" customWidth="1"/>
    <col min="1750" max="1750" width="13.7109375" style="150" bestFit="1" customWidth="1"/>
    <col min="1751" max="1751" width="9" style="150" bestFit="1" customWidth="1"/>
    <col min="1752" max="1752" width="13.7109375" style="150" bestFit="1" customWidth="1"/>
    <col min="1753" max="1753" width="9" style="150" bestFit="1" customWidth="1"/>
    <col min="1754" max="1754" width="13.7109375" style="150" bestFit="1" customWidth="1"/>
    <col min="1755" max="1755" width="9" style="150" bestFit="1" customWidth="1"/>
    <col min="1756" max="1756" width="13.7109375" style="150" bestFit="1" customWidth="1"/>
    <col min="1757" max="1757" width="9" style="150" bestFit="1" customWidth="1"/>
    <col min="1758" max="1758" width="13.7109375" style="150" bestFit="1" customWidth="1"/>
    <col min="1759" max="1759" width="9" style="150" bestFit="1" customWidth="1"/>
    <col min="1760" max="1760" width="13.7109375" style="150" bestFit="1" customWidth="1"/>
    <col min="1761" max="1761" width="9" style="150" bestFit="1" customWidth="1"/>
    <col min="1762" max="1762" width="13.7109375" style="150" bestFit="1" customWidth="1"/>
    <col min="1763" max="1763" width="9" style="150" bestFit="1" customWidth="1"/>
    <col min="1764" max="1764" width="13.7109375" style="150" bestFit="1" customWidth="1"/>
    <col min="1765" max="1765" width="9" style="150" bestFit="1" customWidth="1"/>
    <col min="1766" max="1766" width="13.7109375" style="150" bestFit="1" customWidth="1"/>
    <col min="1767" max="1767" width="9" style="150" bestFit="1" customWidth="1"/>
    <col min="1768" max="1768" width="13.7109375" style="150" bestFit="1" customWidth="1"/>
    <col min="1769" max="1769" width="9" style="150" bestFit="1" customWidth="1"/>
    <col min="1770" max="1770" width="13.7109375" style="150" bestFit="1" customWidth="1"/>
    <col min="1771" max="1771" width="9" style="150" bestFit="1" customWidth="1"/>
    <col min="1772" max="1772" width="13.7109375" style="150" bestFit="1" customWidth="1"/>
    <col min="1773" max="1773" width="9" style="150" bestFit="1" customWidth="1"/>
    <col min="1774" max="1774" width="13.7109375" style="150" bestFit="1" customWidth="1"/>
    <col min="1775" max="1775" width="9" style="150" bestFit="1" customWidth="1"/>
    <col min="1776" max="1776" width="13.7109375" style="150" bestFit="1" customWidth="1"/>
    <col min="1777" max="1777" width="9" style="150" bestFit="1" customWidth="1"/>
    <col min="1778" max="1778" width="13.7109375" style="150" bestFit="1" customWidth="1"/>
    <col min="1779" max="1779" width="9" style="150" bestFit="1" customWidth="1"/>
    <col min="1780" max="1780" width="13.7109375" style="150" bestFit="1" customWidth="1"/>
    <col min="1781" max="1781" width="9" style="150" bestFit="1" customWidth="1"/>
    <col min="1782" max="1782" width="13.7109375" style="150" bestFit="1" customWidth="1"/>
    <col min="1783" max="1783" width="9" style="150" bestFit="1" customWidth="1"/>
    <col min="1784" max="1784" width="13.7109375" style="150" bestFit="1" customWidth="1"/>
    <col min="1785" max="1785" width="9" style="150" bestFit="1" customWidth="1"/>
    <col min="1786" max="1786" width="13.7109375" style="150" bestFit="1" customWidth="1"/>
    <col min="1787" max="1787" width="9" style="150" bestFit="1" customWidth="1"/>
    <col min="1788" max="1788" width="13.7109375" style="150" bestFit="1" customWidth="1"/>
    <col min="1789" max="1789" width="9" style="150" bestFit="1" customWidth="1"/>
    <col min="1790" max="1790" width="13.7109375" style="150" bestFit="1" customWidth="1"/>
    <col min="1791" max="1791" width="9" style="150" bestFit="1" customWidth="1"/>
    <col min="1792" max="1792" width="13.7109375" style="150" bestFit="1" customWidth="1"/>
    <col min="1793" max="1793" width="45.140625" style="150" bestFit="1" customWidth="1"/>
    <col min="1794" max="1794" width="22.28515625" style="150" customWidth="1"/>
    <col min="1795" max="1795" width="18.7109375" style="150" customWidth="1"/>
    <col min="1796" max="1819" width="8.85546875" style="150"/>
    <col min="1820" max="1820" width="13.7109375" style="150" bestFit="1" customWidth="1"/>
    <col min="1821" max="1821" width="5.42578125" style="150" bestFit="1" customWidth="1"/>
    <col min="1822" max="1822" width="13.7109375" style="150" bestFit="1" customWidth="1"/>
    <col min="1823" max="1823" width="5.42578125" style="150" bestFit="1" customWidth="1"/>
    <col min="1824" max="1824" width="13.7109375" style="150" bestFit="1" customWidth="1"/>
    <col min="1825" max="1825" width="5.42578125" style="150" bestFit="1" customWidth="1"/>
    <col min="1826" max="1826" width="13.7109375" style="150" bestFit="1" customWidth="1"/>
    <col min="1827" max="1827" width="5.42578125" style="150" bestFit="1" customWidth="1"/>
    <col min="1828" max="1828" width="13.7109375" style="150" bestFit="1" customWidth="1"/>
    <col min="1829" max="1829" width="5.42578125" style="150" bestFit="1" customWidth="1"/>
    <col min="1830" max="1830" width="13.7109375" style="150" bestFit="1" customWidth="1"/>
    <col min="1831" max="1831" width="5.42578125" style="150" bestFit="1" customWidth="1"/>
    <col min="1832" max="1832" width="13.7109375" style="150" bestFit="1" customWidth="1"/>
    <col min="1833" max="1833" width="5.42578125" style="150" bestFit="1" customWidth="1"/>
    <col min="1834" max="1834" width="13.7109375" style="150" bestFit="1" customWidth="1"/>
    <col min="1835" max="1835" width="5.42578125" style="150" bestFit="1" customWidth="1"/>
    <col min="1836" max="1836" width="13.7109375" style="150" bestFit="1" customWidth="1"/>
    <col min="1837" max="1837" width="9" style="150" bestFit="1" customWidth="1"/>
    <col min="1838" max="1838" width="13.7109375" style="150" bestFit="1" customWidth="1"/>
    <col min="1839" max="1839" width="9" style="150" bestFit="1" customWidth="1"/>
    <col min="1840" max="1840" width="13.7109375" style="150" bestFit="1" customWidth="1"/>
    <col min="1841" max="1841" width="9" style="150" bestFit="1" customWidth="1"/>
    <col min="1842" max="1842" width="13.7109375" style="150" bestFit="1" customWidth="1"/>
    <col min="1843" max="1843" width="9" style="150" bestFit="1" customWidth="1"/>
    <col min="1844" max="1844" width="13.7109375" style="150" bestFit="1" customWidth="1"/>
    <col min="1845" max="1845" width="9" style="150" bestFit="1" customWidth="1"/>
    <col min="1846" max="1846" width="13.7109375" style="150" bestFit="1" customWidth="1"/>
    <col min="1847" max="1847" width="9" style="150" bestFit="1" customWidth="1"/>
    <col min="1848" max="1848" width="13.7109375" style="150" bestFit="1" customWidth="1"/>
    <col min="1849" max="1849" width="9" style="150" bestFit="1" customWidth="1"/>
    <col min="1850" max="1850" width="13.7109375" style="150" bestFit="1" customWidth="1"/>
    <col min="1851" max="1851" width="9" style="150" bestFit="1" customWidth="1"/>
    <col min="1852" max="1852" width="13.7109375" style="150" bestFit="1" customWidth="1"/>
    <col min="1853" max="1853" width="9" style="150" bestFit="1" customWidth="1"/>
    <col min="1854" max="1854" width="13.7109375" style="150" bestFit="1" customWidth="1"/>
    <col min="1855" max="1855" width="9" style="150" bestFit="1" customWidth="1"/>
    <col min="1856" max="1856" width="13.7109375" style="150" bestFit="1" customWidth="1"/>
    <col min="1857" max="1857" width="9" style="150" bestFit="1" customWidth="1"/>
    <col min="1858" max="1858" width="13.7109375" style="150" bestFit="1" customWidth="1"/>
    <col min="1859" max="1859" width="9" style="150" bestFit="1" customWidth="1"/>
    <col min="1860" max="1860" width="13.7109375" style="150" bestFit="1" customWidth="1"/>
    <col min="1861" max="1861" width="9" style="150" bestFit="1" customWidth="1"/>
    <col min="1862" max="1862" width="13.7109375" style="150" bestFit="1" customWidth="1"/>
    <col min="1863" max="1863" width="9" style="150" bestFit="1" customWidth="1"/>
    <col min="1864" max="1864" width="13.7109375" style="150" bestFit="1" customWidth="1"/>
    <col min="1865" max="1865" width="9" style="150" bestFit="1" customWidth="1"/>
    <col min="1866" max="1866" width="13.7109375" style="150" bestFit="1" customWidth="1"/>
    <col min="1867" max="1867" width="9" style="150" bestFit="1" customWidth="1"/>
    <col min="1868" max="1868" width="13.7109375" style="150" bestFit="1" customWidth="1"/>
    <col min="1869" max="1869" width="9" style="150" bestFit="1" customWidth="1"/>
    <col min="1870" max="1870" width="13.7109375" style="150" bestFit="1" customWidth="1"/>
    <col min="1871" max="1871" width="9" style="150" bestFit="1" customWidth="1"/>
    <col min="1872" max="1872" width="13.7109375" style="150" bestFit="1" customWidth="1"/>
    <col min="1873" max="1873" width="9" style="150" bestFit="1" customWidth="1"/>
    <col min="1874" max="1874" width="13.7109375" style="150" bestFit="1" customWidth="1"/>
    <col min="1875" max="1875" width="9" style="150" bestFit="1" customWidth="1"/>
    <col min="1876" max="1876" width="13.7109375" style="150" bestFit="1" customWidth="1"/>
    <col min="1877" max="1877" width="9" style="150" bestFit="1" customWidth="1"/>
    <col min="1878" max="1878" width="13.7109375" style="150" bestFit="1" customWidth="1"/>
    <col min="1879" max="1879" width="9" style="150" bestFit="1" customWidth="1"/>
    <col min="1880" max="1880" width="13.7109375" style="150" bestFit="1" customWidth="1"/>
    <col min="1881" max="1881" width="9" style="150" bestFit="1" customWidth="1"/>
    <col min="1882" max="1882" width="13.7109375" style="150" bestFit="1" customWidth="1"/>
    <col min="1883" max="1883" width="9" style="150" bestFit="1" customWidth="1"/>
    <col min="1884" max="1884" width="13.7109375" style="150" bestFit="1" customWidth="1"/>
    <col min="1885" max="1885" width="9" style="150" bestFit="1" customWidth="1"/>
    <col min="1886" max="1886" width="13.7109375" style="150" bestFit="1" customWidth="1"/>
    <col min="1887" max="1887" width="9" style="150" bestFit="1" customWidth="1"/>
    <col min="1888" max="1888" width="13.7109375" style="150" bestFit="1" customWidth="1"/>
    <col min="1889" max="1889" width="9" style="150" bestFit="1" customWidth="1"/>
    <col min="1890" max="1890" width="13.7109375" style="150" bestFit="1" customWidth="1"/>
    <col min="1891" max="1891" width="9" style="150" bestFit="1" customWidth="1"/>
    <col min="1892" max="1892" width="13.7109375" style="150" bestFit="1" customWidth="1"/>
    <col min="1893" max="1893" width="9" style="150" bestFit="1" customWidth="1"/>
    <col min="1894" max="1894" width="13.7109375" style="150" bestFit="1" customWidth="1"/>
    <col min="1895" max="1895" width="9" style="150" bestFit="1" customWidth="1"/>
    <col min="1896" max="1896" width="13.7109375" style="150" bestFit="1" customWidth="1"/>
    <col min="1897" max="1897" width="9" style="150" bestFit="1" customWidth="1"/>
    <col min="1898" max="1898" width="13.7109375" style="150" bestFit="1" customWidth="1"/>
    <col min="1899" max="1899" width="9" style="150" bestFit="1" customWidth="1"/>
    <col min="1900" max="1900" width="13.7109375" style="150" bestFit="1" customWidth="1"/>
    <col min="1901" max="1901" width="9" style="150" bestFit="1" customWidth="1"/>
    <col min="1902" max="1902" width="13.7109375" style="150" bestFit="1" customWidth="1"/>
    <col min="1903" max="1903" width="9" style="150" bestFit="1" customWidth="1"/>
    <col min="1904" max="1904" width="13.7109375" style="150" bestFit="1" customWidth="1"/>
    <col min="1905" max="1905" width="9" style="150" bestFit="1" customWidth="1"/>
    <col min="1906" max="1906" width="13.7109375" style="150" bestFit="1" customWidth="1"/>
    <col min="1907" max="1907" width="9" style="150" bestFit="1" customWidth="1"/>
    <col min="1908" max="1908" width="13.7109375" style="150" bestFit="1" customWidth="1"/>
    <col min="1909" max="1909" width="9" style="150" bestFit="1" customWidth="1"/>
    <col min="1910" max="1910" width="13.7109375" style="150" bestFit="1" customWidth="1"/>
    <col min="1911" max="1911" width="9" style="150" bestFit="1" customWidth="1"/>
    <col min="1912" max="1912" width="13.7109375" style="150" bestFit="1" customWidth="1"/>
    <col min="1913" max="1913" width="9" style="150" bestFit="1" customWidth="1"/>
    <col min="1914" max="1914" width="13.7109375" style="150" bestFit="1" customWidth="1"/>
    <col min="1915" max="1915" width="9" style="150" bestFit="1" customWidth="1"/>
    <col min="1916" max="1916" width="13.7109375" style="150" bestFit="1" customWidth="1"/>
    <col min="1917" max="1917" width="9" style="150" bestFit="1" customWidth="1"/>
    <col min="1918" max="1918" width="13.7109375" style="150" bestFit="1" customWidth="1"/>
    <col min="1919" max="1919" width="9" style="150" bestFit="1" customWidth="1"/>
    <col min="1920" max="1920" width="13.7109375" style="150" bestFit="1" customWidth="1"/>
    <col min="1921" max="1921" width="9" style="150" bestFit="1" customWidth="1"/>
    <col min="1922" max="1922" width="13.7109375" style="150" bestFit="1" customWidth="1"/>
    <col min="1923" max="1923" width="9" style="150" bestFit="1" customWidth="1"/>
    <col min="1924" max="1924" width="13.7109375" style="150" bestFit="1" customWidth="1"/>
    <col min="1925" max="1925" width="9" style="150" bestFit="1" customWidth="1"/>
    <col min="1926" max="1926" width="13.7109375" style="150" bestFit="1" customWidth="1"/>
    <col min="1927" max="1927" width="9" style="150" bestFit="1" customWidth="1"/>
    <col min="1928" max="1928" width="13.7109375" style="150" bestFit="1" customWidth="1"/>
    <col min="1929" max="1929" width="9" style="150" bestFit="1" customWidth="1"/>
    <col min="1930" max="1930" width="13.7109375" style="150" bestFit="1" customWidth="1"/>
    <col min="1931" max="1931" width="9" style="150" bestFit="1" customWidth="1"/>
    <col min="1932" max="1932" width="13.7109375" style="150" bestFit="1" customWidth="1"/>
    <col min="1933" max="1933" width="9" style="150" bestFit="1" customWidth="1"/>
    <col min="1934" max="1934" width="13.7109375" style="150" bestFit="1" customWidth="1"/>
    <col min="1935" max="1935" width="9" style="150" bestFit="1" customWidth="1"/>
    <col min="1936" max="1936" width="13.7109375" style="150" bestFit="1" customWidth="1"/>
    <col min="1937" max="1937" width="9" style="150" bestFit="1" customWidth="1"/>
    <col min="1938" max="1938" width="13.7109375" style="150" bestFit="1" customWidth="1"/>
    <col min="1939" max="1939" width="9" style="150" bestFit="1" customWidth="1"/>
    <col min="1940" max="1940" width="13.7109375" style="150" bestFit="1" customWidth="1"/>
    <col min="1941" max="1941" width="9" style="150" bestFit="1" customWidth="1"/>
    <col min="1942" max="1942" width="13.7109375" style="150" bestFit="1" customWidth="1"/>
    <col min="1943" max="1943" width="9" style="150" bestFit="1" customWidth="1"/>
    <col min="1944" max="1944" width="13.7109375" style="150" bestFit="1" customWidth="1"/>
    <col min="1945" max="1945" width="9" style="150" bestFit="1" customWidth="1"/>
    <col min="1946" max="1946" width="13.7109375" style="150" bestFit="1" customWidth="1"/>
    <col min="1947" max="1947" width="9" style="150" bestFit="1" customWidth="1"/>
    <col min="1948" max="1948" width="13.7109375" style="150" bestFit="1" customWidth="1"/>
    <col min="1949" max="1949" width="9" style="150" bestFit="1" customWidth="1"/>
    <col min="1950" max="1950" width="13.7109375" style="150" bestFit="1" customWidth="1"/>
    <col min="1951" max="1951" width="9" style="150" bestFit="1" customWidth="1"/>
    <col min="1952" max="1952" width="13.7109375" style="150" bestFit="1" customWidth="1"/>
    <col min="1953" max="1953" width="9" style="150" bestFit="1" customWidth="1"/>
    <col min="1954" max="1954" width="13.7109375" style="150" bestFit="1" customWidth="1"/>
    <col min="1955" max="1955" width="9" style="150" bestFit="1" customWidth="1"/>
    <col min="1956" max="1956" width="13.7109375" style="150" bestFit="1" customWidth="1"/>
    <col min="1957" max="1957" width="9" style="150" bestFit="1" customWidth="1"/>
    <col min="1958" max="1958" width="13.7109375" style="150" bestFit="1" customWidth="1"/>
    <col min="1959" max="1959" width="9" style="150" bestFit="1" customWidth="1"/>
    <col min="1960" max="1960" width="13.7109375" style="150" bestFit="1" customWidth="1"/>
    <col min="1961" max="1961" width="9" style="150" bestFit="1" customWidth="1"/>
    <col min="1962" max="1962" width="13.7109375" style="150" bestFit="1" customWidth="1"/>
    <col min="1963" max="1963" width="9" style="150" bestFit="1" customWidth="1"/>
    <col min="1964" max="1964" width="13.7109375" style="150" bestFit="1" customWidth="1"/>
    <col min="1965" max="1965" width="9" style="150" bestFit="1" customWidth="1"/>
    <col min="1966" max="1966" width="13.7109375" style="150" bestFit="1" customWidth="1"/>
    <col min="1967" max="1967" width="9" style="150" bestFit="1" customWidth="1"/>
    <col min="1968" max="1968" width="13.7109375" style="150" bestFit="1" customWidth="1"/>
    <col min="1969" max="1969" width="9" style="150" bestFit="1" customWidth="1"/>
    <col min="1970" max="1970" width="13.7109375" style="150" bestFit="1" customWidth="1"/>
    <col min="1971" max="1971" width="9" style="150" bestFit="1" customWidth="1"/>
    <col min="1972" max="1972" width="13.7109375" style="150" bestFit="1" customWidth="1"/>
    <col min="1973" max="1973" width="9" style="150" bestFit="1" customWidth="1"/>
    <col min="1974" max="1974" width="13.7109375" style="150" bestFit="1" customWidth="1"/>
    <col min="1975" max="1975" width="9" style="150" bestFit="1" customWidth="1"/>
    <col min="1976" max="1976" width="13.7109375" style="150" bestFit="1" customWidth="1"/>
    <col min="1977" max="1977" width="9" style="150" bestFit="1" customWidth="1"/>
    <col min="1978" max="1978" width="13.7109375" style="150" bestFit="1" customWidth="1"/>
    <col min="1979" max="1979" width="9" style="150" bestFit="1" customWidth="1"/>
    <col min="1980" max="1980" width="13.7109375" style="150" bestFit="1" customWidth="1"/>
    <col min="1981" max="1981" width="9" style="150" bestFit="1" customWidth="1"/>
    <col min="1982" max="1982" width="13.7109375" style="150" bestFit="1" customWidth="1"/>
    <col min="1983" max="1983" width="9" style="150" bestFit="1" customWidth="1"/>
    <col min="1984" max="1984" width="13.7109375" style="150" bestFit="1" customWidth="1"/>
    <col min="1985" max="1985" width="9" style="150" bestFit="1" customWidth="1"/>
    <col min="1986" max="1986" width="13.7109375" style="150" bestFit="1" customWidth="1"/>
    <col min="1987" max="1987" width="9" style="150" bestFit="1" customWidth="1"/>
    <col min="1988" max="1988" width="13.7109375" style="150" bestFit="1" customWidth="1"/>
    <col min="1989" max="1989" width="9" style="150" bestFit="1" customWidth="1"/>
    <col min="1990" max="1990" width="13.7109375" style="150" bestFit="1" customWidth="1"/>
    <col min="1991" max="1991" width="9" style="150" bestFit="1" customWidth="1"/>
    <col min="1992" max="1992" width="13.7109375" style="150" bestFit="1" customWidth="1"/>
    <col min="1993" max="1993" width="9" style="150" bestFit="1" customWidth="1"/>
    <col min="1994" max="1994" width="13.7109375" style="150" bestFit="1" customWidth="1"/>
    <col min="1995" max="1995" width="9" style="150" bestFit="1" customWidth="1"/>
    <col min="1996" max="1996" width="13.7109375" style="150" bestFit="1" customWidth="1"/>
    <col min="1997" max="1997" width="9" style="150" bestFit="1" customWidth="1"/>
    <col min="1998" max="1998" width="13.7109375" style="150" bestFit="1" customWidth="1"/>
    <col min="1999" max="1999" width="9" style="150" bestFit="1" customWidth="1"/>
    <col min="2000" max="2000" width="13.7109375" style="150" bestFit="1" customWidth="1"/>
    <col min="2001" max="2001" width="9" style="150" bestFit="1" customWidth="1"/>
    <col min="2002" max="2002" width="13.7109375" style="150" bestFit="1" customWidth="1"/>
    <col min="2003" max="2003" width="9" style="150" bestFit="1" customWidth="1"/>
    <col min="2004" max="2004" width="13.7109375" style="150" bestFit="1" customWidth="1"/>
    <col min="2005" max="2005" width="9" style="150" bestFit="1" customWidth="1"/>
    <col min="2006" max="2006" width="13.7109375" style="150" bestFit="1" customWidth="1"/>
    <col min="2007" max="2007" width="9" style="150" bestFit="1" customWidth="1"/>
    <col min="2008" max="2008" width="13.7109375" style="150" bestFit="1" customWidth="1"/>
    <col min="2009" max="2009" width="9" style="150" bestFit="1" customWidth="1"/>
    <col min="2010" max="2010" width="13.7109375" style="150" bestFit="1" customWidth="1"/>
    <col min="2011" max="2011" width="9" style="150" bestFit="1" customWidth="1"/>
    <col min="2012" max="2012" width="13.7109375" style="150" bestFit="1" customWidth="1"/>
    <col min="2013" max="2013" width="9" style="150" bestFit="1" customWidth="1"/>
    <col min="2014" max="2014" width="13.7109375" style="150" bestFit="1" customWidth="1"/>
    <col min="2015" max="2015" width="9" style="150" bestFit="1" customWidth="1"/>
    <col min="2016" max="2016" width="13.7109375" style="150" bestFit="1" customWidth="1"/>
    <col min="2017" max="2017" width="9" style="150" bestFit="1" customWidth="1"/>
    <col min="2018" max="2018" width="13.7109375" style="150" bestFit="1" customWidth="1"/>
    <col min="2019" max="2019" width="9" style="150" bestFit="1" customWidth="1"/>
    <col min="2020" max="2020" width="13.7109375" style="150" bestFit="1" customWidth="1"/>
    <col min="2021" max="2021" width="9" style="150" bestFit="1" customWidth="1"/>
    <col min="2022" max="2022" width="13.7109375" style="150" bestFit="1" customWidth="1"/>
    <col min="2023" max="2023" width="9" style="150" bestFit="1" customWidth="1"/>
    <col min="2024" max="2024" width="13.7109375" style="150" bestFit="1" customWidth="1"/>
    <col min="2025" max="2025" width="9" style="150" bestFit="1" customWidth="1"/>
    <col min="2026" max="2026" width="13.7109375" style="150" bestFit="1" customWidth="1"/>
    <col min="2027" max="2027" width="9" style="150" bestFit="1" customWidth="1"/>
    <col min="2028" max="2028" width="13.7109375" style="150" bestFit="1" customWidth="1"/>
    <col min="2029" max="2029" width="9" style="150" bestFit="1" customWidth="1"/>
    <col min="2030" max="2030" width="13.7109375" style="150" bestFit="1" customWidth="1"/>
    <col min="2031" max="2031" width="9" style="150" bestFit="1" customWidth="1"/>
    <col min="2032" max="2032" width="13.7109375" style="150" bestFit="1" customWidth="1"/>
    <col min="2033" max="2033" width="9" style="150" bestFit="1" customWidth="1"/>
    <col min="2034" max="2034" width="13.7109375" style="150" bestFit="1" customWidth="1"/>
    <col min="2035" max="2035" width="9" style="150" bestFit="1" customWidth="1"/>
    <col min="2036" max="2036" width="13.7109375" style="150" bestFit="1" customWidth="1"/>
    <col min="2037" max="2037" width="9" style="150" bestFit="1" customWidth="1"/>
    <col min="2038" max="2038" width="13.7109375" style="150" bestFit="1" customWidth="1"/>
    <col min="2039" max="2039" width="9" style="150" bestFit="1" customWidth="1"/>
    <col min="2040" max="2040" width="13.7109375" style="150" bestFit="1" customWidth="1"/>
    <col min="2041" max="2041" width="9" style="150" bestFit="1" customWidth="1"/>
    <col min="2042" max="2042" width="13.7109375" style="150" bestFit="1" customWidth="1"/>
    <col min="2043" max="2043" width="9" style="150" bestFit="1" customWidth="1"/>
    <col min="2044" max="2044" width="13.7109375" style="150" bestFit="1" customWidth="1"/>
    <col min="2045" max="2045" width="9" style="150" bestFit="1" customWidth="1"/>
    <col min="2046" max="2046" width="13.7109375" style="150" bestFit="1" customWidth="1"/>
    <col min="2047" max="2047" width="9" style="150" bestFit="1" customWidth="1"/>
    <col min="2048" max="2048" width="13.7109375" style="150" bestFit="1" customWidth="1"/>
    <col min="2049" max="2049" width="45.140625" style="150" bestFit="1" customWidth="1"/>
    <col min="2050" max="2050" width="22.28515625" style="150" customWidth="1"/>
    <col min="2051" max="2051" width="18.7109375" style="150" customWidth="1"/>
    <col min="2052" max="2075" width="8.85546875" style="150"/>
    <col min="2076" max="2076" width="13.7109375" style="150" bestFit="1" customWidth="1"/>
    <col min="2077" max="2077" width="5.42578125" style="150" bestFit="1" customWidth="1"/>
    <col min="2078" max="2078" width="13.7109375" style="150" bestFit="1" customWidth="1"/>
    <col min="2079" max="2079" width="5.42578125" style="150" bestFit="1" customWidth="1"/>
    <col min="2080" max="2080" width="13.7109375" style="150" bestFit="1" customWidth="1"/>
    <col min="2081" max="2081" width="5.42578125" style="150" bestFit="1" customWidth="1"/>
    <col min="2082" max="2082" width="13.7109375" style="150" bestFit="1" customWidth="1"/>
    <col min="2083" max="2083" width="5.42578125" style="150" bestFit="1" customWidth="1"/>
    <col min="2084" max="2084" width="13.7109375" style="150" bestFit="1" customWidth="1"/>
    <col min="2085" max="2085" width="5.42578125" style="150" bestFit="1" customWidth="1"/>
    <col min="2086" max="2086" width="13.7109375" style="150" bestFit="1" customWidth="1"/>
    <col min="2087" max="2087" width="5.42578125" style="150" bestFit="1" customWidth="1"/>
    <col min="2088" max="2088" width="13.7109375" style="150" bestFit="1" customWidth="1"/>
    <col min="2089" max="2089" width="5.42578125" style="150" bestFit="1" customWidth="1"/>
    <col min="2090" max="2090" width="13.7109375" style="150" bestFit="1" customWidth="1"/>
    <col min="2091" max="2091" width="5.42578125" style="150" bestFit="1" customWidth="1"/>
    <col min="2092" max="2092" width="13.7109375" style="150" bestFit="1" customWidth="1"/>
    <col min="2093" max="2093" width="9" style="150" bestFit="1" customWidth="1"/>
    <col min="2094" max="2094" width="13.7109375" style="150" bestFit="1" customWidth="1"/>
    <col min="2095" max="2095" width="9" style="150" bestFit="1" customWidth="1"/>
    <col min="2096" max="2096" width="13.7109375" style="150" bestFit="1" customWidth="1"/>
    <col min="2097" max="2097" width="9" style="150" bestFit="1" customWidth="1"/>
    <col min="2098" max="2098" width="13.7109375" style="150" bestFit="1" customWidth="1"/>
    <col min="2099" max="2099" width="9" style="150" bestFit="1" customWidth="1"/>
    <col min="2100" max="2100" width="13.7109375" style="150" bestFit="1" customWidth="1"/>
    <col min="2101" max="2101" width="9" style="150" bestFit="1" customWidth="1"/>
    <col min="2102" max="2102" width="13.7109375" style="150" bestFit="1" customWidth="1"/>
    <col min="2103" max="2103" width="9" style="150" bestFit="1" customWidth="1"/>
    <col min="2104" max="2104" width="13.7109375" style="150" bestFit="1" customWidth="1"/>
    <col min="2105" max="2105" width="9" style="150" bestFit="1" customWidth="1"/>
    <col min="2106" max="2106" width="13.7109375" style="150" bestFit="1" customWidth="1"/>
    <col min="2107" max="2107" width="9" style="150" bestFit="1" customWidth="1"/>
    <col min="2108" max="2108" width="13.7109375" style="150" bestFit="1" customWidth="1"/>
    <col min="2109" max="2109" width="9" style="150" bestFit="1" customWidth="1"/>
    <col min="2110" max="2110" width="13.7109375" style="150" bestFit="1" customWidth="1"/>
    <col min="2111" max="2111" width="9" style="150" bestFit="1" customWidth="1"/>
    <col min="2112" max="2112" width="13.7109375" style="150" bestFit="1" customWidth="1"/>
    <col min="2113" max="2113" width="9" style="150" bestFit="1" customWidth="1"/>
    <col min="2114" max="2114" width="13.7109375" style="150" bestFit="1" customWidth="1"/>
    <col min="2115" max="2115" width="9" style="150" bestFit="1" customWidth="1"/>
    <col min="2116" max="2116" width="13.7109375" style="150" bestFit="1" customWidth="1"/>
    <col min="2117" max="2117" width="9" style="150" bestFit="1" customWidth="1"/>
    <col min="2118" max="2118" width="13.7109375" style="150" bestFit="1" customWidth="1"/>
    <col min="2119" max="2119" width="9" style="150" bestFit="1" customWidth="1"/>
    <col min="2120" max="2120" width="13.7109375" style="150" bestFit="1" customWidth="1"/>
    <col min="2121" max="2121" width="9" style="150" bestFit="1" customWidth="1"/>
    <col min="2122" max="2122" width="13.7109375" style="150" bestFit="1" customWidth="1"/>
    <col min="2123" max="2123" width="9" style="150" bestFit="1" customWidth="1"/>
    <col min="2124" max="2124" width="13.7109375" style="150" bestFit="1" customWidth="1"/>
    <col min="2125" max="2125" width="9" style="150" bestFit="1" customWidth="1"/>
    <col min="2126" max="2126" width="13.7109375" style="150" bestFit="1" customWidth="1"/>
    <col min="2127" max="2127" width="9" style="150" bestFit="1" customWidth="1"/>
    <col min="2128" max="2128" width="13.7109375" style="150" bestFit="1" customWidth="1"/>
    <col min="2129" max="2129" width="9" style="150" bestFit="1" customWidth="1"/>
    <col min="2130" max="2130" width="13.7109375" style="150" bestFit="1" customWidth="1"/>
    <col min="2131" max="2131" width="9" style="150" bestFit="1" customWidth="1"/>
    <col min="2132" max="2132" width="13.7109375" style="150" bestFit="1" customWidth="1"/>
    <col min="2133" max="2133" width="9" style="150" bestFit="1" customWidth="1"/>
    <col min="2134" max="2134" width="13.7109375" style="150" bestFit="1" customWidth="1"/>
    <col min="2135" max="2135" width="9" style="150" bestFit="1" customWidth="1"/>
    <col min="2136" max="2136" width="13.7109375" style="150" bestFit="1" customWidth="1"/>
    <col min="2137" max="2137" width="9" style="150" bestFit="1" customWidth="1"/>
    <col min="2138" max="2138" width="13.7109375" style="150" bestFit="1" customWidth="1"/>
    <col min="2139" max="2139" width="9" style="150" bestFit="1" customWidth="1"/>
    <col min="2140" max="2140" width="13.7109375" style="150" bestFit="1" customWidth="1"/>
    <col min="2141" max="2141" width="9" style="150" bestFit="1" customWidth="1"/>
    <col min="2142" max="2142" width="13.7109375" style="150" bestFit="1" customWidth="1"/>
    <col min="2143" max="2143" width="9" style="150" bestFit="1" customWidth="1"/>
    <col min="2144" max="2144" width="13.7109375" style="150" bestFit="1" customWidth="1"/>
    <col min="2145" max="2145" width="9" style="150" bestFit="1" customWidth="1"/>
    <col min="2146" max="2146" width="13.7109375" style="150" bestFit="1" customWidth="1"/>
    <col min="2147" max="2147" width="9" style="150" bestFit="1" customWidth="1"/>
    <col min="2148" max="2148" width="13.7109375" style="150" bestFit="1" customWidth="1"/>
    <col min="2149" max="2149" width="9" style="150" bestFit="1" customWidth="1"/>
    <col min="2150" max="2150" width="13.7109375" style="150" bestFit="1" customWidth="1"/>
    <col min="2151" max="2151" width="9" style="150" bestFit="1" customWidth="1"/>
    <col min="2152" max="2152" width="13.7109375" style="150" bestFit="1" customWidth="1"/>
    <col min="2153" max="2153" width="9" style="150" bestFit="1" customWidth="1"/>
    <col min="2154" max="2154" width="13.7109375" style="150" bestFit="1" customWidth="1"/>
    <col min="2155" max="2155" width="9" style="150" bestFit="1" customWidth="1"/>
    <col min="2156" max="2156" width="13.7109375" style="150" bestFit="1" customWidth="1"/>
    <col min="2157" max="2157" width="9" style="150" bestFit="1" customWidth="1"/>
    <col min="2158" max="2158" width="13.7109375" style="150" bestFit="1" customWidth="1"/>
    <col min="2159" max="2159" width="9" style="150" bestFit="1" customWidth="1"/>
    <col min="2160" max="2160" width="13.7109375" style="150" bestFit="1" customWidth="1"/>
    <col min="2161" max="2161" width="9" style="150" bestFit="1" customWidth="1"/>
    <col min="2162" max="2162" width="13.7109375" style="150" bestFit="1" customWidth="1"/>
    <col min="2163" max="2163" width="9" style="150" bestFit="1" customWidth="1"/>
    <col min="2164" max="2164" width="13.7109375" style="150" bestFit="1" customWidth="1"/>
    <col min="2165" max="2165" width="9" style="150" bestFit="1" customWidth="1"/>
    <col min="2166" max="2166" width="13.7109375" style="150" bestFit="1" customWidth="1"/>
    <col min="2167" max="2167" width="9" style="150" bestFit="1" customWidth="1"/>
    <col min="2168" max="2168" width="13.7109375" style="150" bestFit="1" customWidth="1"/>
    <col min="2169" max="2169" width="9" style="150" bestFit="1" customWidth="1"/>
    <col min="2170" max="2170" width="13.7109375" style="150" bestFit="1" customWidth="1"/>
    <col min="2171" max="2171" width="9" style="150" bestFit="1" customWidth="1"/>
    <col min="2172" max="2172" width="13.7109375" style="150" bestFit="1" customWidth="1"/>
    <col min="2173" max="2173" width="9" style="150" bestFit="1" customWidth="1"/>
    <col min="2174" max="2174" width="13.7109375" style="150" bestFit="1" customWidth="1"/>
    <col min="2175" max="2175" width="9" style="150" bestFit="1" customWidth="1"/>
    <col min="2176" max="2176" width="13.7109375" style="150" bestFit="1" customWidth="1"/>
    <col min="2177" max="2177" width="9" style="150" bestFit="1" customWidth="1"/>
    <col min="2178" max="2178" width="13.7109375" style="150" bestFit="1" customWidth="1"/>
    <col min="2179" max="2179" width="9" style="150" bestFit="1" customWidth="1"/>
    <col min="2180" max="2180" width="13.7109375" style="150" bestFit="1" customWidth="1"/>
    <col min="2181" max="2181" width="9" style="150" bestFit="1" customWidth="1"/>
    <col min="2182" max="2182" width="13.7109375" style="150" bestFit="1" customWidth="1"/>
    <col min="2183" max="2183" width="9" style="150" bestFit="1" customWidth="1"/>
    <col min="2184" max="2184" width="13.7109375" style="150" bestFit="1" customWidth="1"/>
    <col min="2185" max="2185" width="9" style="150" bestFit="1" customWidth="1"/>
    <col min="2186" max="2186" width="13.7109375" style="150" bestFit="1" customWidth="1"/>
    <col min="2187" max="2187" width="9" style="150" bestFit="1" customWidth="1"/>
    <col min="2188" max="2188" width="13.7109375" style="150" bestFit="1" customWidth="1"/>
    <col min="2189" max="2189" width="9" style="150" bestFit="1" customWidth="1"/>
    <col min="2190" max="2190" width="13.7109375" style="150" bestFit="1" customWidth="1"/>
    <col min="2191" max="2191" width="9" style="150" bestFit="1" customWidth="1"/>
    <col min="2192" max="2192" width="13.7109375" style="150" bestFit="1" customWidth="1"/>
    <col min="2193" max="2193" width="9" style="150" bestFit="1" customWidth="1"/>
    <col min="2194" max="2194" width="13.7109375" style="150" bestFit="1" customWidth="1"/>
    <col min="2195" max="2195" width="9" style="150" bestFit="1" customWidth="1"/>
    <col min="2196" max="2196" width="13.7109375" style="150" bestFit="1" customWidth="1"/>
    <col min="2197" max="2197" width="9" style="150" bestFit="1" customWidth="1"/>
    <col min="2198" max="2198" width="13.7109375" style="150" bestFit="1" customWidth="1"/>
    <col min="2199" max="2199" width="9" style="150" bestFit="1" customWidth="1"/>
    <col min="2200" max="2200" width="13.7109375" style="150" bestFit="1" customWidth="1"/>
    <col min="2201" max="2201" width="9" style="150" bestFit="1" customWidth="1"/>
    <col min="2202" max="2202" width="13.7109375" style="150" bestFit="1" customWidth="1"/>
    <col min="2203" max="2203" width="9" style="150" bestFit="1" customWidth="1"/>
    <col min="2204" max="2204" width="13.7109375" style="150" bestFit="1" customWidth="1"/>
    <col min="2205" max="2205" width="9" style="150" bestFit="1" customWidth="1"/>
    <col min="2206" max="2206" width="13.7109375" style="150" bestFit="1" customWidth="1"/>
    <col min="2207" max="2207" width="9" style="150" bestFit="1" customWidth="1"/>
    <col min="2208" max="2208" width="13.7109375" style="150" bestFit="1" customWidth="1"/>
    <col min="2209" max="2209" width="9" style="150" bestFit="1" customWidth="1"/>
    <col min="2210" max="2210" width="13.7109375" style="150" bestFit="1" customWidth="1"/>
    <col min="2211" max="2211" width="9" style="150" bestFit="1" customWidth="1"/>
    <col min="2212" max="2212" width="13.7109375" style="150" bestFit="1" customWidth="1"/>
    <col min="2213" max="2213" width="9" style="150" bestFit="1" customWidth="1"/>
    <col min="2214" max="2214" width="13.7109375" style="150" bestFit="1" customWidth="1"/>
    <col min="2215" max="2215" width="9" style="150" bestFit="1" customWidth="1"/>
    <col min="2216" max="2216" width="13.7109375" style="150" bestFit="1" customWidth="1"/>
    <col min="2217" max="2217" width="9" style="150" bestFit="1" customWidth="1"/>
    <col min="2218" max="2218" width="13.7109375" style="150" bestFit="1" customWidth="1"/>
    <col min="2219" max="2219" width="9" style="150" bestFit="1" customWidth="1"/>
    <col min="2220" max="2220" width="13.7109375" style="150" bestFit="1" customWidth="1"/>
    <col min="2221" max="2221" width="9" style="150" bestFit="1" customWidth="1"/>
    <col min="2222" max="2222" width="13.7109375" style="150" bestFit="1" customWidth="1"/>
    <col min="2223" max="2223" width="9" style="150" bestFit="1" customWidth="1"/>
    <col min="2224" max="2224" width="13.7109375" style="150" bestFit="1" customWidth="1"/>
    <col min="2225" max="2225" width="9" style="150" bestFit="1" customWidth="1"/>
    <col min="2226" max="2226" width="13.7109375" style="150" bestFit="1" customWidth="1"/>
    <col min="2227" max="2227" width="9" style="150" bestFit="1" customWidth="1"/>
    <col min="2228" max="2228" width="13.7109375" style="150" bestFit="1" customWidth="1"/>
    <col min="2229" max="2229" width="9" style="150" bestFit="1" customWidth="1"/>
    <col min="2230" max="2230" width="13.7109375" style="150" bestFit="1" customWidth="1"/>
    <col min="2231" max="2231" width="9" style="150" bestFit="1" customWidth="1"/>
    <col min="2232" max="2232" width="13.7109375" style="150" bestFit="1" customWidth="1"/>
    <col min="2233" max="2233" width="9" style="150" bestFit="1" customWidth="1"/>
    <col min="2234" max="2234" width="13.7109375" style="150" bestFit="1" customWidth="1"/>
    <col min="2235" max="2235" width="9" style="150" bestFit="1" customWidth="1"/>
    <col min="2236" max="2236" width="13.7109375" style="150" bestFit="1" customWidth="1"/>
    <col min="2237" max="2237" width="9" style="150" bestFit="1" customWidth="1"/>
    <col min="2238" max="2238" width="13.7109375" style="150" bestFit="1" customWidth="1"/>
    <col min="2239" max="2239" width="9" style="150" bestFit="1" customWidth="1"/>
    <col min="2240" max="2240" width="13.7109375" style="150" bestFit="1" customWidth="1"/>
    <col min="2241" max="2241" width="9" style="150" bestFit="1" customWidth="1"/>
    <col min="2242" max="2242" width="13.7109375" style="150" bestFit="1" customWidth="1"/>
    <col min="2243" max="2243" width="9" style="150" bestFit="1" customWidth="1"/>
    <col min="2244" max="2244" width="13.7109375" style="150" bestFit="1" customWidth="1"/>
    <col min="2245" max="2245" width="9" style="150" bestFit="1" customWidth="1"/>
    <col min="2246" max="2246" width="13.7109375" style="150" bestFit="1" customWidth="1"/>
    <col min="2247" max="2247" width="9" style="150" bestFit="1" customWidth="1"/>
    <col min="2248" max="2248" width="13.7109375" style="150" bestFit="1" customWidth="1"/>
    <col min="2249" max="2249" width="9" style="150" bestFit="1" customWidth="1"/>
    <col min="2250" max="2250" width="13.7109375" style="150" bestFit="1" customWidth="1"/>
    <col min="2251" max="2251" width="9" style="150" bestFit="1" customWidth="1"/>
    <col min="2252" max="2252" width="13.7109375" style="150" bestFit="1" customWidth="1"/>
    <col min="2253" max="2253" width="9" style="150" bestFit="1" customWidth="1"/>
    <col min="2254" max="2254" width="13.7109375" style="150" bestFit="1" customWidth="1"/>
    <col min="2255" max="2255" width="9" style="150" bestFit="1" customWidth="1"/>
    <col min="2256" max="2256" width="13.7109375" style="150" bestFit="1" customWidth="1"/>
    <col min="2257" max="2257" width="9" style="150" bestFit="1" customWidth="1"/>
    <col min="2258" max="2258" width="13.7109375" style="150" bestFit="1" customWidth="1"/>
    <col min="2259" max="2259" width="9" style="150" bestFit="1" customWidth="1"/>
    <col min="2260" max="2260" width="13.7109375" style="150" bestFit="1" customWidth="1"/>
    <col min="2261" max="2261" width="9" style="150" bestFit="1" customWidth="1"/>
    <col min="2262" max="2262" width="13.7109375" style="150" bestFit="1" customWidth="1"/>
    <col min="2263" max="2263" width="9" style="150" bestFit="1" customWidth="1"/>
    <col min="2264" max="2264" width="13.7109375" style="150" bestFit="1" customWidth="1"/>
    <col min="2265" max="2265" width="9" style="150" bestFit="1" customWidth="1"/>
    <col min="2266" max="2266" width="13.7109375" style="150" bestFit="1" customWidth="1"/>
    <col min="2267" max="2267" width="9" style="150" bestFit="1" customWidth="1"/>
    <col min="2268" max="2268" width="13.7109375" style="150" bestFit="1" customWidth="1"/>
    <col min="2269" max="2269" width="9" style="150" bestFit="1" customWidth="1"/>
    <col min="2270" max="2270" width="13.7109375" style="150" bestFit="1" customWidth="1"/>
    <col min="2271" max="2271" width="9" style="150" bestFit="1" customWidth="1"/>
    <col min="2272" max="2272" width="13.7109375" style="150" bestFit="1" customWidth="1"/>
    <col min="2273" max="2273" width="9" style="150" bestFit="1" customWidth="1"/>
    <col min="2274" max="2274" width="13.7109375" style="150" bestFit="1" customWidth="1"/>
    <col min="2275" max="2275" width="9" style="150" bestFit="1" customWidth="1"/>
    <col min="2276" max="2276" width="13.7109375" style="150" bestFit="1" customWidth="1"/>
    <col min="2277" max="2277" width="9" style="150" bestFit="1" customWidth="1"/>
    <col min="2278" max="2278" width="13.7109375" style="150" bestFit="1" customWidth="1"/>
    <col min="2279" max="2279" width="9" style="150" bestFit="1" customWidth="1"/>
    <col min="2280" max="2280" width="13.7109375" style="150" bestFit="1" customWidth="1"/>
    <col min="2281" max="2281" width="9" style="150" bestFit="1" customWidth="1"/>
    <col min="2282" max="2282" width="13.7109375" style="150" bestFit="1" customWidth="1"/>
    <col min="2283" max="2283" width="9" style="150" bestFit="1" customWidth="1"/>
    <col min="2284" max="2284" width="13.7109375" style="150" bestFit="1" customWidth="1"/>
    <col min="2285" max="2285" width="9" style="150" bestFit="1" customWidth="1"/>
    <col min="2286" max="2286" width="13.7109375" style="150" bestFit="1" customWidth="1"/>
    <col min="2287" max="2287" width="9" style="150" bestFit="1" customWidth="1"/>
    <col min="2288" max="2288" width="13.7109375" style="150" bestFit="1" customWidth="1"/>
    <col min="2289" max="2289" width="9" style="150" bestFit="1" customWidth="1"/>
    <col min="2290" max="2290" width="13.7109375" style="150" bestFit="1" customWidth="1"/>
    <col min="2291" max="2291" width="9" style="150" bestFit="1" customWidth="1"/>
    <col min="2292" max="2292" width="13.7109375" style="150" bestFit="1" customWidth="1"/>
    <col min="2293" max="2293" width="9" style="150" bestFit="1" customWidth="1"/>
    <col min="2294" max="2294" width="13.7109375" style="150" bestFit="1" customWidth="1"/>
    <col min="2295" max="2295" width="9" style="150" bestFit="1" customWidth="1"/>
    <col min="2296" max="2296" width="13.7109375" style="150" bestFit="1" customWidth="1"/>
    <col min="2297" max="2297" width="9" style="150" bestFit="1" customWidth="1"/>
    <col min="2298" max="2298" width="13.7109375" style="150" bestFit="1" customWidth="1"/>
    <col min="2299" max="2299" width="9" style="150" bestFit="1" customWidth="1"/>
    <col min="2300" max="2300" width="13.7109375" style="150" bestFit="1" customWidth="1"/>
    <col min="2301" max="2301" width="9" style="150" bestFit="1" customWidth="1"/>
    <col min="2302" max="2302" width="13.7109375" style="150" bestFit="1" customWidth="1"/>
    <col min="2303" max="2303" width="9" style="150" bestFit="1" customWidth="1"/>
    <col min="2304" max="2304" width="13.7109375" style="150" bestFit="1" customWidth="1"/>
    <col min="2305" max="2305" width="45.140625" style="150" bestFit="1" customWidth="1"/>
    <col min="2306" max="2306" width="22.28515625" style="150" customWidth="1"/>
    <col min="2307" max="2307" width="18.7109375" style="150" customWidth="1"/>
    <col min="2308" max="2331" width="8.85546875" style="150"/>
    <col min="2332" max="2332" width="13.7109375" style="150" bestFit="1" customWidth="1"/>
    <col min="2333" max="2333" width="5.42578125" style="150" bestFit="1" customWidth="1"/>
    <col min="2334" max="2334" width="13.7109375" style="150" bestFit="1" customWidth="1"/>
    <col min="2335" max="2335" width="5.42578125" style="150" bestFit="1" customWidth="1"/>
    <col min="2336" max="2336" width="13.7109375" style="150" bestFit="1" customWidth="1"/>
    <col min="2337" max="2337" width="5.42578125" style="150" bestFit="1" customWidth="1"/>
    <col min="2338" max="2338" width="13.7109375" style="150" bestFit="1" customWidth="1"/>
    <col min="2339" max="2339" width="5.42578125" style="150" bestFit="1" customWidth="1"/>
    <col min="2340" max="2340" width="13.7109375" style="150" bestFit="1" customWidth="1"/>
    <col min="2341" max="2341" width="5.42578125" style="150" bestFit="1" customWidth="1"/>
    <col min="2342" max="2342" width="13.7109375" style="150" bestFit="1" customWidth="1"/>
    <col min="2343" max="2343" width="5.42578125" style="150" bestFit="1" customWidth="1"/>
    <col min="2344" max="2344" width="13.7109375" style="150" bestFit="1" customWidth="1"/>
    <col min="2345" max="2345" width="5.42578125" style="150" bestFit="1" customWidth="1"/>
    <col min="2346" max="2346" width="13.7109375" style="150" bestFit="1" customWidth="1"/>
    <col min="2347" max="2347" width="5.42578125" style="150" bestFit="1" customWidth="1"/>
    <col min="2348" max="2348" width="13.7109375" style="150" bestFit="1" customWidth="1"/>
    <col min="2349" max="2349" width="9" style="150" bestFit="1" customWidth="1"/>
    <col min="2350" max="2350" width="13.7109375" style="150" bestFit="1" customWidth="1"/>
    <col min="2351" max="2351" width="9" style="150" bestFit="1" customWidth="1"/>
    <col min="2352" max="2352" width="13.7109375" style="150" bestFit="1" customWidth="1"/>
    <col min="2353" max="2353" width="9" style="150" bestFit="1" customWidth="1"/>
    <col min="2354" max="2354" width="13.7109375" style="150" bestFit="1" customWidth="1"/>
    <col min="2355" max="2355" width="9" style="150" bestFit="1" customWidth="1"/>
    <col min="2356" max="2356" width="13.7109375" style="150" bestFit="1" customWidth="1"/>
    <col min="2357" max="2357" width="9" style="150" bestFit="1" customWidth="1"/>
    <col min="2358" max="2358" width="13.7109375" style="150" bestFit="1" customWidth="1"/>
    <col min="2359" max="2359" width="9" style="150" bestFit="1" customWidth="1"/>
    <col min="2360" max="2360" width="13.7109375" style="150" bestFit="1" customWidth="1"/>
    <col min="2361" max="2361" width="9" style="150" bestFit="1" customWidth="1"/>
    <col min="2362" max="2362" width="13.7109375" style="150" bestFit="1" customWidth="1"/>
    <col min="2363" max="2363" width="9" style="150" bestFit="1" customWidth="1"/>
    <col min="2364" max="2364" width="13.7109375" style="150" bestFit="1" customWidth="1"/>
    <col min="2365" max="2365" width="9" style="150" bestFit="1" customWidth="1"/>
    <col min="2366" max="2366" width="13.7109375" style="150" bestFit="1" customWidth="1"/>
    <col min="2367" max="2367" width="9" style="150" bestFit="1" customWidth="1"/>
    <col min="2368" max="2368" width="13.7109375" style="150" bestFit="1" customWidth="1"/>
    <col min="2369" max="2369" width="9" style="150" bestFit="1" customWidth="1"/>
    <col min="2370" max="2370" width="13.7109375" style="150" bestFit="1" customWidth="1"/>
    <col min="2371" max="2371" width="9" style="150" bestFit="1" customWidth="1"/>
    <col min="2372" max="2372" width="13.7109375" style="150" bestFit="1" customWidth="1"/>
    <col min="2373" max="2373" width="9" style="150" bestFit="1" customWidth="1"/>
    <col min="2374" max="2374" width="13.7109375" style="150" bestFit="1" customWidth="1"/>
    <col min="2375" max="2375" width="9" style="150" bestFit="1" customWidth="1"/>
    <col min="2376" max="2376" width="13.7109375" style="150" bestFit="1" customWidth="1"/>
    <col min="2377" max="2377" width="9" style="150" bestFit="1" customWidth="1"/>
    <col min="2378" max="2378" width="13.7109375" style="150" bestFit="1" customWidth="1"/>
    <col min="2379" max="2379" width="9" style="150" bestFit="1" customWidth="1"/>
    <col min="2380" max="2380" width="13.7109375" style="150" bestFit="1" customWidth="1"/>
    <col min="2381" max="2381" width="9" style="150" bestFit="1" customWidth="1"/>
    <col min="2382" max="2382" width="13.7109375" style="150" bestFit="1" customWidth="1"/>
    <col min="2383" max="2383" width="9" style="150" bestFit="1" customWidth="1"/>
    <col min="2384" max="2384" width="13.7109375" style="150" bestFit="1" customWidth="1"/>
    <col min="2385" max="2385" width="9" style="150" bestFit="1" customWidth="1"/>
    <col min="2386" max="2386" width="13.7109375" style="150" bestFit="1" customWidth="1"/>
    <col min="2387" max="2387" width="9" style="150" bestFit="1" customWidth="1"/>
    <col min="2388" max="2388" width="13.7109375" style="150" bestFit="1" customWidth="1"/>
    <col min="2389" max="2389" width="9" style="150" bestFit="1" customWidth="1"/>
    <col min="2390" max="2390" width="13.7109375" style="150" bestFit="1" customWidth="1"/>
    <col min="2391" max="2391" width="9" style="150" bestFit="1" customWidth="1"/>
    <col min="2392" max="2392" width="13.7109375" style="150" bestFit="1" customWidth="1"/>
    <col min="2393" max="2393" width="9" style="150" bestFit="1" customWidth="1"/>
    <col min="2394" max="2394" width="13.7109375" style="150" bestFit="1" customWidth="1"/>
    <col min="2395" max="2395" width="9" style="150" bestFit="1" customWidth="1"/>
    <col min="2396" max="2396" width="13.7109375" style="150" bestFit="1" customWidth="1"/>
    <col min="2397" max="2397" width="9" style="150" bestFit="1" customWidth="1"/>
    <col min="2398" max="2398" width="13.7109375" style="150" bestFit="1" customWidth="1"/>
    <col min="2399" max="2399" width="9" style="150" bestFit="1" customWidth="1"/>
    <col min="2400" max="2400" width="13.7109375" style="150" bestFit="1" customWidth="1"/>
    <col min="2401" max="2401" width="9" style="150" bestFit="1" customWidth="1"/>
    <col min="2402" max="2402" width="13.7109375" style="150" bestFit="1" customWidth="1"/>
    <col min="2403" max="2403" width="9" style="150" bestFit="1" customWidth="1"/>
    <col min="2404" max="2404" width="13.7109375" style="150" bestFit="1" customWidth="1"/>
    <col min="2405" max="2405" width="9" style="150" bestFit="1" customWidth="1"/>
    <col min="2406" max="2406" width="13.7109375" style="150" bestFit="1" customWidth="1"/>
    <col min="2407" max="2407" width="9" style="150" bestFit="1" customWidth="1"/>
    <col min="2408" max="2408" width="13.7109375" style="150" bestFit="1" customWidth="1"/>
    <col min="2409" max="2409" width="9" style="150" bestFit="1" customWidth="1"/>
    <col min="2410" max="2410" width="13.7109375" style="150" bestFit="1" customWidth="1"/>
    <col min="2411" max="2411" width="9" style="150" bestFit="1" customWidth="1"/>
    <col min="2412" max="2412" width="13.7109375" style="150" bestFit="1" customWidth="1"/>
    <col min="2413" max="2413" width="9" style="150" bestFit="1" customWidth="1"/>
    <col min="2414" max="2414" width="13.7109375" style="150" bestFit="1" customWidth="1"/>
    <col min="2415" max="2415" width="9" style="150" bestFit="1" customWidth="1"/>
    <col min="2416" max="2416" width="13.7109375" style="150" bestFit="1" customWidth="1"/>
    <col min="2417" max="2417" width="9" style="150" bestFit="1" customWidth="1"/>
    <col min="2418" max="2418" width="13.7109375" style="150" bestFit="1" customWidth="1"/>
    <col min="2419" max="2419" width="9" style="150" bestFit="1" customWidth="1"/>
    <col min="2420" max="2420" width="13.7109375" style="150" bestFit="1" customWidth="1"/>
    <col min="2421" max="2421" width="9" style="150" bestFit="1" customWidth="1"/>
    <col min="2422" max="2422" width="13.7109375" style="150" bestFit="1" customWidth="1"/>
    <col min="2423" max="2423" width="9" style="150" bestFit="1" customWidth="1"/>
    <col min="2424" max="2424" width="13.7109375" style="150" bestFit="1" customWidth="1"/>
    <col min="2425" max="2425" width="9" style="150" bestFit="1" customWidth="1"/>
    <col min="2426" max="2426" width="13.7109375" style="150" bestFit="1" customWidth="1"/>
    <col min="2427" max="2427" width="9" style="150" bestFit="1" customWidth="1"/>
    <col min="2428" max="2428" width="13.7109375" style="150" bestFit="1" customWidth="1"/>
    <col min="2429" max="2429" width="9" style="150" bestFit="1" customWidth="1"/>
    <col min="2430" max="2430" width="13.7109375" style="150" bestFit="1" customWidth="1"/>
    <col min="2431" max="2431" width="9" style="150" bestFit="1" customWidth="1"/>
    <col min="2432" max="2432" width="13.7109375" style="150" bestFit="1" customWidth="1"/>
    <col min="2433" max="2433" width="9" style="150" bestFit="1" customWidth="1"/>
    <col min="2434" max="2434" width="13.7109375" style="150" bestFit="1" customWidth="1"/>
    <col min="2435" max="2435" width="9" style="150" bestFit="1" customWidth="1"/>
    <col min="2436" max="2436" width="13.7109375" style="150" bestFit="1" customWidth="1"/>
    <col min="2437" max="2437" width="9" style="150" bestFit="1" customWidth="1"/>
    <col min="2438" max="2438" width="13.7109375" style="150" bestFit="1" customWidth="1"/>
    <col min="2439" max="2439" width="9" style="150" bestFit="1" customWidth="1"/>
    <col min="2440" max="2440" width="13.7109375" style="150" bestFit="1" customWidth="1"/>
    <col min="2441" max="2441" width="9" style="150" bestFit="1" customWidth="1"/>
    <col min="2442" max="2442" width="13.7109375" style="150" bestFit="1" customWidth="1"/>
    <col min="2443" max="2443" width="9" style="150" bestFit="1" customWidth="1"/>
    <col min="2444" max="2444" width="13.7109375" style="150" bestFit="1" customWidth="1"/>
    <col min="2445" max="2445" width="9" style="150" bestFit="1" customWidth="1"/>
    <col min="2446" max="2446" width="13.7109375" style="150" bestFit="1" customWidth="1"/>
    <col min="2447" max="2447" width="9" style="150" bestFit="1" customWidth="1"/>
    <col min="2448" max="2448" width="13.7109375" style="150" bestFit="1" customWidth="1"/>
    <col min="2449" max="2449" width="9" style="150" bestFit="1" customWidth="1"/>
    <col min="2450" max="2450" width="13.7109375" style="150" bestFit="1" customWidth="1"/>
    <col min="2451" max="2451" width="9" style="150" bestFit="1" customWidth="1"/>
    <col min="2452" max="2452" width="13.7109375" style="150" bestFit="1" customWidth="1"/>
    <col min="2453" max="2453" width="9" style="150" bestFit="1" customWidth="1"/>
    <col min="2454" max="2454" width="13.7109375" style="150" bestFit="1" customWidth="1"/>
    <col min="2455" max="2455" width="9" style="150" bestFit="1" customWidth="1"/>
    <col min="2456" max="2456" width="13.7109375" style="150" bestFit="1" customWidth="1"/>
    <col min="2457" max="2457" width="9" style="150" bestFit="1" customWidth="1"/>
    <col min="2458" max="2458" width="13.7109375" style="150" bestFit="1" customWidth="1"/>
    <col min="2459" max="2459" width="9" style="150" bestFit="1" customWidth="1"/>
    <col min="2460" max="2460" width="13.7109375" style="150" bestFit="1" customWidth="1"/>
    <col min="2461" max="2461" width="9" style="150" bestFit="1" customWidth="1"/>
    <col min="2462" max="2462" width="13.7109375" style="150" bestFit="1" customWidth="1"/>
    <col min="2463" max="2463" width="9" style="150" bestFit="1" customWidth="1"/>
    <col min="2464" max="2464" width="13.7109375" style="150" bestFit="1" customWidth="1"/>
    <col min="2465" max="2465" width="9" style="150" bestFit="1" customWidth="1"/>
    <col min="2466" max="2466" width="13.7109375" style="150" bestFit="1" customWidth="1"/>
    <col min="2467" max="2467" width="9" style="150" bestFit="1" customWidth="1"/>
    <col min="2468" max="2468" width="13.7109375" style="150" bestFit="1" customWidth="1"/>
    <col min="2469" max="2469" width="9" style="150" bestFit="1" customWidth="1"/>
    <col min="2470" max="2470" width="13.7109375" style="150" bestFit="1" customWidth="1"/>
    <col min="2471" max="2471" width="9" style="150" bestFit="1" customWidth="1"/>
    <col min="2472" max="2472" width="13.7109375" style="150" bestFit="1" customWidth="1"/>
    <col min="2473" max="2473" width="9" style="150" bestFit="1" customWidth="1"/>
    <col min="2474" max="2474" width="13.7109375" style="150" bestFit="1" customWidth="1"/>
    <col min="2475" max="2475" width="9" style="150" bestFit="1" customWidth="1"/>
    <col min="2476" max="2476" width="13.7109375" style="150" bestFit="1" customWidth="1"/>
    <col min="2477" max="2477" width="9" style="150" bestFit="1" customWidth="1"/>
    <col min="2478" max="2478" width="13.7109375" style="150" bestFit="1" customWidth="1"/>
    <col min="2479" max="2479" width="9" style="150" bestFit="1" customWidth="1"/>
    <col min="2480" max="2480" width="13.7109375" style="150" bestFit="1" customWidth="1"/>
    <col min="2481" max="2481" width="9" style="150" bestFit="1" customWidth="1"/>
    <col min="2482" max="2482" width="13.7109375" style="150" bestFit="1" customWidth="1"/>
    <col min="2483" max="2483" width="9" style="150" bestFit="1" customWidth="1"/>
    <col min="2484" max="2484" width="13.7109375" style="150" bestFit="1" customWidth="1"/>
    <col min="2485" max="2485" width="9" style="150" bestFit="1" customWidth="1"/>
    <col min="2486" max="2486" width="13.7109375" style="150" bestFit="1" customWidth="1"/>
    <col min="2487" max="2487" width="9" style="150" bestFit="1" customWidth="1"/>
    <col min="2488" max="2488" width="13.7109375" style="150" bestFit="1" customWidth="1"/>
    <col min="2489" max="2489" width="9" style="150" bestFit="1" customWidth="1"/>
    <col min="2490" max="2490" width="13.7109375" style="150" bestFit="1" customWidth="1"/>
    <col min="2491" max="2491" width="9" style="150" bestFit="1" customWidth="1"/>
    <col min="2492" max="2492" width="13.7109375" style="150" bestFit="1" customWidth="1"/>
    <col min="2493" max="2493" width="9" style="150" bestFit="1" customWidth="1"/>
    <col min="2494" max="2494" width="13.7109375" style="150" bestFit="1" customWidth="1"/>
    <col min="2495" max="2495" width="9" style="150" bestFit="1" customWidth="1"/>
    <col min="2496" max="2496" width="13.7109375" style="150" bestFit="1" customWidth="1"/>
    <col min="2497" max="2497" width="9" style="150" bestFit="1" customWidth="1"/>
    <col min="2498" max="2498" width="13.7109375" style="150" bestFit="1" customWidth="1"/>
    <col min="2499" max="2499" width="9" style="150" bestFit="1" customWidth="1"/>
    <col min="2500" max="2500" width="13.7109375" style="150" bestFit="1" customWidth="1"/>
    <col min="2501" max="2501" width="9" style="150" bestFit="1" customWidth="1"/>
    <col min="2502" max="2502" width="13.7109375" style="150" bestFit="1" customWidth="1"/>
    <col min="2503" max="2503" width="9" style="150" bestFit="1" customWidth="1"/>
    <col min="2504" max="2504" width="13.7109375" style="150" bestFit="1" customWidth="1"/>
    <col min="2505" max="2505" width="9" style="150" bestFit="1" customWidth="1"/>
    <col min="2506" max="2506" width="13.7109375" style="150" bestFit="1" customWidth="1"/>
    <col min="2507" max="2507" width="9" style="150" bestFit="1" customWidth="1"/>
    <col min="2508" max="2508" width="13.7109375" style="150" bestFit="1" customWidth="1"/>
    <col min="2509" max="2509" width="9" style="150" bestFit="1" customWidth="1"/>
    <col min="2510" max="2510" width="13.7109375" style="150" bestFit="1" customWidth="1"/>
    <col min="2511" max="2511" width="9" style="150" bestFit="1" customWidth="1"/>
    <col min="2512" max="2512" width="13.7109375" style="150" bestFit="1" customWidth="1"/>
    <col min="2513" max="2513" width="9" style="150" bestFit="1" customWidth="1"/>
    <col min="2514" max="2514" width="13.7109375" style="150" bestFit="1" customWidth="1"/>
    <col min="2515" max="2515" width="9" style="150" bestFit="1" customWidth="1"/>
    <col min="2516" max="2516" width="13.7109375" style="150" bestFit="1" customWidth="1"/>
    <col min="2517" max="2517" width="9" style="150" bestFit="1" customWidth="1"/>
    <col min="2518" max="2518" width="13.7109375" style="150" bestFit="1" customWidth="1"/>
    <col min="2519" max="2519" width="9" style="150" bestFit="1" customWidth="1"/>
    <col min="2520" max="2520" width="13.7109375" style="150" bestFit="1" customWidth="1"/>
    <col min="2521" max="2521" width="9" style="150" bestFit="1" customWidth="1"/>
    <col min="2522" max="2522" width="13.7109375" style="150" bestFit="1" customWidth="1"/>
    <col min="2523" max="2523" width="9" style="150" bestFit="1" customWidth="1"/>
    <col min="2524" max="2524" width="13.7109375" style="150" bestFit="1" customWidth="1"/>
    <col min="2525" max="2525" width="9" style="150" bestFit="1" customWidth="1"/>
    <col min="2526" max="2526" width="13.7109375" style="150" bestFit="1" customWidth="1"/>
    <col min="2527" max="2527" width="9" style="150" bestFit="1" customWidth="1"/>
    <col min="2528" max="2528" width="13.7109375" style="150" bestFit="1" customWidth="1"/>
    <col min="2529" max="2529" width="9" style="150" bestFit="1" customWidth="1"/>
    <col min="2530" max="2530" width="13.7109375" style="150" bestFit="1" customWidth="1"/>
    <col min="2531" max="2531" width="9" style="150" bestFit="1" customWidth="1"/>
    <col min="2532" max="2532" width="13.7109375" style="150" bestFit="1" customWidth="1"/>
    <col min="2533" max="2533" width="9" style="150" bestFit="1" customWidth="1"/>
    <col min="2534" max="2534" width="13.7109375" style="150" bestFit="1" customWidth="1"/>
    <col min="2535" max="2535" width="9" style="150" bestFit="1" customWidth="1"/>
    <col min="2536" max="2536" width="13.7109375" style="150" bestFit="1" customWidth="1"/>
    <col min="2537" max="2537" width="9" style="150" bestFit="1" customWidth="1"/>
    <col min="2538" max="2538" width="13.7109375" style="150" bestFit="1" customWidth="1"/>
    <col min="2539" max="2539" width="9" style="150" bestFit="1" customWidth="1"/>
    <col min="2540" max="2540" width="13.7109375" style="150" bestFit="1" customWidth="1"/>
    <col min="2541" max="2541" width="9" style="150" bestFit="1" customWidth="1"/>
    <col min="2542" max="2542" width="13.7109375" style="150" bestFit="1" customWidth="1"/>
    <col min="2543" max="2543" width="9" style="150" bestFit="1" customWidth="1"/>
    <col min="2544" max="2544" width="13.7109375" style="150" bestFit="1" customWidth="1"/>
    <col min="2545" max="2545" width="9" style="150" bestFit="1" customWidth="1"/>
    <col min="2546" max="2546" width="13.7109375" style="150" bestFit="1" customWidth="1"/>
    <col min="2547" max="2547" width="9" style="150" bestFit="1" customWidth="1"/>
    <col min="2548" max="2548" width="13.7109375" style="150" bestFit="1" customWidth="1"/>
    <col min="2549" max="2549" width="9" style="150" bestFit="1" customWidth="1"/>
    <col min="2550" max="2550" width="13.7109375" style="150" bestFit="1" customWidth="1"/>
    <col min="2551" max="2551" width="9" style="150" bestFit="1" customWidth="1"/>
    <col min="2552" max="2552" width="13.7109375" style="150" bestFit="1" customWidth="1"/>
    <col min="2553" max="2553" width="9" style="150" bestFit="1" customWidth="1"/>
    <col min="2554" max="2554" width="13.7109375" style="150" bestFit="1" customWidth="1"/>
    <col min="2555" max="2555" width="9" style="150" bestFit="1" customWidth="1"/>
    <col min="2556" max="2556" width="13.7109375" style="150" bestFit="1" customWidth="1"/>
    <col min="2557" max="2557" width="9" style="150" bestFit="1" customWidth="1"/>
    <col min="2558" max="2558" width="13.7109375" style="150" bestFit="1" customWidth="1"/>
    <col min="2559" max="2559" width="9" style="150" bestFit="1" customWidth="1"/>
    <col min="2560" max="2560" width="13.7109375" style="150" bestFit="1" customWidth="1"/>
    <col min="2561" max="2561" width="45.140625" style="150" bestFit="1" customWidth="1"/>
    <col min="2562" max="2562" width="22.28515625" style="150" customWidth="1"/>
    <col min="2563" max="2563" width="18.7109375" style="150" customWidth="1"/>
    <col min="2564" max="2587" width="8.85546875" style="150"/>
    <col min="2588" max="2588" width="13.7109375" style="150" bestFit="1" customWidth="1"/>
    <col min="2589" max="2589" width="5.42578125" style="150" bestFit="1" customWidth="1"/>
    <col min="2590" max="2590" width="13.7109375" style="150" bestFit="1" customWidth="1"/>
    <col min="2591" max="2591" width="5.42578125" style="150" bestFit="1" customWidth="1"/>
    <col min="2592" max="2592" width="13.7109375" style="150" bestFit="1" customWidth="1"/>
    <col min="2593" max="2593" width="5.42578125" style="150" bestFit="1" customWidth="1"/>
    <col min="2594" max="2594" width="13.7109375" style="150" bestFit="1" customWidth="1"/>
    <col min="2595" max="2595" width="5.42578125" style="150" bestFit="1" customWidth="1"/>
    <col min="2596" max="2596" width="13.7109375" style="150" bestFit="1" customWidth="1"/>
    <col min="2597" max="2597" width="5.42578125" style="150" bestFit="1" customWidth="1"/>
    <col min="2598" max="2598" width="13.7109375" style="150" bestFit="1" customWidth="1"/>
    <col min="2599" max="2599" width="5.42578125" style="150" bestFit="1" customWidth="1"/>
    <col min="2600" max="2600" width="13.7109375" style="150" bestFit="1" customWidth="1"/>
    <col min="2601" max="2601" width="5.42578125" style="150" bestFit="1" customWidth="1"/>
    <col min="2602" max="2602" width="13.7109375" style="150" bestFit="1" customWidth="1"/>
    <col min="2603" max="2603" width="5.42578125" style="150" bestFit="1" customWidth="1"/>
    <col min="2604" max="2604" width="13.7109375" style="150" bestFit="1" customWidth="1"/>
    <col min="2605" max="2605" width="9" style="150" bestFit="1" customWidth="1"/>
    <col min="2606" max="2606" width="13.7109375" style="150" bestFit="1" customWidth="1"/>
    <col min="2607" max="2607" width="9" style="150" bestFit="1" customWidth="1"/>
    <col min="2608" max="2608" width="13.7109375" style="150" bestFit="1" customWidth="1"/>
    <col min="2609" max="2609" width="9" style="150" bestFit="1" customWidth="1"/>
    <col min="2610" max="2610" width="13.7109375" style="150" bestFit="1" customWidth="1"/>
    <col min="2611" max="2611" width="9" style="150" bestFit="1" customWidth="1"/>
    <col min="2612" max="2612" width="13.7109375" style="150" bestFit="1" customWidth="1"/>
    <col min="2613" max="2613" width="9" style="150" bestFit="1" customWidth="1"/>
    <col min="2614" max="2614" width="13.7109375" style="150" bestFit="1" customWidth="1"/>
    <col min="2615" max="2615" width="9" style="150" bestFit="1" customWidth="1"/>
    <col min="2616" max="2616" width="13.7109375" style="150" bestFit="1" customWidth="1"/>
    <col min="2617" max="2617" width="9" style="150" bestFit="1" customWidth="1"/>
    <col min="2618" max="2618" width="13.7109375" style="150" bestFit="1" customWidth="1"/>
    <col min="2619" max="2619" width="9" style="150" bestFit="1" customWidth="1"/>
    <col min="2620" max="2620" width="13.7109375" style="150" bestFit="1" customWidth="1"/>
    <col min="2621" max="2621" width="9" style="150" bestFit="1" customWidth="1"/>
    <col min="2622" max="2622" width="13.7109375" style="150" bestFit="1" customWidth="1"/>
    <col min="2623" max="2623" width="9" style="150" bestFit="1" customWidth="1"/>
    <col min="2624" max="2624" width="13.7109375" style="150" bestFit="1" customWidth="1"/>
    <col min="2625" max="2625" width="9" style="150" bestFit="1" customWidth="1"/>
    <col min="2626" max="2626" width="13.7109375" style="150" bestFit="1" customWidth="1"/>
    <col min="2627" max="2627" width="9" style="150" bestFit="1" customWidth="1"/>
    <col min="2628" max="2628" width="13.7109375" style="150" bestFit="1" customWidth="1"/>
    <col min="2629" max="2629" width="9" style="150" bestFit="1" customWidth="1"/>
    <col min="2630" max="2630" width="13.7109375" style="150" bestFit="1" customWidth="1"/>
    <col min="2631" max="2631" width="9" style="150" bestFit="1" customWidth="1"/>
    <col min="2632" max="2632" width="13.7109375" style="150" bestFit="1" customWidth="1"/>
    <col min="2633" max="2633" width="9" style="150" bestFit="1" customWidth="1"/>
    <col min="2634" max="2634" width="13.7109375" style="150" bestFit="1" customWidth="1"/>
    <col min="2635" max="2635" width="9" style="150" bestFit="1" customWidth="1"/>
    <col min="2636" max="2636" width="13.7109375" style="150" bestFit="1" customWidth="1"/>
    <col min="2637" max="2637" width="9" style="150" bestFit="1" customWidth="1"/>
    <col min="2638" max="2638" width="13.7109375" style="150" bestFit="1" customWidth="1"/>
    <col min="2639" max="2639" width="9" style="150" bestFit="1" customWidth="1"/>
    <col min="2640" max="2640" width="13.7109375" style="150" bestFit="1" customWidth="1"/>
    <col min="2641" max="2641" width="9" style="150" bestFit="1" customWidth="1"/>
    <col min="2642" max="2642" width="13.7109375" style="150" bestFit="1" customWidth="1"/>
    <col min="2643" max="2643" width="9" style="150" bestFit="1" customWidth="1"/>
    <col min="2644" max="2644" width="13.7109375" style="150" bestFit="1" customWidth="1"/>
    <col min="2645" max="2645" width="9" style="150" bestFit="1" customWidth="1"/>
    <col min="2646" max="2646" width="13.7109375" style="150" bestFit="1" customWidth="1"/>
    <col min="2647" max="2647" width="9" style="150" bestFit="1" customWidth="1"/>
    <col min="2648" max="2648" width="13.7109375" style="150" bestFit="1" customWidth="1"/>
    <col min="2649" max="2649" width="9" style="150" bestFit="1" customWidth="1"/>
    <col min="2650" max="2650" width="13.7109375" style="150" bestFit="1" customWidth="1"/>
    <col min="2651" max="2651" width="9" style="150" bestFit="1" customWidth="1"/>
    <col min="2652" max="2652" width="13.7109375" style="150" bestFit="1" customWidth="1"/>
    <col min="2653" max="2653" width="9" style="150" bestFit="1" customWidth="1"/>
    <col min="2654" max="2654" width="13.7109375" style="150" bestFit="1" customWidth="1"/>
    <col min="2655" max="2655" width="9" style="150" bestFit="1" customWidth="1"/>
    <col min="2656" max="2656" width="13.7109375" style="150" bestFit="1" customWidth="1"/>
    <col min="2657" max="2657" width="9" style="150" bestFit="1" customWidth="1"/>
    <col min="2658" max="2658" width="13.7109375" style="150" bestFit="1" customWidth="1"/>
    <col min="2659" max="2659" width="9" style="150" bestFit="1" customWidth="1"/>
    <col min="2660" max="2660" width="13.7109375" style="150" bestFit="1" customWidth="1"/>
    <col min="2661" max="2661" width="9" style="150" bestFit="1" customWidth="1"/>
    <col min="2662" max="2662" width="13.7109375" style="150" bestFit="1" customWidth="1"/>
    <col min="2663" max="2663" width="9" style="150" bestFit="1" customWidth="1"/>
    <col min="2664" max="2664" width="13.7109375" style="150" bestFit="1" customWidth="1"/>
    <col min="2665" max="2665" width="9" style="150" bestFit="1" customWidth="1"/>
    <col min="2666" max="2666" width="13.7109375" style="150" bestFit="1" customWidth="1"/>
    <col min="2667" max="2667" width="9" style="150" bestFit="1" customWidth="1"/>
    <col min="2668" max="2668" width="13.7109375" style="150" bestFit="1" customWidth="1"/>
    <col min="2669" max="2669" width="9" style="150" bestFit="1" customWidth="1"/>
    <col min="2670" max="2670" width="13.7109375" style="150" bestFit="1" customWidth="1"/>
    <col min="2671" max="2671" width="9" style="150" bestFit="1" customWidth="1"/>
    <col min="2672" max="2672" width="13.7109375" style="150" bestFit="1" customWidth="1"/>
    <col min="2673" max="2673" width="9" style="150" bestFit="1" customWidth="1"/>
    <col min="2674" max="2674" width="13.7109375" style="150" bestFit="1" customWidth="1"/>
    <col min="2675" max="2675" width="9" style="150" bestFit="1" customWidth="1"/>
    <col min="2676" max="2676" width="13.7109375" style="150" bestFit="1" customWidth="1"/>
    <col min="2677" max="2677" width="9" style="150" bestFit="1" customWidth="1"/>
    <col min="2678" max="2678" width="13.7109375" style="150" bestFit="1" customWidth="1"/>
    <col min="2679" max="2679" width="9" style="150" bestFit="1" customWidth="1"/>
    <col min="2680" max="2680" width="13.7109375" style="150" bestFit="1" customWidth="1"/>
    <col min="2681" max="2681" width="9" style="150" bestFit="1" customWidth="1"/>
    <col min="2682" max="2682" width="13.7109375" style="150" bestFit="1" customWidth="1"/>
    <col min="2683" max="2683" width="9" style="150" bestFit="1" customWidth="1"/>
    <col min="2684" max="2684" width="13.7109375" style="150" bestFit="1" customWidth="1"/>
    <col min="2685" max="2685" width="9" style="150" bestFit="1" customWidth="1"/>
    <col min="2686" max="2686" width="13.7109375" style="150" bestFit="1" customWidth="1"/>
    <col min="2687" max="2687" width="9" style="150" bestFit="1" customWidth="1"/>
    <col min="2688" max="2688" width="13.7109375" style="150" bestFit="1" customWidth="1"/>
    <col min="2689" max="2689" width="9" style="150" bestFit="1" customWidth="1"/>
    <col min="2690" max="2690" width="13.7109375" style="150" bestFit="1" customWidth="1"/>
    <col min="2691" max="2691" width="9" style="150" bestFit="1" customWidth="1"/>
    <col min="2692" max="2692" width="13.7109375" style="150" bestFit="1" customWidth="1"/>
    <col min="2693" max="2693" width="9" style="150" bestFit="1" customWidth="1"/>
    <col min="2694" max="2694" width="13.7109375" style="150" bestFit="1" customWidth="1"/>
    <col min="2695" max="2695" width="9" style="150" bestFit="1" customWidth="1"/>
    <col min="2696" max="2696" width="13.7109375" style="150" bestFit="1" customWidth="1"/>
    <col min="2697" max="2697" width="9" style="150" bestFit="1" customWidth="1"/>
    <col min="2698" max="2698" width="13.7109375" style="150" bestFit="1" customWidth="1"/>
    <col min="2699" max="2699" width="9" style="150" bestFit="1" customWidth="1"/>
    <col min="2700" max="2700" width="13.7109375" style="150" bestFit="1" customWidth="1"/>
    <col min="2701" max="2701" width="9" style="150" bestFit="1" customWidth="1"/>
    <col min="2702" max="2702" width="13.7109375" style="150" bestFit="1" customWidth="1"/>
    <col min="2703" max="2703" width="9" style="150" bestFit="1" customWidth="1"/>
    <col min="2704" max="2704" width="13.7109375" style="150" bestFit="1" customWidth="1"/>
    <col min="2705" max="2705" width="9" style="150" bestFit="1" customWidth="1"/>
    <col min="2706" max="2706" width="13.7109375" style="150" bestFit="1" customWidth="1"/>
    <col min="2707" max="2707" width="9" style="150" bestFit="1" customWidth="1"/>
    <col min="2708" max="2708" width="13.7109375" style="150" bestFit="1" customWidth="1"/>
    <col min="2709" max="2709" width="9" style="150" bestFit="1" customWidth="1"/>
    <col min="2710" max="2710" width="13.7109375" style="150" bestFit="1" customWidth="1"/>
    <col min="2711" max="2711" width="9" style="150" bestFit="1" customWidth="1"/>
    <col min="2712" max="2712" width="13.7109375" style="150" bestFit="1" customWidth="1"/>
    <col min="2713" max="2713" width="9" style="150" bestFit="1" customWidth="1"/>
    <col min="2714" max="2714" width="13.7109375" style="150" bestFit="1" customWidth="1"/>
    <col min="2715" max="2715" width="9" style="150" bestFit="1" customWidth="1"/>
    <col min="2716" max="2716" width="13.7109375" style="150" bestFit="1" customWidth="1"/>
    <col min="2717" max="2717" width="9" style="150" bestFit="1" customWidth="1"/>
    <col min="2718" max="2718" width="13.7109375" style="150" bestFit="1" customWidth="1"/>
    <col min="2719" max="2719" width="9" style="150" bestFit="1" customWidth="1"/>
    <col min="2720" max="2720" width="13.7109375" style="150" bestFit="1" customWidth="1"/>
    <col min="2721" max="2721" width="9" style="150" bestFit="1" customWidth="1"/>
    <col min="2722" max="2722" width="13.7109375" style="150" bestFit="1" customWidth="1"/>
    <col min="2723" max="2723" width="9" style="150" bestFit="1" customWidth="1"/>
    <col min="2724" max="2724" width="13.7109375" style="150" bestFit="1" customWidth="1"/>
    <col min="2725" max="2725" width="9" style="150" bestFit="1" customWidth="1"/>
    <col min="2726" max="2726" width="13.7109375" style="150" bestFit="1" customWidth="1"/>
    <col min="2727" max="2727" width="9" style="150" bestFit="1" customWidth="1"/>
    <col min="2728" max="2728" width="13.7109375" style="150" bestFit="1" customWidth="1"/>
    <col min="2729" max="2729" width="9" style="150" bestFit="1" customWidth="1"/>
    <col min="2730" max="2730" width="13.7109375" style="150" bestFit="1" customWidth="1"/>
    <col min="2731" max="2731" width="9" style="150" bestFit="1" customWidth="1"/>
    <col min="2732" max="2732" width="13.7109375" style="150" bestFit="1" customWidth="1"/>
    <col min="2733" max="2733" width="9" style="150" bestFit="1" customWidth="1"/>
    <col min="2734" max="2734" width="13.7109375" style="150" bestFit="1" customWidth="1"/>
    <col min="2735" max="2735" width="9" style="150" bestFit="1" customWidth="1"/>
    <col min="2736" max="2736" width="13.7109375" style="150" bestFit="1" customWidth="1"/>
    <col min="2737" max="2737" width="9" style="150" bestFit="1" customWidth="1"/>
    <col min="2738" max="2738" width="13.7109375" style="150" bestFit="1" customWidth="1"/>
    <col min="2739" max="2739" width="9" style="150" bestFit="1" customWidth="1"/>
    <col min="2740" max="2740" width="13.7109375" style="150" bestFit="1" customWidth="1"/>
    <col min="2741" max="2741" width="9" style="150" bestFit="1" customWidth="1"/>
    <col min="2742" max="2742" width="13.7109375" style="150" bestFit="1" customWidth="1"/>
    <col min="2743" max="2743" width="9" style="150" bestFit="1" customWidth="1"/>
    <col min="2744" max="2744" width="13.7109375" style="150" bestFit="1" customWidth="1"/>
    <col min="2745" max="2745" width="9" style="150" bestFit="1" customWidth="1"/>
    <col min="2746" max="2746" width="13.7109375" style="150" bestFit="1" customWidth="1"/>
    <col min="2747" max="2747" width="9" style="150" bestFit="1" customWidth="1"/>
    <col min="2748" max="2748" width="13.7109375" style="150" bestFit="1" customWidth="1"/>
    <col min="2749" max="2749" width="9" style="150" bestFit="1" customWidth="1"/>
    <col min="2750" max="2750" width="13.7109375" style="150" bestFit="1" customWidth="1"/>
    <col min="2751" max="2751" width="9" style="150" bestFit="1" customWidth="1"/>
    <col min="2752" max="2752" width="13.7109375" style="150" bestFit="1" customWidth="1"/>
    <col min="2753" max="2753" width="9" style="150" bestFit="1" customWidth="1"/>
    <col min="2754" max="2754" width="13.7109375" style="150" bestFit="1" customWidth="1"/>
    <col min="2755" max="2755" width="9" style="150" bestFit="1" customWidth="1"/>
    <col min="2756" max="2756" width="13.7109375" style="150" bestFit="1" customWidth="1"/>
    <col min="2757" max="2757" width="9" style="150" bestFit="1" customWidth="1"/>
    <col min="2758" max="2758" width="13.7109375" style="150" bestFit="1" customWidth="1"/>
    <col min="2759" max="2759" width="9" style="150" bestFit="1" customWidth="1"/>
    <col min="2760" max="2760" width="13.7109375" style="150" bestFit="1" customWidth="1"/>
    <col min="2761" max="2761" width="9" style="150" bestFit="1" customWidth="1"/>
    <col min="2762" max="2762" width="13.7109375" style="150" bestFit="1" customWidth="1"/>
    <col min="2763" max="2763" width="9" style="150" bestFit="1" customWidth="1"/>
    <col min="2764" max="2764" width="13.7109375" style="150" bestFit="1" customWidth="1"/>
    <col min="2765" max="2765" width="9" style="150" bestFit="1" customWidth="1"/>
    <col min="2766" max="2766" width="13.7109375" style="150" bestFit="1" customWidth="1"/>
    <col min="2767" max="2767" width="9" style="150" bestFit="1" customWidth="1"/>
    <col min="2768" max="2768" width="13.7109375" style="150" bestFit="1" customWidth="1"/>
    <col min="2769" max="2769" width="9" style="150" bestFit="1" customWidth="1"/>
    <col min="2770" max="2770" width="13.7109375" style="150" bestFit="1" customWidth="1"/>
    <col min="2771" max="2771" width="9" style="150" bestFit="1" customWidth="1"/>
    <col min="2772" max="2772" width="13.7109375" style="150" bestFit="1" customWidth="1"/>
    <col min="2773" max="2773" width="9" style="150" bestFit="1" customWidth="1"/>
    <col min="2774" max="2774" width="13.7109375" style="150" bestFit="1" customWidth="1"/>
    <col min="2775" max="2775" width="9" style="150" bestFit="1" customWidth="1"/>
    <col min="2776" max="2776" width="13.7109375" style="150" bestFit="1" customWidth="1"/>
    <col min="2777" max="2777" width="9" style="150" bestFit="1" customWidth="1"/>
    <col min="2778" max="2778" width="13.7109375" style="150" bestFit="1" customWidth="1"/>
    <col min="2779" max="2779" width="9" style="150" bestFit="1" customWidth="1"/>
    <col min="2780" max="2780" width="13.7109375" style="150" bestFit="1" customWidth="1"/>
    <col min="2781" max="2781" width="9" style="150" bestFit="1" customWidth="1"/>
    <col min="2782" max="2782" width="13.7109375" style="150" bestFit="1" customWidth="1"/>
    <col min="2783" max="2783" width="9" style="150" bestFit="1" customWidth="1"/>
    <col min="2784" max="2784" width="13.7109375" style="150" bestFit="1" customWidth="1"/>
    <col min="2785" max="2785" width="9" style="150" bestFit="1" customWidth="1"/>
    <col min="2786" max="2786" width="13.7109375" style="150" bestFit="1" customWidth="1"/>
    <col min="2787" max="2787" width="9" style="150" bestFit="1" customWidth="1"/>
    <col min="2788" max="2788" width="13.7109375" style="150" bestFit="1" customWidth="1"/>
    <col min="2789" max="2789" width="9" style="150" bestFit="1" customWidth="1"/>
    <col min="2790" max="2790" width="13.7109375" style="150" bestFit="1" customWidth="1"/>
    <col min="2791" max="2791" width="9" style="150" bestFit="1" customWidth="1"/>
    <col min="2792" max="2792" width="13.7109375" style="150" bestFit="1" customWidth="1"/>
    <col min="2793" max="2793" width="9" style="150" bestFit="1" customWidth="1"/>
    <col min="2794" max="2794" width="13.7109375" style="150" bestFit="1" customWidth="1"/>
    <col min="2795" max="2795" width="9" style="150" bestFit="1" customWidth="1"/>
    <col min="2796" max="2796" width="13.7109375" style="150" bestFit="1" customWidth="1"/>
    <col min="2797" max="2797" width="9" style="150" bestFit="1" customWidth="1"/>
    <col min="2798" max="2798" width="13.7109375" style="150" bestFit="1" customWidth="1"/>
    <col min="2799" max="2799" width="9" style="150" bestFit="1" customWidth="1"/>
    <col min="2800" max="2800" width="13.7109375" style="150" bestFit="1" customWidth="1"/>
    <col min="2801" max="2801" width="9" style="150" bestFit="1" customWidth="1"/>
    <col min="2802" max="2802" width="13.7109375" style="150" bestFit="1" customWidth="1"/>
    <col min="2803" max="2803" width="9" style="150" bestFit="1" customWidth="1"/>
    <col min="2804" max="2804" width="13.7109375" style="150" bestFit="1" customWidth="1"/>
    <col min="2805" max="2805" width="9" style="150" bestFit="1" customWidth="1"/>
    <col min="2806" max="2806" width="13.7109375" style="150" bestFit="1" customWidth="1"/>
    <col min="2807" max="2807" width="9" style="150" bestFit="1" customWidth="1"/>
    <col min="2808" max="2808" width="13.7109375" style="150" bestFit="1" customWidth="1"/>
    <col min="2809" max="2809" width="9" style="150" bestFit="1" customWidth="1"/>
    <col min="2810" max="2810" width="13.7109375" style="150" bestFit="1" customWidth="1"/>
    <col min="2811" max="2811" width="9" style="150" bestFit="1" customWidth="1"/>
    <col min="2812" max="2812" width="13.7109375" style="150" bestFit="1" customWidth="1"/>
    <col min="2813" max="2813" width="9" style="150" bestFit="1" customWidth="1"/>
    <col min="2814" max="2814" width="13.7109375" style="150" bestFit="1" customWidth="1"/>
    <col min="2815" max="2815" width="9" style="150" bestFit="1" customWidth="1"/>
    <col min="2816" max="2816" width="13.7109375" style="150" bestFit="1" customWidth="1"/>
    <col min="2817" max="2817" width="45.140625" style="150" bestFit="1" customWidth="1"/>
    <col min="2818" max="2818" width="22.28515625" style="150" customWidth="1"/>
    <col min="2819" max="2819" width="18.7109375" style="150" customWidth="1"/>
    <col min="2820" max="2843" width="8.85546875" style="150"/>
    <col min="2844" max="2844" width="13.7109375" style="150" bestFit="1" customWidth="1"/>
    <col min="2845" max="2845" width="5.42578125" style="150" bestFit="1" customWidth="1"/>
    <col min="2846" max="2846" width="13.7109375" style="150" bestFit="1" customWidth="1"/>
    <col min="2847" max="2847" width="5.42578125" style="150" bestFit="1" customWidth="1"/>
    <col min="2848" max="2848" width="13.7109375" style="150" bestFit="1" customWidth="1"/>
    <col min="2849" max="2849" width="5.42578125" style="150" bestFit="1" customWidth="1"/>
    <col min="2850" max="2850" width="13.7109375" style="150" bestFit="1" customWidth="1"/>
    <col min="2851" max="2851" width="5.42578125" style="150" bestFit="1" customWidth="1"/>
    <col min="2852" max="2852" width="13.7109375" style="150" bestFit="1" customWidth="1"/>
    <col min="2853" max="2853" width="5.42578125" style="150" bestFit="1" customWidth="1"/>
    <col min="2854" max="2854" width="13.7109375" style="150" bestFit="1" customWidth="1"/>
    <col min="2855" max="2855" width="5.42578125" style="150" bestFit="1" customWidth="1"/>
    <col min="2856" max="2856" width="13.7109375" style="150" bestFit="1" customWidth="1"/>
    <col min="2857" max="2857" width="5.42578125" style="150" bestFit="1" customWidth="1"/>
    <col min="2858" max="2858" width="13.7109375" style="150" bestFit="1" customWidth="1"/>
    <col min="2859" max="2859" width="5.42578125" style="150" bestFit="1" customWidth="1"/>
    <col min="2860" max="2860" width="13.7109375" style="150" bestFit="1" customWidth="1"/>
    <col min="2861" max="2861" width="9" style="150" bestFit="1" customWidth="1"/>
    <col min="2862" max="2862" width="13.7109375" style="150" bestFit="1" customWidth="1"/>
    <col min="2863" max="2863" width="9" style="150" bestFit="1" customWidth="1"/>
    <col min="2864" max="2864" width="13.7109375" style="150" bestFit="1" customWidth="1"/>
    <col min="2865" max="2865" width="9" style="150" bestFit="1" customWidth="1"/>
    <col min="2866" max="2866" width="13.7109375" style="150" bestFit="1" customWidth="1"/>
    <col min="2867" max="2867" width="9" style="150" bestFit="1" customWidth="1"/>
    <col min="2868" max="2868" width="13.7109375" style="150" bestFit="1" customWidth="1"/>
    <col min="2869" max="2869" width="9" style="150" bestFit="1" customWidth="1"/>
    <col min="2870" max="2870" width="13.7109375" style="150" bestFit="1" customWidth="1"/>
    <col min="2871" max="2871" width="9" style="150" bestFit="1" customWidth="1"/>
    <col min="2872" max="2872" width="13.7109375" style="150" bestFit="1" customWidth="1"/>
    <col min="2873" max="2873" width="9" style="150" bestFit="1" customWidth="1"/>
    <col min="2874" max="2874" width="13.7109375" style="150" bestFit="1" customWidth="1"/>
    <col min="2875" max="2875" width="9" style="150" bestFit="1" customWidth="1"/>
    <col min="2876" max="2876" width="13.7109375" style="150" bestFit="1" customWidth="1"/>
    <col min="2877" max="2877" width="9" style="150" bestFit="1" customWidth="1"/>
    <col min="2878" max="2878" width="13.7109375" style="150" bestFit="1" customWidth="1"/>
    <col min="2879" max="2879" width="9" style="150" bestFit="1" customWidth="1"/>
    <col min="2880" max="2880" width="13.7109375" style="150" bestFit="1" customWidth="1"/>
    <col min="2881" max="2881" width="9" style="150" bestFit="1" customWidth="1"/>
    <col min="2882" max="2882" width="13.7109375" style="150" bestFit="1" customWidth="1"/>
    <col min="2883" max="2883" width="9" style="150" bestFit="1" customWidth="1"/>
    <col min="2884" max="2884" width="13.7109375" style="150" bestFit="1" customWidth="1"/>
    <col min="2885" max="2885" width="9" style="150" bestFit="1" customWidth="1"/>
    <col min="2886" max="2886" width="13.7109375" style="150" bestFit="1" customWidth="1"/>
    <col min="2887" max="2887" width="9" style="150" bestFit="1" customWidth="1"/>
    <col min="2888" max="2888" width="13.7109375" style="150" bestFit="1" customWidth="1"/>
    <col min="2889" max="2889" width="9" style="150" bestFit="1" customWidth="1"/>
    <col min="2890" max="2890" width="13.7109375" style="150" bestFit="1" customWidth="1"/>
    <col min="2891" max="2891" width="9" style="150" bestFit="1" customWidth="1"/>
    <col min="2892" max="2892" width="13.7109375" style="150" bestFit="1" customWidth="1"/>
    <col min="2893" max="2893" width="9" style="150" bestFit="1" customWidth="1"/>
    <col min="2894" max="2894" width="13.7109375" style="150" bestFit="1" customWidth="1"/>
    <col min="2895" max="2895" width="9" style="150" bestFit="1" customWidth="1"/>
    <col min="2896" max="2896" width="13.7109375" style="150" bestFit="1" customWidth="1"/>
    <col min="2897" max="2897" width="9" style="150" bestFit="1" customWidth="1"/>
    <col min="2898" max="2898" width="13.7109375" style="150" bestFit="1" customWidth="1"/>
    <col min="2899" max="2899" width="9" style="150" bestFit="1" customWidth="1"/>
    <col min="2900" max="2900" width="13.7109375" style="150" bestFit="1" customWidth="1"/>
    <col min="2901" max="2901" width="9" style="150" bestFit="1" customWidth="1"/>
    <col min="2902" max="2902" width="13.7109375" style="150" bestFit="1" customWidth="1"/>
    <col min="2903" max="2903" width="9" style="150" bestFit="1" customWidth="1"/>
    <col min="2904" max="2904" width="13.7109375" style="150" bestFit="1" customWidth="1"/>
    <col min="2905" max="2905" width="9" style="150" bestFit="1" customWidth="1"/>
    <col min="2906" max="2906" width="13.7109375" style="150" bestFit="1" customWidth="1"/>
    <col min="2907" max="2907" width="9" style="150" bestFit="1" customWidth="1"/>
    <col min="2908" max="2908" width="13.7109375" style="150" bestFit="1" customWidth="1"/>
    <col min="2909" max="2909" width="9" style="150" bestFit="1" customWidth="1"/>
    <col min="2910" max="2910" width="13.7109375" style="150" bestFit="1" customWidth="1"/>
    <col min="2911" max="2911" width="9" style="150" bestFit="1" customWidth="1"/>
    <col min="2912" max="2912" width="13.7109375" style="150" bestFit="1" customWidth="1"/>
    <col min="2913" max="2913" width="9" style="150" bestFit="1" customWidth="1"/>
    <col min="2914" max="2914" width="13.7109375" style="150" bestFit="1" customWidth="1"/>
    <col min="2915" max="2915" width="9" style="150" bestFit="1" customWidth="1"/>
    <col min="2916" max="2916" width="13.7109375" style="150" bestFit="1" customWidth="1"/>
    <col min="2917" max="2917" width="9" style="150" bestFit="1" customWidth="1"/>
    <col min="2918" max="2918" width="13.7109375" style="150" bestFit="1" customWidth="1"/>
    <col min="2919" max="2919" width="9" style="150" bestFit="1" customWidth="1"/>
    <col min="2920" max="2920" width="13.7109375" style="150" bestFit="1" customWidth="1"/>
    <col min="2921" max="2921" width="9" style="150" bestFit="1" customWidth="1"/>
    <col min="2922" max="2922" width="13.7109375" style="150" bestFit="1" customWidth="1"/>
    <col min="2923" max="2923" width="9" style="150" bestFit="1" customWidth="1"/>
    <col min="2924" max="2924" width="13.7109375" style="150" bestFit="1" customWidth="1"/>
    <col min="2925" max="2925" width="9" style="150" bestFit="1" customWidth="1"/>
    <col min="2926" max="2926" width="13.7109375" style="150" bestFit="1" customWidth="1"/>
    <col min="2927" max="2927" width="9" style="150" bestFit="1" customWidth="1"/>
    <col min="2928" max="2928" width="13.7109375" style="150" bestFit="1" customWidth="1"/>
    <col min="2929" max="2929" width="9" style="150" bestFit="1" customWidth="1"/>
    <col min="2930" max="2930" width="13.7109375" style="150" bestFit="1" customWidth="1"/>
    <col min="2931" max="2931" width="9" style="150" bestFit="1" customWidth="1"/>
    <col min="2932" max="2932" width="13.7109375" style="150" bestFit="1" customWidth="1"/>
    <col min="2933" max="2933" width="9" style="150" bestFit="1" customWidth="1"/>
    <col min="2934" max="2934" width="13.7109375" style="150" bestFit="1" customWidth="1"/>
    <col min="2935" max="2935" width="9" style="150" bestFit="1" customWidth="1"/>
    <col min="2936" max="2936" width="13.7109375" style="150" bestFit="1" customWidth="1"/>
    <col min="2937" max="2937" width="9" style="150" bestFit="1" customWidth="1"/>
    <col min="2938" max="2938" width="13.7109375" style="150" bestFit="1" customWidth="1"/>
    <col min="2939" max="2939" width="9" style="150" bestFit="1" customWidth="1"/>
    <col min="2940" max="2940" width="13.7109375" style="150" bestFit="1" customWidth="1"/>
    <col min="2941" max="2941" width="9" style="150" bestFit="1" customWidth="1"/>
    <col min="2942" max="2942" width="13.7109375" style="150" bestFit="1" customWidth="1"/>
    <col min="2943" max="2943" width="9" style="150" bestFit="1" customWidth="1"/>
    <col min="2944" max="2944" width="13.7109375" style="150" bestFit="1" customWidth="1"/>
    <col min="2945" max="2945" width="9" style="150" bestFit="1" customWidth="1"/>
    <col min="2946" max="2946" width="13.7109375" style="150" bestFit="1" customWidth="1"/>
    <col min="2947" max="2947" width="9" style="150" bestFit="1" customWidth="1"/>
    <col min="2948" max="2948" width="13.7109375" style="150" bestFit="1" customWidth="1"/>
    <col min="2949" max="2949" width="9" style="150" bestFit="1" customWidth="1"/>
    <col min="2950" max="2950" width="13.7109375" style="150" bestFit="1" customWidth="1"/>
    <col min="2951" max="2951" width="9" style="150" bestFit="1" customWidth="1"/>
    <col min="2952" max="2952" width="13.7109375" style="150" bestFit="1" customWidth="1"/>
    <col min="2953" max="2953" width="9" style="150" bestFit="1" customWidth="1"/>
    <col min="2954" max="2954" width="13.7109375" style="150" bestFit="1" customWidth="1"/>
    <col min="2955" max="2955" width="9" style="150" bestFit="1" customWidth="1"/>
    <col min="2956" max="2956" width="13.7109375" style="150" bestFit="1" customWidth="1"/>
    <col min="2957" max="2957" width="9" style="150" bestFit="1" customWidth="1"/>
    <col min="2958" max="2958" width="13.7109375" style="150" bestFit="1" customWidth="1"/>
    <col min="2959" max="2959" width="9" style="150" bestFit="1" customWidth="1"/>
    <col min="2960" max="2960" width="13.7109375" style="150" bestFit="1" customWidth="1"/>
    <col min="2961" max="2961" width="9" style="150" bestFit="1" customWidth="1"/>
    <col min="2962" max="2962" width="13.7109375" style="150" bestFit="1" customWidth="1"/>
    <col min="2963" max="2963" width="9" style="150" bestFit="1" customWidth="1"/>
    <col min="2964" max="2964" width="13.7109375" style="150" bestFit="1" customWidth="1"/>
    <col min="2965" max="2965" width="9" style="150" bestFit="1" customWidth="1"/>
    <col min="2966" max="2966" width="13.7109375" style="150" bestFit="1" customWidth="1"/>
    <col min="2967" max="2967" width="9" style="150" bestFit="1" customWidth="1"/>
    <col min="2968" max="2968" width="13.7109375" style="150" bestFit="1" customWidth="1"/>
    <col min="2969" max="2969" width="9" style="150" bestFit="1" customWidth="1"/>
    <col min="2970" max="2970" width="13.7109375" style="150" bestFit="1" customWidth="1"/>
    <col min="2971" max="2971" width="9" style="150" bestFit="1" customWidth="1"/>
    <col min="2972" max="2972" width="13.7109375" style="150" bestFit="1" customWidth="1"/>
    <col min="2973" max="2973" width="9" style="150" bestFit="1" customWidth="1"/>
    <col min="2974" max="2974" width="13.7109375" style="150" bestFit="1" customWidth="1"/>
    <col min="2975" max="2975" width="9" style="150" bestFit="1" customWidth="1"/>
    <col min="2976" max="2976" width="13.7109375" style="150" bestFit="1" customWidth="1"/>
    <col min="2977" max="2977" width="9" style="150" bestFit="1" customWidth="1"/>
    <col min="2978" max="2978" width="13.7109375" style="150" bestFit="1" customWidth="1"/>
    <col min="2979" max="2979" width="9" style="150" bestFit="1" customWidth="1"/>
    <col min="2980" max="2980" width="13.7109375" style="150" bestFit="1" customWidth="1"/>
    <col min="2981" max="2981" width="9" style="150" bestFit="1" customWidth="1"/>
    <col min="2982" max="2982" width="13.7109375" style="150" bestFit="1" customWidth="1"/>
    <col min="2983" max="2983" width="9" style="150" bestFit="1" customWidth="1"/>
    <col min="2984" max="2984" width="13.7109375" style="150" bestFit="1" customWidth="1"/>
    <col min="2985" max="2985" width="9" style="150" bestFit="1" customWidth="1"/>
    <col min="2986" max="2986" width="13.7109375" style="150" bestFit="1" customWidth="1"/>
    <col min="2987" max="2987" width="9" style="150" bestFit="1" customWidth="1"/>
    <col min="2988" max="2988" width="13.7109375" style="150" bestFit="1" customWidth="1"/>
    <col min="2989" max="2989" width="9" style="150" bestFit="1" customWidth="1"/>
    <col min="2990" max="2990" width="13.7109375" style="150" bestFit="1" customWidth="1"/>
    <col min="2991" max="2991" width="9" style="150" bestFit="1" customWidth="1"/>
    <col min="2992" max="2992" width="13.7109375" style="150" bestFit="1" customWidth="1"/>
    <col min="2993" max="2993" width="9" style="150" bestFit="1" customWidth="1"/>
    <col min="2994" max="2994" width="13.7109375" style="150" bestFit="1" customWidth="1"/>
    <col min="2995" max="2995" width="9" style="150" bestFit="1" customWidth="1"/>
    <col min="2996" max="2996" width="13.7109375" style="150" bestFit="1" customWidth="1"/>
    <col min="2997" max="2997" width="9" style="150" bestFit="1" customWidth="1"/>
    <col min="2998" max="2998" width="13.7109375" style="150" bestFit="1" customWidth="1"/>
    <col min="2999" max="2999" width="9" style="150" bestFit="1" customWidth="1"/>
    <col min="3000" max="3000" width="13.7109375" style="150" bestFit="1" customWidth="1"/>
    <col min="3001" max="3001" width="9" style="150" bestFit="1" customWidth="1"/>
    <col min="3002" max="3002" width="13.7109375" style="150" bestFit="1" customWidth="1"/>
    <col min="3003" max="3003" width="9" style="150" bestFit="1" customWidth="1"/>
    <col min="3004" max="3004" width="13.7109375" style="150" bestFit="1" customWidth="1"/>
    <col min="3005" max="3005" width="9" style="150" bestFit="1" customWidth="1"/>
    <col min="3006" max="3006" width="13.7109375" style="150" bestFit="1" customWidth="1"/>
    <col min="3007" max="3007" width="9" style="150" bestFit="1" customWidth="1"/>
    <col min="3008" max="3008" width="13.7109375" style="150" bestFit="1" customWidth="1"/>
    <col min="3009" max="3009" width="9" style="150" bestFit="1" customWidth="1"/>
    <col min="3010" max="3010" width="13.7109375" style="150" bestFit="1" customWidth="1"/>
    <col min="3011" max="3011" width="9" style="150" bestFit="1" customWidth="1"/>
    <col min="3012" max="3012" width="13.7109375" style="150" bestFit="1" customWidth="1"/>
    <col min="3013" max="3013" width="9" style="150" bestFit="1" customWidth="1"/>
    <col min="3014" max="3014" width="13.7109375" style="150" bestFit="1" customWidth="1"/>
    <col min="3015" max="3015" width="9" style="150" bestFit="1" customWidth="1"/>
    <col min="3016" max="3016" width="13.7109375" style="150" bestFit="1" customWidth="1"/>
    <col min="3017" max="3017" width="9" style="150" bestFit="1" customWidth="1"/>
    <col min="3018" max="3018" width="13.7109375" style="150" bestFit="1" customWidth="1"/>
    <col min="3019" max="3019" width="9" style="150" bestFit="1" customWidth="1"/>
    <col min="3020" max="3020" width="13.7109375" style="150" bestFit="1" customWidth="1"/>
    <col min="3021" max="3021" width="9" style="150" bestFit="1" customWidth="1"/>
    <col min="3022" max="3022" width="13.7109375" style="150" bestFit="1" customWidth="1"/>
    <col min="3023" max="3023" width="9" style="150" bestFit="1" customWidth="1"/>
    <col min="3024" max="3024" width="13.7109375" style="150" bestFit="1" customWidth="1"/>
    <col min="3025" max="3025" width="9" style="150" bestFit="1" customWidth="1"/>
    <col min="3026" max="3026" width="13.7109375" style="150" bestFit="1" customWidth="1"/>
    <col min="3027" max="3027" width="9" style="150" bestFit="1" customWidth="1"/>
    <col min="3028" max="3028" width="13.7109375" style="150" bestFit="1" customWidth="1"/>
    <col min="3029" max="3029" width="9" style="150" bestFit="1" customWidth="1"/>
    <col min="3030" max="3030" width="13.7109375" style="150" bestFit="1" customWidth="1"/>
    <col min="3031" max="3031" width="9" style="150" bestFit="1" customWidth="1"/>
    <col min="3032" max="3032" width="13.7109375" style="150" bestFit="1" customWidth="1"/>
    <col min="3033" max="3033" width="9" style="150" bestFit="1" customWidth="1"/>
    <col min="3034" max="3034" width="13.7109375" style="150" bestFit="1" customWidth="1"/>
    <col min="3035" max="3035" width="9" style="150" bestFit="1" customWidth="1"/>
    <col min="3036" max="3036" width="13.7109375" style="150" bestFit="1" customWidth="1"/>
    <col min="3037" max="3037" width="9" style="150" bestFit="1" customWidth="1"/>
    <col min="3038" max="3038" width="13.7109375" style="150" bestFit="1" customWidth="1"/>
    <col min="3039" max="3039" width="9" style="150" bestFit="1" customWidth="1"/>
    <col min="3040" max="3040" width="13.7109375" style="150" bestFit="1" customWidth="1"/>
    <col min="3041" max="3041" width="9" style="150" bestFit="1" customWidth="1"/>
    <col min="3042" max="3042" width="13.7109375" style="150" bestFit="1" customWidth="1"/>
    <col min="3043" max="3043" width="9" style="150" bestFit="1" customWidth="1"/>
    <col min="3044" max="3044" width="13.7109375" style="150" bestFit="1" customWidth="1"/>
    <col min="3045" max="3045" width="9" style="150" bestFit="1" customWidth="1"/>
    <col min="3046" max="3046" width="13.7109375" style="150" bestFit="1" customWidth="1"/>
    <col min="3047" max="3047" width="9" style="150" bestFit="1" customWidth="1"/>
    <col min="3048" max="3048" width="13.7109375" style="150" bestFit="1" customWidth="1"/>
    <col min="3049" max="3049" width="9" style="150" bestFit="1" customWidth="1"/>
    <col min="3050" max="3050" width="13.7109375" style="150" bestFit="1" customWidth="1"/>
    <col min="3051" max="3051" width="9" style="150" bestFit="1" customWidth="1"/>
    <col min="3052" max="3052" width="13.7109375" style="150" bestFit="1" customWidth="1"/>
    <col min="3053" max="3053" width="9" style="150" bestFit="1" customWidth="1"/>
    <col min="3054" max="3054" width="13.7109375" style="150" bestFit="1" customWidth="1"/>
    <col min="3055" max="3055" width="9" style="150" bestFit="1" customWidth="1"/>
    <col min="3056" max="3056" width="13.7109375" style="150" bestFit="1" customWidth="1"/>
    <col min="3057" max="3057" width="9" style="150" bestFit="1" customWidth="1"/>
    <col min="3058" max="3058" width="13.7109375" style="150" bestFit="1" customWidth="1"/>
    <col min="3059" max="3059" width="9" style="150" bestFit="1" customWidth="1"/>
    <col min="3060" max="3060" width="13.7109375" style="150" bestFit="1" customWidth="1"/>
    <col min="3061" max="3061" width="9" style="150" bestFit="1" customWidth="1"/>
    <col min="3062" max="3062" width="13.7109375" style="150" bestFit="1" customWidth="1"/>
    <col min="3063" max="3063" width="9" style="150" bestFit="1" customWidth="1"/>
    <col min="3064" max="3064" width="13.7109375" style="150" bestFit="1" customWidth="1"/>
    <col min="3065" max="3065" width="9" style="150" bestFit="1" customWidth="1"/>
    <col min="3066" max="3066" width="13.7109375" style="150" bestFit="1" customWidth="1"/>
    <col min="3067" max="3067" width="9" style="150" bestFit="1" customWidth="1"/>
    <col min="3068" max="3068" width="13.7109375" style="150" bestFit="1" customWidth="1"/>
    <col min="3069" max="3069" width="9" style="150" bestFit="1" customWidth="1"/>
    <col min="3070" max="3070" width="13.7109375" style="150" bestFit="1" customWidth="1"/>
    <col min="3071" max="3071" width="9" style="150" bestFit="1" customWidth="1"/>
    <col min="3072" max="3072" width="13.7109375" style="150" bestFit="1" customWidth="1"/>
    <col min="3073" max="3073" width="45.140625" style="150" bestFit="1" customWidth="1"/>
    <col min="3074" max="3074" width="22.28515625" style="150" customWidth="1"/>
    <col min="3075" max="3075" width="18.7109375" style="150" customWidth="1"/>
    <col min="3076" max="3099" width="8.85546875" style="150"/>
    <col min="3100" max="3100" width="13.7109375" style="150" bestFit="1" customWidth="1"/>
    <col min="3101" max="3101" width="5.42578125" style="150" bestFit="1" customWidth="1"/>
    <col min="3102" max="3102" width="13.7109375" style="150" bestFit="1" customWidth="1"/>
    <col min="3103" max="3103" width="5.42578125" style="150" bestFit="1" customWidth="1"/>
    <col min="3104" max="3104" width="13.7109375" style="150" bestFit="1" customWidth="1"/>
    <col min="3105" max="3105" width="5.42578125" style="150" bestFit="1" customWidth="1"/>
    <col min="3106" max="3106" width="13.7109375" style="150" bestFit="1" customWidth="1"/>
    <col min="3107" max="3107" width="5.42578125" style="150" bestFit="1" customWidth="1"/>
    <col min="3108" max="3108" width="13.7109375" style="150" bestFit="1" customWidth="1"/>
    <col min="3109" max="3109" width="5.42578125" style="150" bestFit="1" customWidth="1"/>
    <col min="3110" max="3110" width="13.7109375" style="150" bestFit="1" customWidth="1"/>
    <col min="3111" max="3111" width="5.42578125" style="150" bestFit="1" customWidth="1"/>
    <col min="3112" max="3112" width="13.7109375" style="150" bestFit="1" customWidth="1"/>
    <col min="3113" max="3113" width="5.42578125" style="150" bestFit="1" customWidth="1"/>
    <col min="3114" max="3114" width="13.7109375" style="150" bestFit="1" customWidth="1"/>
    <col min="3115" max="3115" width="5.42578125" style="150" bestFit="1" customWidth="1"/>
    <col min="3116" max="3116" width="13.7109375" style="150" bestFit="1" customWidth="1"/>
    <col min="3117" max="3117" width="9" style="150" bestFit="1" customWidth="1"/>
    <col min="3118" max="3118" width="13.7109375" style="150" bestFit="1" customWidth="1"/>
    <col min="3119" max="3119" width="9" style="150" bestFit="1" customWidth="1"/>
    <col min="3120" max="3120" width="13.7109375" style="150" bestFit="1" customWidth="1"/>
    <col min="3121" max="3121" width="9" style="150" bestFit="1" customWidth="1"/>
    <col min="3122" max="3122" width="13.7109375" style="150" bestFit="1" customWidth="1"/>
    <col min="3123" max="3123" width="9" style="150" bestFit="1" customWidth="1"/>
    <col min="3124" max="3124" width="13.7109375" style="150" bestFit="1" customWidth="1"/>
    <col min="3125" max="3125" width="9" style="150" bestFit="1" customWidth="1"/>
    <col min="3126" max="3126" width="13.7109375" style="150" bestFit="1" customWidth="1"/>
    <col min="3127" max="3127" width="9" style="150" bestFit="1" customWidth="1"/>
    <col min="3128" max="3128" width="13.7109375" style="150" bestFit="1" customWidth="1"/>
    <col min="3129" max="3129" width="9" style="150" bestFit="1" customWidth="1"/>
    <col min="3130" max="3130" width="13.7109375" style="150" bestFit="1" customWidth="1"/>
    <col min="3131" max="3131" width="9" style="150" bestFit="1" customWidth="1"/>
    <col min="3132" max="3132" width="13.7109375" style="150" bestFit="1" customWidth="1"/>
    <col min="3133" max="3133" width="9" style="150" bestFit="1" customWidth="1"/>
    <col min="3134" max="3134" width="13.7109375" style="150" bestFit="1" customWidth="1"/>
    <col min="3135" max="3135" width="9" style="150" bestFit="1" customWidth="1"/>
    <col min="3136" max="3136" width="13.7109375" style="150" bestFit="1" customWidth="1"/>
    <col min="3137" max="3137" width="9" style="150" bestFit="1" customWidth="1"/>
    <col min="3138" max="3138" width="13.7109375" style="150" bestFit="1" customWidth="1"/>
    <col min="3139" max="3139" width="9" style="150" bestFit="1" customWidth="1"/>
    <col min="3140" max="3140" width="13.7109375" style="150" bestFit="1" customWidth="1"/>
    <col min="3141" max="3141" width="9" style="150" bestFit="1" customWidth="1"/>
    <col min="3142" max="3142" width="13.7109375" style="150" bestFit="1" customWidth="1"/>
    <col min="3143" max="3143" width="9" style="150" bestFit="1" customWidth="1"/>
    <col min="3144" max="3144" width="13.7109375" style="150" bestFit="1" customWidth="1"/>
    <col min="3145" max="3145" width="9" style="150" bestFit="1" customWidth="1"/>
    <col min="3146" max="3146" width="13.7109375" style="150" bestFit="1" customWidth="1"/>
    <col min="3147" max="3147" width="9" style="150" bestFit="1" customWidth="1"/>
    <col min="3148" max="3148" width="13.7109375" style="150" bestFit="1" customWidth="1"/>
    <col min="3149" max="3149" width="9" style="150" bestFit="1" customWidth="1"/>
    <col min="3150" max="3150" width="13.7109375" style="150" bestFit="1" customWidth="1"/>
    <col min="3151" max="3151" width="9" style="150" bestFit="1" customWidth="1"/>
    <col min="3152" max="3152" width="13.7109375" style="150" bestFit="1" customWidth="1"/>
    <col min="3153" max="3153" width="9" style="150" bestFit="1" customWidth="1"/>
    <col min="3154" max="3154" width="13.7109375" style="150" bestFit="1" customWidth="1"/>
    <col min="3155" max="3155" width="9" style="150" bestFit="1" customWidth="1"/>
    <col min="3156" max="3156" width="13.7109375" style="150" bestFit="1" customWidth="1"/>
    <col min="3157" max="3157" width="9" style="150" bestFit="1" customWidth="1"/>
    <col min="3158" max="3158" width="13.7109375" style="150" bestFit="1" customWidth="1"/>
    <col min="3159" max="3159" width="9" style="150" bestFit="1" customWidth="1"/>
    <col min="3160" max="3160" width="13.7109375" style="150" bestFit="1" customWidth="1"/>
    <col min="3161" max="3161" width="9" style="150" bestFit="1" customWidth="1"/>
    <col min="3162" max="3162" width="13.7109375" style="150" bestFit="1" customWidth="1"/>
    <col min="3163" max="3163" width="9" style="150" bestFit="1" customWidth="1"/>
    <col min="3164" max="3164" width="13.7109375" style="150" bestFit="1" customWidth="1"/>
    <col min="3165" max="3165" width="9" style="150" bestFit="1" customWidth="1"/>
    <col min="3166" max="3166" width="13.7109375" style="150" bestFit="1" customWidth="1"/>
    <col min="3167" max="3167" width="9" style="150" bestFit="1" customWidth="1"/>
    <col min="3168" max="3168" width="13.7109375" style="150" bestFit="1" customWidth="1"/>
    <col min="3169" max="3169" width="9" style="150" bestFit="1" customWidth="1"/>
    <col min="3170" max="3170" width="13.7109375" style="150" bestFit="1" customWidth="1"/>
    <col min="3171" max="3171" width="9" style="150" bestFit="1" customWidth="1"/>
    <col min="3172" max="3172" width="13.7109375" style="150" bestFit="1" customWidth="1"/>
    <col min="3173" max="3173" width="9" style="150" bestFit="1" customWidth="1"/>
    <col min="3174" max="3174" width="13.7109375" style="150" bestFit="1" customWidth="1"/>
    <col min="3175" max="3175" width="9" style="150" bestFit="1" customWidth="1"/>
    <col min="3176" max="3176" width="13.7109375" style="150" bestFit="1" customWidth="1"/>
    <col min="3177" max="3177" width="9" style="150" bestFit="1" customWidth="1"/>
    <col min="3178" max="3178" width="13.7109375" style="150" bestFit="1" customWidth="1"/>
    <col min="3179" max="3179" width="9" style="150" bestFit="1" customWidth="1"/>
    <col min="3180" max="3180" width="13.7109375" style="150" bestFit="1" customWidth="1"/>
    <col min="3181" max="3181" width="9" style="150" bestFit="1" customWidth="1"/>
    <col min="3182" max="3182" width="13.7109375" style="150" bestFit="1" customWidth="1"/>
    <col min="3183" max="3183" width="9" style="150" bestFit="1" customWidth="1"/>
    <col min="3184" max="3184" width="13.7109375" style="150" bestFit="1" customWidth="1"/>
    <col min="3185" max="3185" width="9" style="150" bestFit="1" customWidth="1"/>
    <col min="3186" max="3186" width="13.7109375" style="150" bestFit="1" customWidth="1"/>
    <col min="3187" max="3187" width="9" style="150" bestFit="1" customWidth="1"/>
    <col min="3188" max="3188" width="13.7109375" style="150" bestFit="1" customWidth="1"/>
    <col min="3189" max="3189" width="9" style="150" bestFit="1" customWidth="1"/>
    <col min="3190" max="3190" width="13.7109375" style="150" bestFit="1" customWidth="1"/>
    <col min="3191" max="3191" width="9" style="150" bestFit="1" customWidth="1"/>
    <col min="3192" max="3192" width="13.7109375" style="150" bestFit="1" customWidth="1"/>
    <col min="3193" max="3193" width="9" style="150" bestFit="1" customWidth="1"/>
    <col min="3194" max="3194" width="13.7109375" style="150" bestFit="1" customWidth="1"/>
    <col min="3195" max="3195" width="9" style="150" bestFit="1" customWidth="1"/>
    <col min="3196" max="3196" width="13.7109375" style="150" bestFit="1" customWidth="1"/>
    <col min="3197" max="3197" width="9" style="150" bestFit="1" customWidth="1"/>
    <col min="3198" max="3198" width="13.7109375" style="150" bestFit="1" customWidth="1"/>
    <col min="3199" max="3199" width="9" style="150" bestFit="1" customWidth="1"/>
    <col min="3200" max="3200" width="13.7109375" style="150" bestFit="1" customWidth="1"/>
    <col min="3201" max="3201" width="9" style="150" bestFit="1" customWidth="1"/>
    <col min="3202" max="3202" width="13.7109375" style="150" bestFit="1" customWidth="1"/>
    <col min="3203" max="3203" width="9" style="150" bestFit="1" customWidth="1"/>
    <col min="3204" max="3204" width="13.7109375" style="150" bestFit="1" customWidth="1"/>
    <col min="3205" max="3205" width="9" style="150" bestFit="1" customWidth="1"/>
    <col min="3206" max="3206" width="13.7109375" style="150" bestFit="1" customWidth="1"/>
    <col min="3207" max="3207" width="9" style="150" bestFit="1" customWidth="1"/>
    <col min="3208" max="3208" width="13.7109375" style="150" bestFit="1" customWidth="1"/>
    <col min="3209" max="3209" width="9" style="150" bestFit="1" customWidth="1"/>
    <col min="3210" max="3210" width="13.7109375" style="150" bestFit="1" customWidth="1"/>
    <col min="3211" max="3211" width="9" style="150" bestFit="1" customWidth="1"/>
    <col min="3212" max="3212" width="13.7109375" style="150" bestFit="1" customWidth="1"/>
    <col min="3213" max="3213" width="9" style="150" bestFit="1" customWidth="1"/>
    <col min="3214" max="3214" width="13.7109375" style="150" bestFit="1" customWidth="1"/>
    <col min="3215" max="3215" width="9" style="150" bestFit="1" customWidth="1"/>
    <col min="3216" max="3216" width="13.7109375" style="150" bestFit="1" customWidth="1"/>
    <col min="3217" max="3217" width="9" style="150" bestFit="1" customWidth="1"/>
    <col min="3218" max="3218" width="13.7109375" style="150" bestFit="1" customWidth="1"/>
    <col min="3219" max="3219" width="9" style="150" bestFit="1" customWidth="1"/>
    <col min="3220" max="3220" width="13.7109375" style="150" bestFit="1" customWidth="1"/>
    <col min="3221" max="3221" width="9" style="150" bestFit="1" customWidth="1"/>
    <col min="3222" max="3222" width="13.7109375" style="150" bestFit="1" customWidth="1"/>
    <col min="3223" max="3223" width="9" style="150" bestFit="1" customWidth="1"/>
    <col min="3224" max="3224" width="13.7109375" style="150" bestFit="1" customWidth="1"/>
    <col min="3225" max="3225" width="9" style="150" bestFit="1" customWidth="1"/>
    <col min="3226" max="3226" width="13.7109375" style="150" bestFit="1" customWidth="1"/>
    <col min="3227" max="3227" width="9" style="150" bestFit="1" customWidth="1"/>
    <col min="3228" max="3228" width="13.7109375" style="150" bestFit="1" customWidth="1"/>
    <col min="3229" max="3229" width="9" style="150" bestFit="1" customWidth="1"/>
    <col min="3230" max="3230" width="13.7109375" style="150" bestFit="1" customWidth="1"/>
    <col min="3231" max="3231" width="9" style="150" bestFit="1" customWidth="1"/>
    <col min="3232" max="3232" width="13.7109375" style="150" bestFit="1" customWidth="1"/>
    <col min="3233" max="3233" width="9" style="150" bestFit="1" customWidth="1"/>
    <col min="3234" max="3234" width="13.7109375" style="150" bestFit="1" customWidth="1"/>
    <col min="3235" max="3235" width="9" style="150" bestFit="1" customWidth="1"/>
    <col min="3236" max="3236" width="13.7109375" style="150" bestFit="1" customWidth="1"/>
    <col min="3237" max="3237" width="9" style="150" bestFit="1" customWidth="1"/>
    <col min="3238" max="3238" width="13.7109375" style="150" bestFit="1" customWidth="1"/>
    <col min="3239" max="3239" width="9" style="150" bestFit="1" customWidth="1"/>
    <col min="3240" max="3240" width="13.7109375" style="150" bestFit="1" customWidth="1"/>
    <col min="3241" max="3241" width="9" style="150" bestFit="1" customWidth="1"/>
    <col min="3242" max="3242" width="13.7109375" style="150" bestFit="1" customWidth="1"/>
    <col min="3243" max="3243" width="9" style="150" bestFit="1" customWidth="1"/>
    <col min="3244" max="3244" width="13.7109375" style="150" bestFit="1" customWidth="1"/>
    <col min="3245" max="3245" width="9" style="150" bestFit="1" customWidth="1"/>
    <col min="3246" max="3246" width="13.7109375" style="150" bestFit="1" customWidth="1"/>
    <col min="3247" max="3247" width="9" style="150" bestFit="1" customWidth="1"/>
    <col min="3248" max="3248" width="13.7109375" style="150" bestFit="1" customWidth="1"/>
    <col min="3249" max="3249" width="9" style="150" bestFit="1" customWidth="1"/>
    <col min="3250" max="3250" width="13.7109375" style="150" bestFit="1" customWidth="1"/>
    <col min="3251" max="3251" width="9" style="150" bestFit="1" customWidth="1"/>
    <col min="3252" max="3252" width="13.7109375" style="150" bestFit="1" customWidth="1"/>
    <col min="3253" max="3253" width="9" style="150" bestFit="1" customWidth="1"/>
    <col min="3254" max="3254" width="13.7109375" style="150" bestFit="1" customWidth="1"/>
    <col min="3255" max="3255" width="9" style="150" bestFit="1" customWidth="1"/>
    <col min="3256" max="3256" width="13.7109375" style="150" bestFit="1" customWidth="1"/>
    <col min="3257" max="3257" width="9" style="150" bestFit="1" customWidth="1"/>
    <col min="3258" max="3258" width="13.7109375" style="150" bestFit="1" customWidth="1"/>
    <col min="3259" max="3259" width="9" style="150" bestFit="1" customWidth="1"/>
    <col min="3260" max="3260" width="13.7109375" style="150" bestFit="1" customWidth="1"/>
    <col min="3261" max="3261" width="9" style="150" bestFit="1" customWidth="1"/>
    <col min="3262" max="3262" width="13.7109375" style="150" bestFit="1" customWidth="1"/>
    <col min="3263" max="3263" width="9" style="150" bestFit="1" customWidth="1"/>
    <col min="3264" max="3264" width="13.7109375" style="150" bestFit="1" customWidth="1"/>
    <col min="3265" max="3265" width="9" style="150" bestFit="1" customWidth="1"/>
    <col min="3266" max="3266" width="13.7109375" style="150" bestFit="1" customWidth="1"/>
    <col min="3267" max="3267" width="9" style="150" bestFit="1" customWidth="1"/>
    <col min="3268" max="3268" width="13.7109375" style="150" bestFit="1" customWidth="1"/>
    <col min="3269" max="3269" width="9" style="150" bestFit="1" customWidth="1"/>
    <col min="3270" max="3270" width="13.7109375" style="150" bestFit="1" customWidth="1"/>
    <col min="3271" max="3271" width="9" style="150" bestFit="1" customWidth="1"/>
    <col min="3272" max="3272" width="13.7109375" style="150" bestFit="1" customWidth="1"/>
    <col min="3273" max="3273" width="9" style="150" bestFit="1" customWidth="1"/>
    <col min="3274" max="3274" width="13.7109375" style="150" bestFit="1" customWidth="1"/>
    <col min="3275" max="3275" width="9" style="150" bestFit="1" customWidth="1"/>
    <col min="3276" max="3276" width="13.7109375" style="150" bestFit="1" customWidth="1"/>
    <col min="3277" max="3277" width="9" style="150" bestFit="1" customWidth="1"/>
    <col min="3278" max="3278" width="13.7109375" style="150" bestFit="1" customWidth="1"/>
    <col min="3279" max="3279" width="9" style="150" bestFit="1" customWidth="1"/>
    <col min="3280" max="3280" width="13.7109375" style="150" bestFit="1" customWidth="1"/>
    <col min="3281" max="3281" width="9" style="150" bestFit="1" customWidth="1"/>
    <col min="3282" max="3282" width="13.7109375" style="150" bestFit="1" customWidth="1"/>
    <col min="3283" max="3283" width="9" style="150" bestFit="1" customWidth="1"/>
    <col min="3284" max="3284" width="13.7109375" style="150" bestFit="1" customWidth="1"/>
    <col min="3285" max="3285" width="9" style="150" bestFit="1" customWidth="1"/>
    <col min="3286" max="3286" width="13.7109375" style="150" bestFit="1" customWidth="1"/>
    <col min="3287" max="3287" width="9" style="150" bestFit="1" customWidth="1"/>
    <col min="3288" max="3288" width="13.7109375" style="150" bestFit="1" customWidth="1"/>
    <col min="3289" max="3289" width="9" style="150" bestFit="1" customWidth="1"/>
    <col min="3290" max="3290" width="13.7109375" style="150" bestFit="1" customWidth="1"/>
    <col min="3291" max="3291" width="9" style="150" bestFit="1" customWidth="1"/>
    <col min="3292" max="3292" width="13.7109375" style="150" bestFit="1" customWidth="1"/>
    <col min="3293" max="3293" width="9" style="150" bestFit="1" customWidth="1"/>
    <col min="3294" max="3294" width="13.7109375" style="150" bestFit="1" customWidth="1"/>
    <col min="3295" max="3295" width="9" style="150" bestFit="1" customWidth="1"/>
    <col min="3296" max="3296" width="13.7109375" style="150" bestFit="1" customWidth="1"/>
    <col min="3297" max="3297" width="9" style="150" bestFit="1" customWidth="1"/>
    <col min="3298" max="3298" width="13.7109375" style="150" bestFit="1" customWidth="1"/>
    <col min="3299" max="3299" width="9" style="150" bestFit="1" customWidth="1"/>
    <col min="3300" max="3300" width="13.7109375" style="150" bestFit="1" customWidth="1"/>
    <col min="3301" max="3301" width="9" style="150" bestFit="1" customWidth="1"/>
    <col min="3302" max="3302" width="13.7109375" style="150" bestFit="1" customWidth="1"/>
    <col min="3303" max="3303" width="9" style="150" bestFit="1" customWidth="1"/>
    <col min="3304" max="3304" width="13.7109375" style="150" bestFit="1" customWidth="1"/>
    <col min="3305" max="3305" width="9" style="150" bestFit="1" customWidth="1"/>
    <col min="3306" max="3306" width="13.7109375" style="150" bestFit="1" customWidth="1"/>
    <col min="3307" max="3307" width="9" style="150" bestFit="1" customWidth="1"/>
    <col min="3308" max="3308" width="13.7109375" style="150" bestFit="1" customWidth="1"/>
    <col min="3309" max="3309" width="9" style="150" bestFit="1" customWidth="1"/>
    <col min="3310" max="3310" width="13.7109375" style="150" bestFit="1" customWidth="1"/>
    <col min="3311" max="3311" width="9" style="150" bestFit="1" customWidth="1"/>
    <col min="3312" max="3312" width="13.7109375" style="150" bestFit="1" customWidth="1"/>
    <col min="3313" max="3313" width="9" style="150" bestFit="1" customWidth="1"/>
    <col min="3314" max="3314" width="13.7109375" style="150" bestFit="1" customWidth="1"/>
    <col min="3315" max="3315" width="9" style="150" bestFit="1" customWidth="1"/>
    <col min="3316" max="3316" width="13.7109375" style="150" bestFit="1" customWidth="1"/>
    <col min="3317" max="3317" width="9" style="150" bestFit="1" customWidth="1"/>
    <col min="3318" max="3318" width="13.7109375" style="150" bestFit="1" customWidth="1"/>
    <col min="3319" max="3319" width="9" style="150" bestFit="1" customWidth="1"/>
    <col min="3320" max="3320" width="13.7109375" style="150" bestFit="1" customWidth="1"/>
    <col min="3321" max="3321" width="9" style="150" bestFit="1" customWidth="1"/>
    <col min="3322" max="3322" width="13.7109375" style="150" bestFit="1" customWidth="1"/>
    <col min="3323" max="3323" width="9" style="150" bestFit="1" customWidth="1"/>
    <col min="3324" max="3324" width="13.7109375" style="150" bestFit="1" customWidth="1"/>
    <col min="3325" max="3325" width="9" style="150" bestFit="1" customWidth="1"/>
    <col min="3326" max="3326" width="13.7109375" style="150" bestFit="1" customWidth="1"/>
    <col min="3327" max="3327" width="9" style="150" bestFit="1" customWidth="1"/>
    <col min="3328" max="3328" width="13.7109375" style="150" bestFit="1" customWidth="1"/>
    <col min="3329" max="3329" width="45.140625" style="150" bestFit="1" customWidth="1"/>
    <col min="3330" max="3330" width="22.28515625" style="150" customWidth="1"/>
    <col min="3331" max="3331" width="18.7109375" style="150" customWidth="1"/>
    <col min="3332" max="3355" width="8.85546875" style="150"/>
    <col min="3356" max="3356" width="13.7109375" style="150" bestFit="1" customWidth="1"/>
    <col min="3357" max="3357" width="5.42578125" style="150" bestFit="1" customWidth="1"/>
    <col min="3358" max="3358" width="13.7109375" style="150" bestFit="1" customWidth="1"/>
    <col min="3359" max="3359" width="5.42578125" style="150" bestFit="1" customWidth="1"/>
    <col min="3360" max="3360" width="13.7109375" style="150" bestFit="1" customWidth="1"/>
    <col min="3361" max="3361" width="5.42578125" style="150" bestFit="1" customWidth="1"/>
    <col min="3362" max="3362" width="13.7109375" style="150" bestFit="1" customWidth="1"/>
    <col min="3363" max="3363" width="5.42578125" style="150" bestFit="1" customWidth="1"/>
    <col min="3364" max="3364" width="13.7109375" style="150" bestFit="1" customWidth="1"/>
    <col min="3365" max="3365" width="5.42578125" style="150" bestFit="1" customWidth="1"/>
    <col min="3366" max="3366" width="13.7109375" style="150" bestFit="1" customWidth="1"/>
    <col min="3367" max="3367" width="5.42578125" style="150" bestFit="1" customWidth="1"/>
    <col min="3368" max="3368" width="13.7109375" style="150" bestFit="1" customWidth="1"/>
    <col min="3369" max="3369" width="5.42578125" style="150" bestFit="1" customWidth="1"/>
    <col min="3370" max="3370" width="13.7109375" style="150" bestFit="1" customWidth="1"/>
    <col min="3371" max="3371" width="5.42578125" style="150" bestFit="1" customWidth="1"/>
    <col min="3372" max="3372" width="13.7109375" style="150" bestFit="1" customWidth="1"/>
    <col min="3373" max="3373" width="9" style="150" bestFit="1" customWidth="1"/>
    <col min="3374" max="3374" width="13.7109375" style="150" bestFit="1" customWidth="1"/>
    <col min="3375" max="3375" width="9" style="150" bestFit="1" customWidth="1"/>
    <col min="3376" max="3376" width="13.7109375" style="150" bestFit="1" customWidth="1"/>
    <col min="3377" max="3377" width="9" style="150" bestFit="1" customWidth="1"/>
    <col min="3378" max="3378" width="13.7109375" style="150" bestFit="1" customWidth="1"/>
    <col min="3379" max="3379" width="9" style="150" bestFit="1" customWidth="1"/>
    <col min="3380" max="3380" width="13.7109375" style="150" bestFit="1" customWidth="1"/>
    <col min="3381" max="3381" width="9" style="150" bestFit="1" customWidth="1"/>
    <col min="3382" max="3382" width="13.7109375" style="150" bestFit="1" customWidth="1"/>
    <col min="3383" max="3383" width="9" style="150" bestFit="1" customWidth="1"/>
    <col min="3384" max="3384" width="13.7109375" style="150" bestFit="1" customWidth="1"/>
    <col min="3385" max="3385" width="9" style="150" bestFit="1" customWidth="1"/>
    <col min="3386" max="3386" width="13.7109375" style="150" bestFit="1" customWidth="1"/>
    <col min="3387" max="3387" width="9" style="150" bestFit="1" customWidth="1"/>
    <col min="3388" max="3388" width="13.7109375" style="150" bestFit="1" customWidth="1"/>
    <col min="3389" max="3389" width="9" style="150" bestFit="1" customWidth="1"/>
    <col min="3390" max="3390" width="13.7109375" style="150" bestFit="1" customWidth="1"/>
    <col min="3391" max="3391" width="9" style="150" bestFit="1" customWidth="1"/>
    <col min="3392" max="3392" width="13.7109375" style="150" bestFit="1" customWidth="1"/>
    <col min="3393" max="3393" width="9" style="150" bestFit="1" customWidth="1"/>
    <col min="3394" max="3394" width="13.7109375" style="150" bestFit="1" customWidth="1"/>
    <col min="3395" max="3395" width="9" style="150" bestFit="1" customWidth="1"/>
    <col min="3396" max="3396" width="13.7109375" style="150" bestFit="1" customWidth="1"/>
    <col min="3397" max="3397" width="9" style="150" bestFit="1" customWidth="1"/>
    <col min="3398" max="3398" width="13.7109375" style="150" bestFit="1" customWidth="1"/>
    <col min="3399" max="3399" width="9" style="150" bestFit="1" customWidth="1"/>
    <col min="3400" max="3400" width="13.7109375" style="150" bestFit="1" customWidth="1"/>
    <col min="3401" max="3401" width="9" style="150" bestFit="1" customWidth="1"/>
    <col min="3402" max="3402" width="13.7109375" style="150" bestFit="1" customWidth="1"/>
    <col min="3403" max="3403" width="9" style="150" bestFit="1" customWidth="1"/>
    <col min="3404" max="3404" width="13.7109375" style="150" bestFit="1" customWidth="1"/>
    <col min="3405" max="3405" width="9" style="150" bestFit="1" customWidth="1"/>
    <col min="3406" max="3406" width="13.7109375" style="150" bestFit="1" customWidth="1"/>
    <col min="3407" max="3407" width="9" style="150" bestFit="1" customWidth="1"/>
    <col min="3408" max="3408" width="13.7109375" style="150" bestFit="1" customWidth="1"/>
    <col min="3409" max="3409" width="9" style="150" bestFit="1" customWidth="1"/>
    <col min="3410" max="3410" width="13.7109375" style="150" bestFit="1" customWidth="1"/>
    <col min="3411" max="3411" width="9" style="150" bestFit="1" customWidth="1"/>
    <col min="3412" max="3412" width="13.7109375" style="150" bestFit="1" customWidth="1"/>
    <col min="3413" max="3413" width="9" style="150" bestFit="1" customWidth="1"/>
    <col min="3414" max="3414" width="13.7109375" style="150" bestFit="1" customWidth="1"/>
    <col min="3415" max="3415" width="9" style="150" bestFit="1" customWidth="1"/>
    <col min="3416" max="3416" width="13.7109375" style="150" bestFit="1" customWidth="1"/>
    <col min="3417" max="3417" width="9" style="150" bestFit="1" customWidth="1"/>
    <col min="3418" max="3418" width="13.7109375" style="150" bestFit="1" customWidth="1"/>
    <col min="3419" max="3419" width="9" style="150" bestFit="1" customWidth="1"/>
    <col min="3420" max="3420" width="13.7109375" style="150" bestFit="1" customWidth="1"/>
    <col min="3421" max="3421" width="9" style="150" bestFit="1" customWidth="1"/>
    <col min="3422" max="3422" width="13.7109375" style="150" bestFit="1" customWidth="1"/>
    <col min="3423" max="3423" width="9" style="150" bestFit="1" customWidth="1"/>
    <col min="3424" max="3424" width="13.7109375" style="150" bestFit="1" customWidth="1"/>
    <col min="3425" max="3425" width="9" style="150" bestFit="1" customWidth="1"/>
    <col min="3426" max="3426" width="13.7109375" style="150" bestFit="1" customWidth="1"/>
    <col min="3427" max="3427" width="9" style="150" bestFit="1" customWidth="1"/>
    <col min="3428" max="3428" width="13.7109375" style="150" bestFit="1" customWidth="1"/>
    <col min="3429" max="3429" width="9" style="150" bestFit="1" customWidth="1"/>
    <col min="3430" max="3430" width="13.7109375" style="150" bestFit="1" customWidth="1"/>
    <col min="3431" max="3431" width="9" style="150" bestFit="1" customWidth="1"/>
    <col min="3432" max="3432" width="13.7109375" style="150" bestFit="1" customWidth="1"/>
    <col min="3433" max="3433" width="9" style="150" bestFit="1" customWidth="1"/>
    <col min="3434" max="3434" width="13.7109375" style="150" bestFit="1" customWidth="1"/>
    <col min="3435" max="3435" width="9" style="150" bestFit="1" customWidth="1"/>
    <col min="3436" max="3436" width="13.7109375" style="150" bestFit="1" customWidth="1"/>
    <col min="3437" max="3437" width="9" style="150" bestFit="1" customWidth="1"/>
    <col min="3438" max="3438" width="13.7109375" style="150" bestFit="1" customWidth="1"/>
    <col min="3439" max="3439" width="9" style="150" bestFit="1" customWidth="1"/>
    <col min="3440" max="3440" width="13.7109375" style="150" bestFit="1" customWidth="1"/>
    <col min="3441" max="3441" width="9" style="150" bestFit="1" customWidth="1"/>
    <col min="3442" max="3442" width="13.7109375" style="150" bestFit="1" customWidth="1"/>
    <col min="3443" max="3443" width="9" style="150" bestFit="1" customWidth="1"/>
    <col min="3444" max="3444" width="13.7109375" style="150" bestFit="1" customWidth="1"/>
    <col min="3445" max="3445" width="9" style="150" bestFit="1" customWidth="1"/>
    <col min="3446" max="3446" width="13.7109375" style="150" bestFit="1" customWidth="1"/>
    <col min="3447" max="3447" width="9" style="150" bestFit="1" customWidth="1"/>
    <col min="3448" max="3448" width="13.7109375" style="150" bestFit="1" customWidth="1"/>
    <col min="3449" max="3449" width="9" style="150" bestFit="1" customWidth="1"/>
    <col min="3450" max="3450" width="13.7109375" style="150" bestFit="1" customWidth="1"/>
    <col min="3451" max="3451" width="9" style="150" bestFit="1" customWidth="1"/>
    <col min="3452" max="3452" width="13.7109375" style="150" bestFit="1" customWidth="1"/>
    <col min="3453" max="3453" width="9" style="150" bestFit="1" customWidth="1"/>
    <col min="3454" max="3454" width="13.7109375" style="150" bestFit="1" customWidth="1"/>
    <col min="3455" max="3455" width="9" style="150" bestFit="1" customWidth="1"/>
    <col min="3456" max="3456" width="13.7109375" style="150" bestFit="1" customWidth="1"/>
    <col min="3457" max="3457" width="9" style="150" bestFit="1" customWidth="1"/>
    <col min="3458" max="3458" width="13.7109375" style="150" bestFit="1" customWidth="1"/>
    <col min="3459" max="3459" width="9" style="150" bestFit="1" customWidth="1"/>
    <col min="3460" max="3460" width="13.7109375" style="150" bestFit="1" customWidth="1"/>
    <col min="3461" max="3461" width="9" style="150" bestFit="1" customWidth="1"/>
    <col min="3462" max="3462" width="13.7109375" style="150" bestFit="1" customWidth="1"/>
    <col min="3463" max="3463" width="9" style="150" bestFit="1" customWidth="1"/>
    <col min="3464" max="3464" width="13.7109375" style="150" bestFit="1" customWidth="1"/>
    <col min="3465" max="3465" width="9" style="150" bestFit="1" customWidth="1"/>
    <col min="3466" max="3466" width="13.7109375" style="150" bestFit="1" customWidth="1"/>
    <col min="3467" max="3467" width="9" style="150" bestFit="1" customWidth="1"/>
    <col min="3468" max="3468" width="13.7109375" style="150" bestFit="1" customWidth="1"/>
    <col min="3469" max="3469" width="9" style="150" bestFit="1" customWidth="1"/>
    <col min="3470" max="3470" width="13.7109375" style="150" bestFit="1" customWidth="1"/>
    <col min="3471" max="3471" width="9" style="150" bestFit="1" customWidth="1"/>
    <col min="3472" max="3472" width="13.7109375" style="150" bestFit="1" customWidth="1"/>
    <col min="3473" max="3473" width="9" style="150" bestFit="1" customWidth="1"/>
    <col min="3474" max="3474" width="13.7109375" style="150" bestFit="1" customWidth="1"/>
    <col min="3475" max="3475" width="9" style="150" bestFit="1" customWidth="1"/>
    <col min="3476" max="3476" width="13.7109375" style="150" bestFit="1" customWidth="1"/>
    <col min="3477" max="3477" width="9" style="150" bestFit="1" customWidth="1"/>
    <col min="3478" max="3478" width="13.7109375" style="150" bestFit="1" customWidth="1"/>
    <col min="3479" max="3479" width="9" style="150" bestFit="1" customWidth="1"/>
    <col min="3480" max="3480" width="13.7109375" style="150" bestFit="1" customWidth="1"/>
    <col min="3481" max="3481" width="9" style="150" bestFit="1" customWidth="1"/>
    <col min="3482" max="3482" width="13.7109375" style="150" bestFit="1" customWidth="1"/>
    <col min="3483" max="3483" width="9" style="150" bestFit="1" customWidth="1"/>
    <col min="3484" max="3484" width="13.7109375" style="150" bestFit="1" customWidth="1"/>
    <col min="3485" max="3485" width="9" style="150" bestFit="1" customWidth="1"/>
    <col min="3486" max="3486" width="13.7109375" style="150" bestFit="1" customWidth="1"/>
    <col min="3487" max="3487" width="9" style="150" bestFit="1" customWidth="1"/>
    <col min="3488" max="3488" width="13.7109375" style="150" bestFit="1" customWidth="1"/>
    <col min="3489" max="3489" width="9" style="150" bestFit="1" customWidth="1"/>
    <col min="3490" max="3490" width="13.7109375" style="150" bestFit="1" customWidth="1"/>
    <col min="3491" max="3491" width="9" style="150" bestFit="1" customWidth="1"/>
    <col min="3492" max="3492" width="13.7109375" style="150" bestFit="1" customWidth="1"/>
    <col min="3493" max="3493" width="9" style="150" bestFit="1" customWidth="1"/>
    <col min="3494" max="3494" width="13.7109375" style="150" bestFit="1" customWidth="1"/>
    <col min="3495" max="3495" width="9" style="150" bestFit="1" customWidth="1"/>
    <col min="3496" max="3496" width="13.7109375" style="150" bestFit="1" customWidth="1"/>
    <col min="3497" max="3497" width="9" style="150" bestFit="1" customWidth="1"/>
    <col min="3498" max="3498" width="13.7109375" style="150" bestFit="1" customWidth="1"/>
    <col min="3499" max="3499" width="9" style="150" bestFit="1" customWidth="1"/>
    <col min="3500" max="3500" width="13.7109375" style="150" bestFit="1" customWidth="1"/>
    <col min="3501" max="3501" width="9" style="150" bestFit="1" customWidth="1"/>
    <col min="3502" max="3502" width="13.7109375" style="150" bestFit="1" customWidth="1"/>
    <col min="3503" max="3503" width="9" style="150" bestFit="1" customWidth="1"/>
    <col min="3504" max="3504" width="13.7109375" style="150" bestFit="1" customWidth="1"/>
    <col min="3505" max="3505" width="9" style="150" bestFit="1" customWidth="1"/>
    <col min="3506" max="3506" width="13.7109375" style="150" bestFit="1" customWidth="1"/>
    <col min="3507" max="3507" width="9" style="150" bestFit="1" customWidth="1"/>
    <col min="3508" max="3508" width="13.7109375" style="150" bestFit="1" customWidth="1"/>
    <col min="3509" max="3509" width="9" style="150" bestFit="1" customWidth="1"/>
    <col min="3510" max="3510" width="13.7109375" style="150" bestFit="1" customWidth="1"/>
    <col min="3511" max="3511" width="9" style="150" bestFit="1" customWidth="1"/>
    <col min="3512" max="3512" width="13.7109375" style="150" bestFit="1" customWidth="1"/>
    <col min="3513" max="3513" width="9" style="150" bestFit="1" customWidth="1"/>
    <col min="3514" max="3514" width="13.7109375" style="150" bestFit="1" customWidth="1"/>
    <col min="3515" max="3515" width="9" style="150" bestFit="1" customWidth="1"/>
    <col min="3516" max="3516" width="13.7109375" style="150" bestFit="1" customWidth="1"/>
    <col min="3517" max="3517" width="9" style="150" bestFit="1" customWidth="1"/>
    <col min="3518" max="3518" width="13.7109375" style="150" bestFit="1" customWidth="1"/>
    <col min="3519" max="3519" width="9" style="150" bestFit="1" customWidth="1"/>
    <col min="3520" max="3520" width="13.7109375" style="150" bestFit="1" customWidth="1"/>
    <col min="3521" max="3521" width="9" style="150" bestFit="1" customWidth="1"/>
    <col min="3522" max="3522" width="13.7109375" style="150" bestFit="1" customWidth="1"/>
    <col min="3523" max="3523" width="9" style="150" bestFit="1" customWidth="1"/>
    <col min="3524" max="3524" width="13.7109375" style="150" bestFit="1" customWidth="1"/>
    <col min="3525" max="3525" width="9" style="150" bestFit="1" customWidth="1"/>
    <col min="3526" max="3526" width="13.7109375" style="150" bestFit="1" customWidth="1"/>
    <col min="3527" max="3527" width="9" style="150" bestFit="1" customWidth="1"/>
    <col min="3528" max="3528" width="13.7109375" style="150" bestFit="1" customWidth="1"/>
    <col min="3529" max="3529" width="9" style="150" bestFit="1" customWidth="1"/>
    <col min="3530" max="3530" width="13.7109375" style="150" bestFit="1" customWidth="1"/>
    <col min="3531" max="3531" width="9" style="150" bestFit="1" customWidth="1"/>
    <col min="3532" max="3532" width="13.7109375" style="150" bestFit="1" customWidth="1"/>
    <col min="3533" max="3533" width="9" style="150" bestFit="1" customWidth="1"/>
    <col min="3534" max="3534" width="13.7109375" style="150" bestFit="1" customWidth="1"/>
    <col min="3535" max="3535" width="9" style="150" bestFit="1" customWidth="1"/>
    <col min="3536" max="3536" width="13.7109375" style="150" bestFit="1" customWidth="1"/>
    <col min="3537" max="3537" width="9" style="150" bestFit="1" customWidth="1"/>
    <col min="3538" max="3538" width="13.7109375" style="150" bestFit="1" customWidth="1"/>
    <col min="3539" max="3539" width="9" style="150" bestFit="1" customWidth="1"/>
    <col min="3540" max="3540" width="13.7109375" style="150" bestFit="1" customWidth="1"/>
    <col min="3541" max="3541" width="9" style="150" bestFit="1" customWidth="1"/>
    <col min="3542" max="3542" width="13.7109375" style="150" bestFit="1" customWidth="1"/>
    <col min="3543" max="3543" width="9" style="150" bestFit="1" customWidth="1"/>
    <col min="3544" max="3544" width="13.7109375" style="150" bestFit="1" customWidth="1"/>
    <col min="3545" max="3545" width="9" style="150" bestFit="1" customWidth="1"/>
    <col min="3546" max="3546" width="13.7109375" style="150" bestFit="1" customWidth="1"/>
    <col min="3547" max="3547" width="9" style="150" bestFit="1" customWidth="1"/>
    <col min="3548" max="3548" width="13.7109375" style="150" bestFit="1" customWidth="1"/>
    <col min="3549" max="3549" width="9" style="150" bestFit="1" customWidth="1"/>
    <col min="3550" max="3550" width="13.7109375" style="150" bestFit="1" customWidth="1"/>
    <col min="3551" max="3551" width="9" style="150" bestFit="1" customWidth="1"/>
    <col min="3552" max="3552" width="13.7109375" style="150" bestFit="1" customWidth="1"/>
    <col min="3553" max="3553" width="9" style="150" bestFit="1" customWidth="1"/>
    <col min="3554" max="3554" width="13.7109375" style="150" bestFit="1" customWidth="1"/>
    <col min="3555" max="3555" width="9" style="150" bestFit="1" customWidth="1"/>
    <col min="3556" max="3556" width="13.7109375" style="150" bestFit="1" customWidth="1"/>
    <col min="3557" max="3557" width="9" style="150" bestFit="1" customWidth="1"/>
    <col min="3558" max="3558" width="13.7109375" style="150" bestFit="1" customWidth="1"/>
    <col min="3559" max="3559" width="9" style="150" bestFit="1" customWidth="1"/>
    <col min="3560" max="3560" width="13.7109375" style="150" bestFit="1" customWidth="1"/>
    <col min="3561" max="3561" width="9" style="150" bestFit="1" customWidth="1"/>
    <col min="3562" max="3562" width="13.7109375" style="150" bestFit="1" customWidth="1"/>
    <col min="3563" max="3563" width="9" style="150" bestFit="1" customWidth="1"/>
    <col min="3564" max="3564" width="13.7109375" style="150" bestFit="1" customWidth="1"/>
    <col min="3565" max="3565" width="9" style="150" bestFit="1" customWidth="1"/>
    <col min="3566" max="3566" width="13.7109375" style="150" bestFit="1" customWidth="1"/>
    <col min="3567" max="3567" width="9" style="150" bestFit="1" customWidth="1"/>
    <col min="3568" max="3568" width="13.7109375" style="150" bestFit="1" customWidth="1"/>
    <col min="3569" max="3569" width="9" style="150" bestFit="1" customWidth="1"/>
    <col min="3570" max="3570" width="13.7109375" style="150" bestFit="1" customWidth="1"/>
    <col min="3571" max="3571" width="9" style="150" bestFit="1" customWidth="1"/>
    <col min="3572" max="3572" width="13.7109375" style="150" bestFit="1" customWidth="1"/>
    <col min="3573" max="3573" width="9" style="150" bestFit="1" customWidth="1"/>
    <col min="3574" max="3574" width="13.7109375" style="150" bestFit="1" customWidth="1"/>
    <col min="3575" max="3575" width="9" style="150" bestFit="1" customWidth="1"/>
    <col min="3576" max="3576" width="13.7109375" style="150" bestFit="1" customWidth="1"/>
    <col min="3577" max="3577" width="9" style="150" bestFit="1" customWidth="1"/>
    <col min="3578" max="3578" width="13.7109375" style="150" bestFit="1" customWidth="1"/>
    <col min="3579" max="3579" width="9" style="150" bestFit="1" customWidth="1"/>
    <col min="3580" max="3580" width="13.7109375" style="150" bestFit="1" customWidth="1"/>
    <col min="3581" max="3581" width="9" style="150" bestFit="1" customWidth="1"/>
    <col min="3582" max="3582" width="13.7109375" style="150" bestFit="1" customWidth="1"/>
    <col min="3583" max="3583" width="9" style="150" bestFit="1" customWidth="1"/>
    <col min="3584" max="3584" width="13.7109375" style="150" bestFit="1" customWidth="1"/>
    <col min="3585" max="3585" width="45.140625" style="150" bestFit="1" customWidth="1"/>
    <col min="3586" max="3586" width="22.28515625" style="150" customWidth="1"/>
    <col min="3587" max="3587" width="18.7109375" style="150" customWidth="1"/>
    <col min="3588" max="3611" width="8.85546875" style="150"/>
    <col min="3612" max="3612" width="13.7109375" style="150" bestFit="1" customWidth="1"/>
    <col min="3613" max="3613" width="5.42578125" style="150" bestFit="1" customWidth="1"/>
    <col min="3614" max="3614" width="13.7109375" style="150" bestFit="1" customWidth="1"/>
    <col min="3615" max="3615" width="5.42578125" style="150" bestFit="1" customWidth="1"/>
    <col min="3616" max="3616" width="13.7109375" style="150" bestFit="1" customWidth="1"/>
    <col min="3617" max="3617" width="5.42578125" style="150" bestFit="1" customWidth="1"/>
    <col min="3618" max="3618" width="13.7109375" style="150" bestFit="1" customWidth="1"/>
    <col min="3619" max="3619" width="5.42578125" style="150" bestFit="1" customWidth="1"/>
    <col min="3620" max="3620" width="13.7109375" style="150" bestFit="1" customWidth="1"/>
    <col min="3621" max="3621" width="5.42578125" style="150" bestFit="1" customWidth="1"/>
    <col min="3622" max="3622" width="13.7109375" style="150" bestFit="1" customWidth="1"/>
    <col min="3623" max="3623" width="5.42578125" style="150" bestFit="1" customWidth="1"/>
    <col min="3624" max="3624" width="13.7109375" style="150" bestFit="1" customWidth="1"/>
    <col min="3625" max="3625" width="5.42578125" style="150" bestFit="1" customWidth="1"/>
    <col min="3626" max="3626" width="13.7109375" style="150" bestFit="1" customWidth="1"/>
    <col min="3627" max="3627" width="5.42578125" style="150" bestFit="1" customWidth="1"/>
    <col min="3628" max="3628" width="13.7109375" style="150" bestFit="1" customWidth="1"/>
    <col min="3629" max="3629" width="9" style="150" bestFit="1" customWidth="1"/>
    <col min="3630" max="3630" width="13.7109375" style="150" bestFit="1" customWidth="1"/>
    <col min="3631" max="3631" width="9" style="150" bestFit="1" customWidth="1"/>
    <col min="3632" max="3632" width="13.7109375" style="150" bestFit="1" customWidth="1"/>
    <col min="3633" max="3633" width="9" style="150" bestFit="1" customWidth="1"/>
    <col min="3634" max="3634" width="13.7109375" style="150" bestFit="1" customWidth="1"/>
    <col min="3635" max="3635" width="9" style="150" bestFit="1" customWidth="1"/>
    <col min="3636" max="3636" width="13.7109375" style="150" bestFit="1" customWidth="1"/>
    <col min="3637" max="3637" width="9" style="150" bestFit="1" customWidth="1"/>
    <col min="3638" max="3638" width="13.7109375" style="150" bestFit="1" customWidth="1"/>
    <col min="3639" max="3639" width="9" style="150" bestFit="1" customWidth="1"/>
    <col min="3640" max="3640" width="13.7109375" style="150" bestFit="1" customWidth="1"/>
    <col min="3641" max="3641" width="9" style="150" bestFit="1" customWidth="1"/>
    <col min="3642" max="3642" width="13.7109375" style="150" bestFit="1" customWidth="1"/>
    <col min="3643" max="3643" width="9" style="150" bestFit="1" customWidth="1"/>
    <col min="3644" max="3644" width="13.7109375" style="150" bestFit="1" customWidth="1"/>
    <col min="3645" max="3645" width="9" style="150" bestFit="1" customWidth="1"/>
    <col min="3646" max="3646" width="13.7109375" style="150" bestFit="1" customWidth="1"/>
    <col min="3647" max="3647" width="9" style="150" bestFit="1" customWidth="1"/>
    <col min="3648" max="3648" width="13.7109375" style="150" bestFit="1" customWidth="1"/>
    <col min="3649" max="3649" width="9" style="150" bestFit="1" customWidth="1"/>
    <col min="3650" max="3650" width="13.7109375" style="150" bestFit="1" customWidth="1"/>
    <col min="3651" max="3651" width="9" style="150" bestFit="1" customWidth="1"/>
    <col min="3652" max="3652" width="13.7109375" style="150" bestFit="1" customWidth="1"/>
    <col min="3653" max="3653" width="9" style="150" bestFit="1" customWidth="1"/>
    <col min="3654" max="3654" width="13.7109375" style="150" bestFit="1" customWidth="1"/>
    <col min="3655" max="3655" width="9" style="150" bestFit="1" customWidth="1"/>
    <col min="3656" max="3656" width="13.7109375" style="150" bestFit="1" customWidth="1"/>
    <col min="3657" max="3657" width="9" style="150" bestFit="1" customWidth="1"/>
    <col min="3658" max="3658" width="13.7109375" style="150" bestFit="1" customWidth="1"/>
    <col min="3659" max="3659" width="9" style="150" bestFit="1" customWidth="1"/>
    <col min="3660" max="3660" width="13.7109375" style="150" bestFit="1" customWidth="1"/>
    <col min="3661" max="3661" width="9" style="150" bestFit="1" customWidth="1"/>
    <col min="3662" max="3662" width="13.7109375" style="150" bestFit="1" customWidth="1"/>
    <col min="3663" max="3663" width="9" style="150" bestFit="1" customWidth="1"/>
    <col min="3664" max="3664" width="13.7109375" style="150" bestFit="1" customWidth="1"/>
    <col min="3665" max="3665" width="9" style="150" bestFit="1" customWidth="1"/>
    <col min="3666" max="3666" width="13.7109375" style="150" bestFit="1" customWidth="1"/>
    <col min="3667" max="3667" width="9" style="150" bestFit="1" customWidth="1"/>
    <col min="3668" max="3668" width="13.7109375" style="150" bestFit="1" customWidth="1"/>
    <col min="3669" max="3669" width="9" style="150" bestFit="1" customWidth="1"/>
    <col min="3670" max="3670" width="13.7109375" style="150" bestFit="1" customWidth="1"/>
    <col min="3671" max="3671" width="9" style="150" bestFit="1" customWidth="1"/>
    <col min="3672" max="3672" width="13.7109375" style="150" bestFit="1" customWidth="1"/>
    <col min="3673" max="3673" width="9" style="150" bestFit="1" customWidth="1"/>
    <col min="3674" max="3674" width="13.7109375" style="150" bestFit="1" customWidth="1"/>
    <col min="3675" max="3675" width="9" style="150" bestFit="1" customWidth="1"/>
    <col min="3676" max="3676" width="13.7109375" style="150" bestFit="1" customWidth="1"/>
    <col min="3677" max="3677" width="9" style="150" bestFit="1" customWidth="1"/>
    <col min="3678" max="3678" width="13.7109375" style="150" bestFit="1" customWidth="1"/>
    <col min="3679" max="3679" width="9" style="150" bestFit="1" customWidth="1"/>
    <col min="3680" max="3680" width="13.7109375" style="150" bestFit="1" customWidth="1"/>
    <col min="3681" max="3681" width="9" style="150" bestFit="1" customWidth="1"/>
    <col min="3682" max="3682" width="13.7109375" style="150" bestFit="1" customWidth="1"/>
    <col min="3683" max="3683" width="9" style="150" bestFit="1" customWidth="1"/>
    <col min="3684" max="3684" width="13.7109375" style="150" bestFit="1" customWidth="1"/>
    <col min="3685" max="3685" width="9" style="150" bestFit="1" customWidth="1"/>
    <col min="3686" max="3686" width="13.7109375" style="150" bestFit="1" customWidth="1"/>
    <col min="3687" max="3687" width="9" style="150" bestFit="1" customWidth="1"/>
    <col min="3688" max="3688" width="13.7109375" style="150" bestFit="1" customWidth="1"/>
    <col min="3689" max="3689" width="9" style="150" bestFit="1" customWidth="1"/>
    <col min="3690" max="3690" width="13.7109375" style="150" bestFit="1" customWidth="1"/>
    <col min="3691" max="3691" width="9" style="150" bestFit="1" customWidth="1"/>
    <col min="3692" max="3692" width="13.7109375" style="150" bestFit="1" customWidth="1"/>
    <col min="3693" max="3693" width="9" style="150" bestFit="1" customWidth="1"/>
    <col min="3694" max="3694" width="13.7109375" style="150" bestFit="1" customWidth="1"/>
    <col min="3695" max="3695" width="9" style="150" bestFit="1" customWidth="1"/>
    <col min="3696" max="3696" width="13.7109375" style="150" bestFit="1" customWidth="1"/>
    <col min="3697" max="3697" width="9" style="150" bestFit="1" customWidth="1"/>
    <col min="3698" max="3698" width="13.7109375" style="150" bestFit="1" customWidth="1"/>
    <col min="3699" max="3699" width="9" style="150" bestFit="1" customWidth="1"/>
    <col min="3700" max="3700" width="13.7109375" style="150" bestFit="1" customWidth="1"/>
    <col min="3701" max="3701" width="9" style="150" bestFit="1" customWidth="1"/>
    <col min="3702" max="3702" width="13.7109375" style="150" bestFit="1" customWidth="1"/>
    <col min="3703" max="3703" width="9" style="150" bestFit="1" customWidth="1"/>
    <col min="3704" max="3704" width="13.7109375" style="150" bestFit="1" customWidth="1"/>
    <col min="3705" max="3705" width="9" style="150" bestFit="1" customWidth="1"/>
    <col min="3706" max="3706" width="13.7109375" style="150" bestFit="1" customWidth="1"/>
    <col min="3707" max="3707" width="9" style="150" bestFit="1" customWidth="1"/>
    <col min="3708" max="3708" width="13.7109375" style="150" bestFit="1" customWidth="1"/>
    <col min="3709" max="3709" width="9" style="150" bestFit="1" customWidth="1"/>
    <col min="3710" max="3710" width="13.7109375" style="150" bestFit="1" customWidth="1"/>
    <col min="3711" max="3711" width="9" style="150" bestFit="1" customWidth="1"/>
    <col min="3712" max="3712" width="13.7109375" style="150" bestFit="1" customWidth="1"/>
    <col min="3713" max="3713" width="9" style="150" bestFit="1" customWidth="1"/>
    <col min="3714" max="3714" width="13.7109375" style="150" bestFit="1" customWidth="1"/>
    <col min="3715" max="3715" width="9" style="150" bestFit="1" customWidth="1"/>
    <col min="3716" max="3716" width="13.7109375" style="150" bestFit="1" customWidth="1"/>
    <col min="3717" max="3717" width="9" style="150" bestFit="1" customWidth="1"/>
    <col min="3718" max="3718" width="13.7109375" style="150" bestFit="1" customWidth="1"/>
    <col min="3719" max="3719" width="9" style="150" bestFit="1" customWidth="1"/>
    <col min="3720" max="3720" width="13.7109375" style="150" bestFit="1" customWidth="1"/>
    <col min="3721" max="3721" width="9" style="150" bestFit="1" customWidth="1"/>
    <col min="3722" max="3722" width="13.7109375" style="150" bestFit="1" customWidth="1"/>
    <col min="3723" max="3723" width="9" style="150" bestFit="1" customWidth="1"/>
    <col min="3724" max="3724" width="13.7109375" style="150" bestFit="1" customWidth="1"/>
    <col min="3725" max="3725" width="9" style="150" bestFit="1" customWidth="1"/>
    <col min="3726" max="3726" width="13.7109375" style="150" bestFit="1" customWidth="1"/>
    <col min="3727" max="3727" width="9" style="150" bestFit="1" customWidth="1"/>
    <col min="3728" max="3728" width="13.7109375" style="150" bestFit="1" customWidth="1"/>
    <col min="3729" max="3729" width="9" style="150" bestFit="1" customWidth="1"/>
    <col min="3730" max="3730" width="13.7109375" style="150" bestFit="1" customWidth="1"/>
    <col min="3731" max="3731" width="9" style="150" bestFit="1" customWidth="1"/>
    <col min="3732" max="3732" width="13.7109375" style="150" bestFit="1" customWidth="1"/>
    <col min="3733" max="3733" width="9" style="150" bestFit="1" customWidth="1"/>
    <col min="3734" max="3734" width="13.7109375" style="150" bestFit="1" customWidth="1"/>
    <col min="3735" max="3735" width="9" style="150" bestFit="1" customWidth="1"/>
    <col min="3736" max="3736" width="13.7109375" style="150" bestFit="1" customWidth="1"/>
    <col min="3737" max="3737" width="9" style="150" bestFit="1" customWidth="1"/>
    <col min="3738" max="3738" width="13.7109375" style="150" bestFit="1" customWidth="1"/>
    <col min="3739" max="3739" width="9" style="150" bestFit="1" customWidth="1"/>
    <col min="3740" max="3740" width="13.7109375" style="150" bestFit="1" customWidth="1"/>
    <col min="3741" max="3741" width="9" style="150" bestFit="1" customWidth="1"/>
    <col min="3742" max="3742" width="13.7109375" style="150" bestFit="1" customWidth="1"/>
    <col min="3743" max="3743" width="9" style="150" bestFit="1" customWidth="1"/>
    <col min="3744" max="3744" width="13.7109375" style="150" bestFit="1" customWidth="1"/>
    <col min="3745" max="3745" width="9" style="150" bestFit="1" customWidth="1"/>
    <col min="3746" max="3746" width="13.7109375" style="150" bestFit="1" customWidth="1"/>
    <col min="3747" max="3747" width="9" style="150" bestFit="1" customWidth="1"/>
    <col min="3748" max="3748" width="13.7109375" style="150" bestFit="1" customWidth="1"/>
    <col min="3749" max="3749" width="9" style="150" bestFit="1" customWidth="1"/>
    <col min="3750" max="3750" width="13.7109375" style="150" bestFit="1" customWidth="1"/>
    <col min="3751" max="3751" width="9" style="150" bestFit="1" customWidth="1"/>
    <col min="3752" max="3752" width="13.7109375" style="150" bestFit="1" customWidth="1"/>
    <col min="3753" max="3753" width="9" style="150" bestFit="1" customWidth="1"/>
    <col min="3754" max="3754" width="13.7109375" style="150" bestFit="1" customWidth="1"/>
    <col min="3755" max="3755" width="9" style="150" bestFit="1" customWidth="1"/>
    <col min="3756" max="3756" width="13.7109375" style="150" bestFit="1" customWidth="1"/>
    <col min="3757" max="3757" width="9" style="150" bestFit="1" customWidth="1"/>
    <col min="3758" max="3758" width="13.7109375" style="150" bestFit="1" customWidth="1"/>
    <col min="3759" max="3759" width="9" style="150" bestFit="1" customWidth="1"/>
    <col min="3760" max="3760" width="13.7109375" style="150" bestFit="1" customWidth="1"/>
    <col min="3761" max="3761" width="9" style="150" bestFit="1" customWidth="1"/>
    <col min="3762" max="3762" width="13.7109375" style="150" bestFit="1" customWidth="1"/>
    <col min="3763" max="3763" width="9" style="150" bestFit="1" customWidth="1"/>
    <col min="3764" max="3764" width="13.7109375" style="150" bestFit="1" customWidth="1"/>
    <col min="3765" max="3765" width="9" style="150" bestFit="1" customWidth="1"/>
    <col min="3766" max="3766" width="13.7109375" style="150" bestFit="1" customWidth="1"/>
    <col min="3767" max="3767" width="9" style="150" bestFit="1" customWidth="1"/>
    <col min="3768" max="3768" width="13.7109375" style="150" bestFit="1" customWidth="1"/>
    <col min="3769" max="3769" width="9" style="150" bestFit="1" customWidth="1"/>
    <col min="3770" max="3770" width="13.7109375" style="150" bestFit="1" customWidth="1"/>
    <col min="3771" max="3771" width="9" style="150" bestFit="1" customWidth="1"/>
    <col min="3772" max="3772" width="13.7109375" style="150" bestFit="1" customWidth="1"/>
    <col min="3773" max="3773" width="9" style="150" bestFit="1" customWidth="1"/>
    <col min="3774" max="3774" width="13.7109375" style="150" bestFit="1" customWidth="1"/>
    <col min="3775" max="3775" width="9" style="150" bestFit="1" customWidth="1"/>
    <col min="3776" max="3776" width="13.7109375" style="150" bestFit="1" customWidth="1"/>
    <col min="3777" max="3777" width="9" style="150" bestFit="1" customWidth="1"/>
    <col min="3778" max="3778" width="13.7109375" style="150" bestFit="1" customWidth="1"/>
    <col min="3779" max="3779" width="9" style="150" bestFit="1" customWidth="1"/>
    <col min="3780" max="3780" width="13.7109375" style="150" bestFit="1" customWidth="1"/>
    <col min="3781" max="3781" width="9" style="150" bestFit="1" customWidth="1"/>
    <col min="3782" max="3782" width="13.7109375" style="150" bestFit="1" customWidth="1"/>
    <col min="3783" max="3783" width="9" style="150" bestFit="1" customWidth="1"/>
    <col min="3784" max="3784" width="13.7109375" style="150" bestFit="1" customWidth="1"/>
    <col min="3785" max="3785" width="9" style="150" bestFit="1" customWidth="1"/>
    <col min="3786" max="3786" width="13.7109375" style="150" bestFit="1" customWidth="1"/>
    <col min="3787" max="3787" width="9" style="150" bestFit="1" customWidth="1"/>
    <col min="3788" max="3788" width="13.7109375" style="150" bestFit="1" customWidth="1"/>
    <col min="3789" max="3789" width="9" style="150" bestFit="1" customWidth="1"/>
    <col min="3790" max="3790" width="13.7109375" style="150" bestFit="1" customWidth="1"/>
    <col min="3791" max="3791" width="9" style="150" bestFit="1" customWidth="1"/>
    <col min="3792" max="3792" width="13.7109375" style="150" bestFit="1" customWidth="1"/>
    <col min="3793" max="3793" width="9" style="150" bestFit="1" customWidth="1"/>
    <col min="3794" max="3794" width="13.7109375" style="150" bestFit="1" customWidth="1"/>
    <col min="3795" max="3795" width="9" style="150" bestFit="1" customWidth="1"/>
    <col min="3796" max="3796" width="13.7109375" style="150" bestFit="1" customWidth="1"/>
    <col min="3797" max="3797" width="9" style="150" bestFit="1" customWidth="1"/>
    <col min="3798" max="3798" width="13.7109375" style="150" bestFit="1" customWidth="1"/>
    <col min="3799" max="3799" width="9" style="150" bestFit="1" customWidth="1"/>
    <col min="3800" max="3800" width="13.7109375" style="150" bestFit="1" customWidth="1"/>
    <col min="3801" max="3801" width="9" style="150" bestFit="1" customWidth="1"/>
    <col min="3802" max="3802" width="13.7109375" style="150" bestFit="1" customWidth="1"/>
    <col min="3803" max="3803" width="9" style="150" bestFit="1" customWidth="1"/>
    <col min="3804" max="3804" width="13.7109375" style="150" bestFit="1" customWidth="1"/>
    <col min="3805" max="3805" width="9" style="150" bestFit="1" customWidth="1"/>
    <col min="3806" max="3806" width="13.7109375" style="150" bestFit="1" customWidth="1"/>
    <col min="3807" max="3807" width="9" style="150" bestFit="1" customWidth="1"/>
    <col min="3808" max="3808" width="13.7109375" style="150" bestFit="1" customWidth="1"/>
    <col min="3809" max="3809" width="9" style="150" bestFit="1" customWidth="1"/>
    <col min="3810" max="3810" width="13.7109375" style="150" bestFit="1" customWidth="1"/>
    <col min="3811" max="3811" width="9" style="150" bestFit="1" customWidth="1"/>
    <col min="3812" max="3812" width="13.7109375" style="150" bestFit="1" customWidth="1"/>
    <col min="3813" max="3813" width="9" style="150" bestFit="1" customWidth="1"/>
    <col min="3814" max="3814" width="13.7109375" style="150" bestFit="1" customWidth="1"/>
    <col min="3815" max="3815" width="9" style="150" bestFit="1" customWidth="1"/>
    <col min="3816" max="3816" width="13.7109375" style="150" bestFit="1" customWidth="1"/>
    <col min="3817" max="3817" width="9" style="150" bestFit="1" customWidth="1"/>
    <col min="3818" max="3818" width="13.7109375" style="150" bestFit="1" customWidth="1"/>
    <col min="3819" max="3819" width="9" style="150" bestFit="1" customWidth="1"/>
    <col min="3820" max="3820" width="13.7109375" style="150" bestFit="1" customWidth="1"/>
    <col min="3821" max="3821" width="9" style="150" bestFit="1" customWidth="1"/>
    <col min="3822" max="3822" width="13.7109375" style="150" bestFit="1" customWidth="1"/>
    <col min="3823" max="3823" width="9" style="150" bestFit="1" customWidth="1"/>
    <col min="3824" max="3824" width="13.7109375" style="150" bestFit="1" customWidth="1"/>
    <col min="3825" max="3825" width="9" style="150" bestFit="1" customWidth="1"/>
    <col min="3826" max="3826" width="13.7109375" style="150" bestFit="1" customWidth="1"/>
    <col min="3827" max="3827" width="9" style="150" bestFit="1" customWidth="1"/>
    <col min="3828" max="3828" width="13.7109375" style="150" bestFit="1" customWidth="1"/>
    <col min="3829" max="3829" width="9" style="150" bestFit="1" customWidth="1"/>
    <col min="3830" max="3830" width="13.7109375" style="150" bestFit="1" customWidth="1"/>
    <col min="3831" max="3831" width="9" style="150" bestFit="1" customWidth="1"/>
    <col min="3832" max="3832" width="13.7109375" style="150" bestFit="1" customWidth="1"/>
    <col min="3833" max="3833" width="9" style="150" bestFit="1" customWidth="1"/>
    <col min="3834" max="3834" width="13.7109375" style="150" bestFit="1" customWidth="1"/>
    <col min="3835" max="3835" width="9" style="150" bestFit="1" customWidth="1"/>
    <col min="3836" max="3836" width="13.7109375" style="150" bestFit="1" customWidth="1"/>
    <col min="3837" max="3837" width="9" style="150" bestFit="1" customWidth="1"/>
    <col min="3838" max="3838" width="13.7109375" style="150" bestFit="1" customWidth="1"/>
    <col min="3839" max="3839" width="9" style="150" bestFit="1" customWidth="1"/>
    <col min="3840" max="3840" width="13.7109375" style="150" bestFit="1" customWidth="1"/>
    <col min="3841" max="3841" width="45.140625" style="150" bestFit="1" customWidth="1"/>
    <col min="3842" max="3842" width="22.28515625" style="150" customWidth="1"/>
    <col min="3843" max="3843" width="18.7109375" style="150" customWidth="1"/>
    <col min="3844" max="3867" width="8.85546875" style="150"/>
    <col min="3868" max="3868" width="13.7109375" style="150" bestFit="1" customWidth="1"/>
    <col min="3869" max="3869" width="5.42578125" style="150" bestFit="1" customWidth="1"/>
    <col min="3870" max="3870" width="13.7109375" style="150" bestFit="1" customWidth="1"/>
    <col min="3871" max="3871" width="5.42578125" style="150" bestFit="1" customWidth="1"/>
    <col min="3872" max="3872" width="13.7109375" style="150" bestFit="1" customWidth="1"/>
    <col min="3873" max="3873" width="5.42578125" style="150" bestFit="1" customWidth="1"/>
    <col min="3874" max="3874" width="13.7109375" style="150" bestFit="1" customWidth="1"/>
    <col min="3875" max="3875" width="5.42578125" style="150" bestFit="1" customWidth="1"/>
    <col min="3876" max="3876" width="13.7109375" style="150" bestFit="1" customWidth="1"/>
    <col min="3877" max="3877" width="5.42578125" style="150" bestFit="1" customWidth="1"/>
    <col min="3878" max="3878" width="13.7109375" style="150" bestFit="1" customWidth="1"/>
    <col min="3879" max="3879" width="5.42578125" style="150" bestFit="1" customWidth="1"/>
    <col min="3880" max="3880" width="13.7109375" style="150" bestFit="1" customWidth="1"/>
    <col min="3881" max="3881" width="5.42578125" style="150" bestFit="1" customWidth="1"/>
    <col min="3882" max="3882" width="13.7109375" style="150" bestFit="1" customWidth="1"/>
    <col min="3883" max="3883" width="5.42578125" style="150" bestFit="1" customWidth="1"/>
    <col min="3884" max="3884" width="13.7109375" style="150" bestFit="1" customWidth="1"/>
    <col min="3885" max="3885" width="9" style="150" bestFit="1" customWidth="1"/>
    <col min="3886" max="3886" width="13.7109375" style="150" bestFit="1" customWidth="1"/>
    <col min="3887" max="3887" width="9" style="150" bestFit="1" customWidth="1"/>
    <col min="3888" max="3888" width="13.7109375" style="150" bestFit="1" customWidth="1"/>
    <col min="3889" max="3889" width="9" style="150" bestFit="1" customWidth="1"/>
    <col min="3890" max="3890" width="13.7109375" style="150" bestFit="1" customWidth="1"/>
    <col min="3891" max="3891" width="9" style="150" bestFit="1" customWidth="1"/>
    <col min="3892" max="3892" width="13.7109375" style="150" bestFit="1" customWidth="1"/>
    <col min="3893" max="3893" width="9" style="150" bestFit="1" customWidth="1"/>
    <col min="3894" max="3894" width="13.7109375" style="150" bestFit="1" customWidth="1"/>
    <col min="3895" max="3895" width="9" style="150" bestFit="1" customWidth="1"/>
    <col min="3896" max="3896" width="13.7109375" style="150" bestFit="1" customWidth="1"/>
    <col min="3897" max="3897" width="9" style="150" bestFit="1" customWidth="1"/>
    <col min="3898" max="3898" width="13.7109375" style="150" bestFit="1" customWidth="1"/>
    <col min="3899" max="3899" width="9" style="150" bestFit="1" customWidth="1"/>
    <col min="3900" max="3900" width="13.7109375" style="150" bestFit="1" customWidth="1"/>
    <col min="3901" max="3901" width="9" style="150" bestFit="1" customWidth="1"/>
    <col min="3902" max="3902" width="13.7109375" style="150" bestFit="1" customWidth="1"/>
    <col min="3903" max="3903" width="9" style="150" bestFit="1" customWidth="1"/>
    <col min="3904" max="3904" width="13.7109375" style="150" bestFit="1" customWidth="1"/>
    <col min="3905" max="3905" width="9" style="150" bestFit="1" customWidth="1"/>
    <col min="3906" max="3906" width="13.7109375" style="150" bestFit="1" customWidth="1"/>
    <col min="3907" max="3907" width="9" style="150" bestFit="1" customWidth="1"/>
    <col min="3908" max="3908" width="13.7109375" style="150" bestFit="1" customWidth="1"/>
    <col min="3909" max="3909" width="9" style="150" bestFit="1" customWidth="1"/>
    <col min="3910" max="3910" width="13.7109375" style="150" bestFit="1" customWidth="1"/>
    <col min="3911" max="3911" width="9" style="150" bestFit="1" customWidth="1"/>
    <col min="3912" max="3912" width="13.7109375" style="150" bestFit="1" customWidth="1"/>
    <col min="3913" max="3913" width="9" style="150" bestFit="1" customWidth="1"/>
    <col min="3914" max="3914" width="13.7109375" style="150" bestFit="1" customWidth="1"/>
    <col min="3915" max="3915" width="9" style="150" bestFit="1" customWidth="1"/>
    <col min="3916" max="3916" width="13.7109375" style="150" bestFit="1" customWidth="1"/>
    <col min="3917" max="3917" width="9" style="150" bestFit="1" customWidth="1"/>
    <col min="3918" max="3918" width="13.7109375" style="150" bestFit="1" customWidth="1"/>
    <col min="3919" max="3919" width="9" style="150" bestFit="1" customWidth="1"/>
    <col min="3920" max="3920" width="13.7109375" style="150" bestFit="1" customWidth="1"/>
    <col min="3921" max="3921" width="9" style="150" bestFit="1" customWidth="1"/>
    <col min="3922" max="3922" width="13.7109375" style="150" bestFit="1" customWidth="1"/>
    <col min="3923" max="3923" width="9" style="150" bestFit="1" customWidth="1"/>
    <col min="3924" max="3924" width="13.7109375" style="150" bestFit="1" customWidth="1"/>
    <col min="3925" max="3925" width="9" style="150" bestFit="1" customWidth="1"/>
    <col min="3926" max="3926" width="13.7109375" style="150" bestFit="1" customWidth="1"/>
    <col min="3927" max="3927" width="9" style="150" bestFit="1" customWidth="1"/>
    <col min="3928" max="3928" width="13.7109375" style="150" bestFit="1" customWidth="1"/>
    <col min="3929" max="3929" width="9" style="150" bestFit="1" customWidth="1"/>
    <col min="3930" max="3930" width="13.7109375" style="150" bestFit="1" customWidth="1"/>
    <col min="3931" max="3931" width="9" style="150" bestFit="1" customWidth="1"/>
    <col min="3932" max="3932" width="13.7109375" style="150" bestFit="1" customWidth="1"/>
    <col min="3933" max="3933" width="9" style="150" bestFit="1" customWidth="1"/>
    <col min="3934" max="3934" width="13.7109375" style="150" bestFit="1" customWidth="1"/>
    <col min="3935" max="3935" width="9" style="150" bestFit="1" customWidth="1"/>
    <col min="3936" max="3936" width="13.7109375" style="150" bestFit="1" customWidth="1"/>
    <col min="3937" max="3937" width="9" style="150" bestFit="1" customWidth="1"/>
    <col min="3938" max="3938" width="13.7109375" style="150" bestFit="1" customWidth="1"/>
    <col min="3939" max="3939" width="9" style="150" bestFit="1" customWidth="1"/>
    <col min="3940" max="3940" width="13.7109375" style="150" bestFit="1" customWidth="1"/>
    <col min="3941" max="3941" width="9" style="150" bestFit="1" customWidth="1"/>
    <col min="3942" max="3942" width="13.7109375" style="150" bestFit="1" customWidth="1"/>
    <col min="3943" max="3943" width="9" style="150" bestFit="1" customWidth="1"/>
    <col min="3944" max="3944" width="13.7109375" style="150" bestFit="1" customWidth="1"/>
    <col min="3945" max="3945" width="9" style="150" bestFit="1" customWidth="1"/>
    <col min="3946" max="3946" width="13.7109375" style="150" bestFit="1" customWidth="1"/>
    <col min="3947" max="3947" width="9" style="150" bestFit="1" customWidth="1"/>
    <col min="3948" max="3948" width="13.7109375" style="150" bestFit="1" customWidth="1"/>
    <col min="3949" max="3949" width="9" style="150" bestFit="1" customWidth="1"/>
    <col min="3950" max="3950" width="13.7109375" style="150" bestFit="1" customWidth="1"/>
    <col min="3951" max="3951" width="9" style="150" bestFit="1" customWidth="1"/>
    <col min="3952" max="3952" width="13.7109375" style="150" bestFit="1" customWidth="1"/>
    <col min="3953" max="3953" width="9" style="150" bestFit="1" customWidth="1"/>
    <col min="3954" max="3954" width="13.7109375" style="150" bestFit="1" customWidth="1"/>
    <col min="3955" max="3955" width="9" style="150" bestFit="1" customWidth="1"/>
    <col min="3956" max="3956" width="13.7109375" style="150" bestFit="1" customWidth="1"/>
    <col min="3957" max="3957" width="9" style="150" bestFit="1" customWidth="1"/>
    <col min="3958" max="3958" width="13.7109375" style="150" bestFit="1" customWidth="1"/>
    <col min="3959" max="3959" width="9" style="150" bestFit="1" customWidth="1"/>
    <col min="3960" max="3960" width="13.7109375" style="150" bestFit="1" customWidth="1"/>
    <col min="3961" max="3961" width="9" style="150" bestFit="1" customWidth="1"/>
    <col min="3962" max="3962" width="13.7109375" style="150" bestFit="1" customWidth="1"/>
    <col min="3963" max="3963" width="9" style="150" bestFit="1" customWidth="1"/>
    <col min="3964" max="3964" width="13.7109375" style="150" bestFit="1" customWidth="1"/>
    <col min="3965" max="3965" width="9" style="150" bestFit="1" customWidth="1"/>
    <col min="3966" max="3966" width="13.7109375" style="150" bestFit="1" customWidth="1"/>
    <col min="3967" max="3967" width="9" style="150" bestFit="1" customWidth="1"/>
    <col min="3968" max="3968" width="13.7109375" style="150" bestFit="1" customWidth="1"/>
    <col min="3969" max="3969" width="9" style="150" bestFit="1" customWidth="1"/>
    <col min="3970" max="3970" width="13.7109375" style="150" bestFit="1" customWidth="1"/>
    <col min="3971" max="3971" width="9" style="150" bestFit="1" customWidth="1"/>
    <col min="3972" max="3972" width="13.7109375" style="150" bestFit="1" customWidth="1"/>
    <col min="3973" max="3973" width="9" style="150" bestFit="1" customWidth="1"/>
    <col min="3974" max="3974" width="13.7109375" style="150" bestFit="1" customWidth="1"/>
    <col min="3975" max="3975" width="9" style="150" bestFit="1" customWidth="1"/>
    <col min="3976" max="3976" width="13.7109375" style="150" bestFit="1" customWidth="1"/>
    <col min="3977" max="3977" width="9" style="150" bestFit="1" customWidth="1"/>
    <col min="3978" max="3978" width="13.7109375" style="150" bestFit="1" customWidth="1"/>
    <col min="3979" max="3979" width="9" style="150" bestFit="1" customWidth="1"/>
    <col min="3980" max="3980" width="13.7109375" style="150" bestFit="1" customWidth="1"/>
    <col min="3981" max="3981" width="9" style="150" bestFit="1" customWidth="1"/>
    <col min="3982" max="3982" width="13.7109375" style="150" bestFit="1" customWidth="1"/>
    <col min="3983" max="3983" width="9" style="150" bestFit="1" customWidth="1"/>
    <col min="3984" max="3984" width="13.7109375" style="150" bestFit="1" customWidth="1"/>
    <col min="3985" max="3985" width="9" style="150" bestFit="1" customWidth="1"/>
    <col min="3986" max="3986" width="13.7109375" style="150" bestFit="1" customWidth="1"/>
    <col min="3987" max="3987" width="9" style="150" bestFit="1" customWidth="1"/>
    <col min="3988" max="3988" width="13.7109375" style="150" bestFit="1" customWidth="1"/>
    <col min="3989" max="3989" width="9" style="150" bestFit="1" customWidth="1"/>
    <col min="3990" max="3990" width="13.7109375" style="150" bestFit="1" customWidth="1"/>
    <col min="3991" max="3991" width="9" style="150" bestFit="1" customWidth="1"/>
    <col min="3992" max="3992" width="13.7109375" style="150" bestFit="1" customWidth="1"/>
    <col min="3993" max="3993" width="9" style="150" bestFit="1" customWidth="1"/>
    <col min="3994" max="3994" width="13.7109375" style="150" bestFit="1" customWidth="1"/>
    <col min="3995" max="3995" width="9" style="150" bestFit="1" customWidth="1"/>
    <col min="3996" max="3996" width="13.7109375" style="150" bestFit="1" customWidth="1"/>
    <col min="3997" max="3997" width="9" style="150" bestFit="1" customWidth="1"/>
    <col min="3998" max="3998" width="13.7109375" style="150" bestFit="1" customWidth="1"/>
    <col min="3999" max="3999" width="9" style="150" bestFit="1" customWidth="1"/>
    <col min="4000" max="4000" width="13.7109375" style="150" bestFit="1" customWidth="1"/>
    <col min="4001" max="4001" width="9" style="150" bestFit="1" customWidth="1"/>
    <col min="4002" max="4002" width="13.7109375" style="150" bestFit="1" customWidth="1"/>
    <col min="4003" max="4003" width="9" style="150" bestFit="1" customWidth="1"/>
    <col min="4004" max="4004" width="13.7109375" style="150" bestFit="1" customWidth="1"/>
    <col min="4005" max="4005" width="9" style="150" bestFit="1" customWidth="1"/>
    <col min="4006" max="4006" width="13.7109375" style="150" bestFit="1" customWidth="1"/>
    <col min="4007" max="4007" width="9" style="150" bestFit="1" customWidth="1"/>
    <col min="4008" max="4008" width="13.7109375" style="150" bestFit="1" customWidth="1"/>
    <col min="4009" max="4009" width="9" style="150" bestFit="1" customWidth="1"/>
    <col min="4010" max="4010" width="13.7109375" style="150" bestFit="1" customWidth="1"/>
    <col min="4011" max="4011" width="9" style="150" bestFit="1" customWidth="1"/>
    <col min="4012" max="4012" width="13.7109375" style="150" bestFit="1" customWidth="1"/>
    <col min="4013" max="4013" width="9" style="150" bestFit="1" customWidth="1"/>
    <col min="4014" max="4014" width="13.7109375" style="150" bestFit="1" customWidth="1"/>
    <col min="4015" max="4015" width="9" style="150" bestFit="1" customWidth="1"/>
    <col min="4016" max="4016" width="13.7109375" style="150" bestFit="1" customWidth="1"/>
    <col min="4017" max="4017" width="9" style="150" bestFit="1" customWidth="1"/>
    <col min="4018" max="4018" width="13.7109375" style="150" bestFit="1" customWidth="1"/>
    <col min="4019" max="4019" width="9" style="150" bestFit="1" customWidth="1"/>
    <col min="4020" max="4020" width="13.7109375" style="150" bestFit="1" customWidth="1"/>
    <col min="4021" max="4021" width="9" style="150" bestFit="1" customWidth="1"/>
    <col min="4022" max="4022" width="13.7109375" style="150" bestFit="1" customWidth="1"/>
    <col min="4023" max="4023" width="9" style="150" bestFit="1" customWidth="1"/>
    <col min="4024" max="4024" width="13.7109375" style="150" bestFit="1" customWidth="1"/>
    <col min="4025" max="4025" width="9" style="150" bestFit="1" customWidth="1"/>
    <col min="4026" max="4026" width="13.7109375" style="150" bestFit="1" customWidth="1"/>
    <col min="4027" max="4027" width="9" style="150" bestFit="1" customWidth="1"/>
    <col min="4028" max="4028" width="13.7109375" style="150" bestFit="1" customWidth="1"/>
    <col min="4029" max="4029" width="9" style="150" bestFit="1" customWidth="1"/>
    <col min="4030" max="4030" width="13.7109375" style="150" bestFit="1" customWidth="1"/>
    <col min="4031" max="4031" width="9" style="150" bestFit="1" customWidth="1"/>
    <col min="4032" max="4032" width="13.7109375" style="150" bestFit="1" customWidth="1"/>
    <col min="4033" max="4033" width="9" style="150" bestFit="1" customWidth="1"/>
    <col min="4034" max="4034" width="13.7109375" style="150" bestFit="1" customWidth="1"/>
    <col min="4035" max="4035" width="9" style="150" bestFit="1" customWidth="1"/>
    <col min="4036" max="4036" width="13.7109375" style="150" bestFit="1" customWidth="1"/>
    <col min="4037" max="4037" width="9" style="150" bestFit="1" customWidth="1"/>
    <col min="4038" max="4038" width="13.7109375" style="150" bestFit="1" customWidth="1"/>
    <col min="4039" max="4039" width="9" style="150" bestFit="1" customWidth="1"/>
    <col min="4040" max="4040" width="13.7109375" style="150" bestFit="1" customWidth="1"/>
    <col min="4041" max="4041" width="9" style="150" bestFit="1" customWidth="1"/>
    <col min="4042" max="4042" width="13.7109375" style="150" bestFit="1" customWidth="1"/>
    <col min="4043" max="4043" width="9" style="150" bestFit="1" customWidth="1"/>
    <col min="4044" max="4044" width="13.7109375" style="150" bestFit="1" customWidth="1"/>
    <col min="4045" max="4045" width="9" style="150" bestFit="1" customWidth="1"/>
    <col min="4046" max="4046" width="13.7109375" style="150" bestFit="1" customWidth="1"/>
    <col min="4047" max="4047" width="9" style="150" bestFit="1" customWidth="1"/>
    <col min="4048" max="4048" width="13.7109375" style="150" bestFit="1" customWidth="1"/>
    <col min="4049" max="4049" width="9" style="150" bestFit="1" customWidth="1"/>
    <col min="4050" max="4050" width="13.7109375" style="150" bestFit="1" customWidth="1"/>
    <col min="4051" max="4051" width="9" style="150" bestFit="1" customWidth="1"/>
    <col min="4052" max="4052" width="13.7109375" style="150" bestFit="1" customWidth="1"/>
    <col min="4053" max="4053" width="9" style="150" bestFit="1" customWidth="1"/>
    <col min="4054" max="4054" width="13.7109375" style="150" bestFit="1" customWidth="1"/>
    <col min="4055" max="4055" width="9" style="150" bestFit="1" customWidth="1"/>
    <col min="4056" max="4056" width="13.7109375" style="150" bestFit="1" customWidth="1"/>
    <col min="4057" max="4057" width="9" style="150" bestFit="1" customWidth="1"/>
    <col min="4058" max="4058" width="13.7109375" style="150" bestFit="1" customWidth="1"/>
    <col min="4059" max="4059" width="9" style="150" bestFit="1" customWidth="1"/>
    <col min="4060" max="4060" width="13.7109375" style="150" bestFit="1" customWidth="1"/>
    <col min="4061" max="4061" width="9" style="150" bestFit="1" customWidth="1"/>
    <col min="4062" max="4062" width="13.7109375" style="150" bestFit="1" customWidth="1"/>
    <col min="4063" max="4063" width="9" style="150" bestFit="1" customWidth="1"/>
    <col min="4064" max="4064" width="13.7109375" style="150" bestFit="1" customWidth="1"/>
    <col min="4065" max="4065" width="9" style="150" bestFit="1" customWidth="1"/>
    <col min="4066" max="4066" width="13.7109375" style="150" bestFit="1" customWidth="1"/>
    <col min="4067" max="4067" width="9" style="150" bestFit="1" customWidth="1"/>
    <col min="4068" max="4068" width="13.7109375" style="150" bestFit="1" customWidth="1"/>
    <col min="4069" max="4069" width="9" style="150" bestFit="1" customWidth="1"/>
    <col min="4070" max="4070" width="13.7109375" style="150" bestFit="1" customWidth="1"/>
    <col min="4071" max="4071" width="9" style="150" bestFit="1" customWidth="1"/>
    <col min="4072" max="4072" width="13.7109375" style="150" bestFit="1" customWidth="1"/>
    <col min="4073" max="4073" width="9" style="150" bestFit="1" customWidth="1"/>
    <col min="4074" max="4074" width="13.7109375" style="150" bestFit="1" customWidth="1"/>
    <col min="4075" max="4075" width="9" style="150" bestFit="1" customWidth="1"/>
    <col min="4076" max="4076" width="13.7109375" style="150" bestFit="1" customWidth="1"/>
    <col min="4077" max="4077" width="9" style="150" bestFit="1" customWidth="1"/>
    <col min="4078" max="4078" width="13.7109375" style="150" bestFit="1" customWidth="1"/>
    <col min="4079" max="4079" width="9" style="150" bestFit="1" customWidth="1"/>
    <col min="4080" max="4080" width="13.7109375" style="150" bestFit="1" customWidth="1"/>
    <col min="4081" max="4081" width="9" style="150" bestFit="1" customWidth="1"/>
    <col min="4082" max="4082" width="13.7109375" style="150" bestFit="1" customWidth="1"/>
    <col min="4083" max="4083" width="9" style="150" bestFit="1" customWidth="1"/>
    <col min="4084" max="4084" width="13.7109375" style="150" bestFit="1" customWidth="1"/>
    <col min="4085" max="4085" width="9" style="150" bestFit="1" customWidth="1"/>
    <col min="4086" max="4086" width="13.7109375" style="150" bestFit="1" customWidth="1"/>
    <col min="4087" max="4087" width="9" style="150" bestFit="1" customWidth="1"/>
    <col min="4088" max="4088" width="13.7109375" style="150" bestFit="1" customWidth="1"/>
    <col min="4089" max="4089" width="9" style="150" bestFit="1" customWidth="1"/>
    <col min="4090" max="4090" width="13.7109375" style="150" bestFit="1" customWidth="1"/>
    <col min="4091" max="4091" width="9" style="150" bestFit="1" customWidth="1"/>
    <col min="4092" max="4092" width="13.7109375" style="150" bestFit="1" customWidth="1"/>
    <col min="4093" max="4093" width="9" style="150" bestFit="1" customWidth="1"/>
    <col min="4094" max="4094" width="13.7109375" style="150" bestFit="1" customWidth="1"/>
    <col min="4095" max="4095" width="9" style="150" bestFit="1" customWidth="1"/>
    <col min="4096" max="4096" width="13.7109375" style="150" bestFit="1" customWidth="1"/>
    <col min="4097" max="4097" width="45.140625" style="150" bestFit="1" customWidth="1"/>
    <col min="4098" max="4098" width="22.28515625" style="150" customWidth="1"/>
    <col min="4099" max="4099" width="18.7109375" style="150" customWidth="1"/>
    <col min="4100" max="4123" width="8.85546875" style="150"/>
    <col min="4124" max="4124" width="13.7109375" style="150" bestFit="1" customWidth="1"/>
    <col min="4125" max="4125" width="5.42578125" style="150" bestFit="1" customWidth="1"/>
    <col min="4126" max="4126" width="13.7109375" style="150" bestFit="1" customWidth="1"/>
    <col min="4127" max="4127" width="5.42578125" style="150" bestFit="1" customWidth="1"/>
    <col min="4128" max="4128" width="13.7109375" style="150" bestFit="1" customWidth="1"/>
    <col min="4129" max="4129" width="5.42578125" style="150" bestFit="1" customWidth="1"/>
    <col min="4130" max="4130" width="13.7109375" style="150" bestFit="1" customWidth="1"/>
    <col min="4131" max="4131" width="5.42578125" style="150" bestFit="1" customWidth="1"/>
    <col min="4132" max="4132" width="13.7109375" style="150" bestFit="1" customWidth="1"/>
    <col min="4133" max="4133" width="5.42578125" style="150" bestFit="1" customWidth="1"/>
    <col min="4134" max="4134" width="13.7109375" style="150" bestFit="1" customWidth="1"/>
    <col min="4135" max="4135" width="5.42578125" style="150" bestFit="1" customWidth="1"/>
    <col min="4136" max="4136" width="13.7109375" style="150" bestFit="1" customWidth="1"/>
    <col min="4137" max="4137" width="5.42578125" style="150" bestFit="1" customWidth="1"/>
    <col min="4138" max="4138" width="13.7109375" style="150" bestFit="1" customWidth="1"/>
    <col min="4139" max="4139" width="5.42578125" style="150" bestFit="1" customWidth="1"/>
    <col min="4140" max="4140" width="13.7109375" style="150" bestFit="1" customWidth="1"/>
    <col min="4141" max="4141" width="9" style="150" bestFit="1" customWidth="1"/>
    <col min="4142" max="4142" width="13.7109375" style="150" bestFit="1" customWidth="1"/>
    <col min="4143" max="4143" width="9" style="150" bestFit="1" customWidth="1"/>
    <col min="4144" max="4144" width="13.7109375" style="150" bestFit="1" customWidth="1"/>
    <col min="4145" max="4145" width="9" style="150" bestFit="1" customWidth="1"/>
    <col min="4146" max="4146" width="13.7109375" style="150" bestFit="1" customWidth="1"/>
    <col min="4147" max="4147" width="9" style="150" bestFit="1" customWidth="1"/>
    <col min="4148" max="4148" width="13.7109375" style="150" bestFit="1" customWidth="1"/>
    <col min="4149" max="4149" width="9" style="150" bestFit="1" customWidth="1"/>
    <col min="4150" max="4150" width="13.7109375" style="150" bestFit="1" customWidth="1"/>
    <col min="4151" max="4151" width="9" style="150" bestFit="1" customWidth="1"/>
    <col min="4152" max="4152" width="13.7109375" style="150" bestFit="1" customWidth="1"/>
    <col min="4153" max="4153" width="9" style="150" bestFit="1" customWidth="1"/>
    <col min="4154" max="4154" width="13.7109375" style="150" bestFit="1" customWidth="1"/>
    <col min="4155" max="4155" width="9" style="150" bestFit="1" customWidth="1"/>
    <col min="4156" max="4156" width="13.7109375" style="150" bestFit="1" customWidth="1"/>
    <col min="4157" max="4157" width="9" style="150" bestFit="1" customWidth="1"/>
    <col min="4158" max="4158" width="13.7109375" style="150" bestFit="1" customWidth="1"/>
    <col min="4159" max="4159" width="9" style="150" bestFit="1" customWidth="1"/>
    <col min="4160" max="4160" width="13.7109375" style="150" bestFit="1" customWidth="1"/>
    <col min="4161" max="4161" width="9" style="150" bestFit="1" customWidth="1"/>
    <col min="4162" max="4162" width="13.7109375" style="150" bestFit="1" customWidth="1"/>
    <col min="4163" max="4163" width="9" style="150" bestFit="1" customWidth="1"/>
    <col min="4164" max="4164" width="13.7109375" style="150" bestFit="1" customWidth="1"/>
    <col min="4165" max="4165" width="9" style="150" bestFit="1" customWidth="1"/>
    <col min="4166" max="4166" width="13.7109375" style="150" bestFit="1" customWidth="1"/>
    <col min="4167" max="4167" width="9" style="150" bestFit="1" customWidth="1"/>
    <col min="4168" max="4168" width="13.7109375" style="150" bestFit="1" customWidth="1"/>
    <col min="4169" max="4169" width="9" style="150" bestFit="1" customWidth="1"/>
    <col min="4170" max="4170" width="13.7109375" style="150" bestFit="1" customWidth="1"/>
    <col min="4171" max="4171" width="9" style="150" bestFit="1" customWidth="1"/>
    <col min="4172" max="4172" width="13.7109375" style="150" bestFit="1" customWidth="1"/>
    <col min="4173" max="4173" width="9" style="150" bestFit="1" customWidth="1"/>
    <col min="4174" max="4174" width="13.7109375" style="150" bestFit="1" customWidth="1"/>
    <col min="4175" max="4175" width="9" style="150" bestFit="1" customWidth="1"/>
    <col min="4176" max="4176" width="13.7109375" style="150" bestFit="1" customWidth="1"/>
    <col min="4177" max="4177" width="9" style="150" bestFit="1" customWidth="1"/>
    <col min="4178" max="4178" width="13.7109375" style="150" bestFit="1" customWidth="1"/>
    <col min="4179" max="4179" width="9" style="150" bestFit="1" customWidth="1"/>
    <col min="4180" max="4180" width="13.7109375" style="150" bestFit="1" customWidth="1"/>
    <col min="4181" max="4181" width="9" style="150" bestFit="1" customWidth="1"/>
    <col min="4182" max="4182" width="13.7109375" style="150" bestFit="1" customWidth="1"/>
    <col min="4183" max="4183" width="9" style="150" bestFit="1" customWidth="1"/>
    <col min="4184" max="4184" width="13.7109375" style="150" bestFit="1" customWidth="1"/>
    <col min="4185" max="4185" width="9" style="150" bestFit="1" customWidth="1"/>
    <col min="4186" max="4186" width="13.7109375" style="150" bestFit="1" customWidth="1"/>
    <col min="4187" max="4187" width="9" style="150" bestFit="1" customWidth="1"/>
    <col min="4188" max="4188" width="13.7109375" style="150" bestFit="1" customWidth="1"/>
    <col min="4189" max="4189" width="9" style="150" bestFit="1" customWidth="1"/>
    <col min="4190" max="4190" width="13.7109375" style="150" bestFit="1" customWidth="1"/>
    <col min="4191" max="4191" width="9" style="150" bestFit="1" customWidth="1"/>
    <col min="4192" max="4192" width="13.7109375" style="150" bestFit="1" customWidth="1"/>
    <col min="4193" max="4193" width="9" style="150" bestFit="1" customWidth="1"/>
    <col min="4194" max="4194" width="13.7109375" style="150" bestFit="1" customWidth="1"/>
    <col min="4195" max="4195" width="9" style="150" bestFit="1" customWidth="1"/>
    <col min="4196" max="4196" width="13.7109375" style="150" bestFit="1" customWidth="1"/>
    <col min="4197" max="4197" width="9" style="150" bestFit="1" customWidth="1"/>
    <col min="4198" max="4198" width="13.7109375" style="150" bestFit="1" customWidth="1"/>
    <col min="4199" max="4199" width="9" style="150" bestFit="1" customWidth="1"/>
    <col min="4200" max="4200" width="13.7109375" style="150" bestFit="1" customWidth="1"/>
    <col min="4201" max="4201" width="9" style="150" bestFit="1" customWidth="1"/>
    <col min="4202" max="4202" width="13.7109375" style="150" bestFit="1" customWidth="1"/>
    <col min="4203" max="4203" width="9" style="150" bestFit="1" customWidth="1"/>
    <col min="4204" max="4204" width="13.7109375" style="150" bestFit="1" customWidth="1"/>
    <col min="4205" max="4205" width="9" style="150" bestFit="1" customWidth="1"/>
    <col min="4206" max="4206" width="13.7109375" style="150" bestFit="1" customWidth="1"/>
    <col min="4207" max="4207" width="9" style="150" bestFit="1" customWidth="1"/>
    <col min="4208" max="4208" width="13.7109375" style="150" bestFit="1" customWidth="1"/>
    <col min="4209" max="4209" width="9" style="150" bestFit="1" customWidth="1"/>
    <col min="4210" max="4210" width="13.7109375" style="150" bestFit="1" customWidth="1"/>
    <col min="4211" max="4211" width="9" style="150" bestFit="1" customWidth="1"/>
    <col min="4212" max="4212" width="13.7109375" style="150" bestFit="1" customWidth="1"/>
    <col min="4213" max="4213" width="9" style="150" bestFit="1" customWidth="1"/>
    <col min="4214" max="4214" width="13.7109375" style="150" bestFit="1" customWidth="1"/>
    <col min="4215" max="4215" width="9" style="150" bestFit="1" customWidth="1"/>
    <col min="4216" max="4216" width="13.7109375" style="150" bestFit="1" customWidth="1"/>
    <col min="4217" max="4217" width="9" style="150" bestFit="1" customWidth="1"/>
    <col min="4218" max="4218" width="13.7109375" style="150" bestFit="1" customWidth="1"/>
    <col min="4219" max="4219" width="9" style="150" bestFit="1" customWidth="1"/>
    <col min="4220" max="4220" width="13.7109375" style="150" bestFit="1" customWidth="1"/>
    <col min="4221" max="4221" width="9" style="150" bestFit="1" customWidth="1"/>
    <col min="4222" max="4222" width="13.7109375" style="150" bestFit="1" customWidth="1"/>
    <col min="4223" max="4223" width="9" style="150" bestFit="1" customWidth="1"/>
    <col min="4224" max="4224" width="13.7109375" style="150" bestFit="1" customWidth="1"/>
    <col min="4225" max="4225" width="9" style="150" bestFit="1" customWidth="1"/>
    <col min="4226" max="4226" width="13.7109375" style="150" bestFit="1" customWidth="1"/>
    <col min="4227" max="4227" width="9" style="150" bestFit="1" customWidth="1"/>
    <col min="4228" max="4228" width="13.7109375" style="150" bestFit="1" customWidth="1"/>
    <col min="4229" max="4229" width="9" style="150" bestFit="1" customWidth="1"/>
    <col min="4230" max="4230" width="13.7109375" style="150" bestFit="1" customWidth="1"/>
    <col min="4231" max="4231" width="9" style="150" bestFit="1" customWidth="1"/>
    <col min="4232" max="4232" width="13.7109375" style="150" bestFit="1" customWidth="1"/>
    <col min="4233" max="4233" width="9" style="150" bestFit="1" customWidth="1"/>
    <col min="4234" max="4234" width="13.7109375" style="150" bestFit="1" customWidth="1"/>
    <col min="4235" max="4235" width="9" style="150" bestFit="1" customWidth="1"/>
    <col min="4236" max="4236" width="13.7109375" style="150" bestFit="1" customWidth="1"/>
    <col min="4237" max="4237" width="9" style="150" bestFit="1" customWidth="1"/>
    <col min="4238" max="4238" width="13.7109375" style="150" bestFit="1" customWidth="1"/>
    <col min="4239" max="4239" width="9" style="150" bestFit="1" customWidth="1"/>
    <col min="4240" max="4240" width="13.7109375" style="150" bestFit="1" customWidth="1"/>
    <col min="4241" max="4241" width="9" style="150" bestFit="1" customWidth="1"/>
    <col min="4242" max="4242" width="13.7109375" style="150" bestFit="1" customWidth="1"/>
    <col min="4243" max="4243" width="9" style="150" bestFit="1" customWidth="1"/>
    <col min="4244" max="4244" width="13.7109375" style="150" bestFit="1" customWidth="1"/>
    <col min="4245" max="4245" width="9" style="150" bestFit="1" customWidth="1"/>
    <col min="4246" max="4246" width="13.7109375" style="150" bestFit="1" customWidth="1"/>
    <col min="4247" max="4247" width="9" style="150" bestFit="1" customWidth="1"/>
    <col min="4248" max="4248" width="13.7109375" style="150" bestFit="1" customWidth="1"/>
    <col min="4249" max="4249" width="9" style="150" bestFit="1" customWidth="1"/>
    <col min="4250" max="4250" width="13.7109375" style="150" bestFit="1" customWidth="1"/>
    <col min="4251" max="4251" width="9" style="150" bestFit="1" customWidth="1"/>
    <col min="4252" max="4252" width="13.7109375" style="150" bestFit="1" customWidth="1"/>
    <col min="4253" max="4253" width="9" style="150" bestFit="1" customWidth="1"/>
    <col min="4254" max="4254" width="13.7109375" style="150" bestFit="1" customWidth="1"/>
    <col min="4255" max="4255" width="9" style="150" bestFit="1" customWidth="1"/>
    <col min="4256" max="4256" width="13.7109375" style="150" bestFit="1" customWidth="1"/>
    <col min="4257" max="4257" width="9" style="150" bestFit="1" customWidth="1"/>
    <col min="4258" max="4258" width="13.7109375" style="150" bestFit="1" customWidth="1"/>
    <col min="4259" max="4259" width="9" style="150" bestFit="1" customWidth="1"/>
    <col min="4260" max="4260" width="13.7109375" style="150" bestFit="1" customWidth="1"/>
    <col min="4261" max="4261" width="9" style="150" bestFit="1" customWidth="1"/>
    <col min="4262" max="4262" width="13.7109375" style="150" bestFit="1" customWidth="1"/>
    <col min="4263" max="4263" width="9" style="150" bestFit="1" customWidth="1"/>
    <col min="4264" max="4264" width="13.7109375" style="150" bestFit="1" customWidth="1"/>
    <col min="4265" max="4265" width="9" style="150" bestFit="1" customWidth="1"/>
    <col min="4266" max="4266" width="13.7109375" style="150" bestFit="1" customWidth="1"/>
    <col min="4267" max="4267" width="9" style="150" bestFit="1" customWidth="1"/>
    <col min="4268" max="4268" width="13.7109375" style="150" bestFit="1" customWidth="1"/>
    <col min="4269" max="4269" width="9" style="150" bestFit="1" customWidth="1"/>
    <col min="4270" max="4270" width="13.7109375" style="150" bestFit="1" customWidth="1"/>
    <col min="4271" max="4271" width="9" style="150" bestFit="1" customWidth="1"/>
    <col min="4272" max="4272" width="13.7109375" style="150" bestFit="1" customWidth="1"/>
    <col min="4273" max="4273" width="9" style="150" bestFit="1" customWidth="1"/>
    <col min="4274" max="4274" width="13.7109375" style="150" bestFit="1" customWidth="1"/>
    <col min="4275" max="4275" width="9" style="150" bestFit="1" customWidth="1"/>
    <col min="4276" max="4276" width="13.7109375" style="150" bestFit="1" customWidth="1"/>
    <col min="4277" max="4277" width="9" style="150" bestFit="1" customWidth="1"/>
    <col min="4278" max="4278" width="13.7109375" style="150" bestFit="1" customWidth="1"/>
    <col min="4279" max="4279" width="9" style="150" bestFit="1" customWidth="1"/>
    <col min="4280" max="4280" width="13.7109375" style="150" bestFit="1" customWidth="1"/>
    <col min="4281" max="4281" width="9" style="150" bestFit="1" customWidth="1"/>
    <col min="4282" max="4282" width="13.7109375" style="150" bestFit="1" customWidth="1"/>
    <col min="4283" max="4283" width="9" style="150" bestFit="1" customWidth="1"/>
    <col min="4284" max="4284" width="13.7109375" style="150" bestFit="1" customWidth="1"/>
    <col min="4285" max="4285" width="9" style="150" bestFit="1" customWidth="1"/>
    <col min="4286" max="4286" width="13.7109375" style="150" bestFit="1" customWidth="1"/>
    <col min="4287" max="4287" width="9" style="150" bestFit="1" customWidth="1"/>
    <col min="4288" max="4288" width="13.7109375" style="150" bestFit="1" customWidth="1"/>
    <col min="4289" max="4289" width="9" style="150" bestFit="1" customWidth="1"/>
    <col min="4290" max="4290" width="13.7109375" style="150" bestFit="1" customWidth="1"/>
    <col min="4291" max="4291" width="9" style="150" bestFit="1" customWidth="1"/>
    <col min="4292" max="4292" width="13.7109375" style="150" bestFit="1" customWidth="1"/>
    <col min="4293" max="4293" width="9" style="150" bestFit="1" customWidth="1"/>
    <col min="4294" max="4294" width="13.7109375" style="150" bestFit="1" customWidth="1"/>
    <col min="4295" max="4295" width="9" style="150" bestFit="1" customWidth="1"/>
    <col min="4296" max="4296" width="13.7109375" style="150" bestFit="1" customWidth="1"/>
    <col min="4297" max="4297" width="9" style="150" bestFit="1" customWidth="1"/>
    <col min="4298" max="4298" width="13.7109375" style="150" bestFit="1" customWidth="1"/>
    <col min="4299" max="4299" width="9" style="150" bestFit="1" customWidth="1"/>
    <col min="4300" max="4300" width="13.7109375" style="150" bestFit="1" customWidth="1"/>
    <col min="4301" max="4301" width="9" style="150" bestFit="1" customWidth="1"/>
    <col min="4302" max="4302" width="13.7109375" style="150" bestFit="1" customWidth="1"/>
    <col min="4303" max="4303" width="9" style="150" bestFit="1" customWidth="1"/>
    <col min="4304" max="4304" width="13.7109375" style="150" bestFit="1" customWidth="1"/>
    <col min="4305" max="4305" width="9" style="150" bestFit="1" customWidth="1"/>
    <col min="4306" max="4306" width="13.7109375" style="150" bestFit="1" customWidth="1"/>
    <col min="4307" max="4307" width="9" style="150" bestFit="1" customWidth="1"/>
    <col min="4308" max="4308" width="13.7109375" style="150" bestFit="1" customWidth="1"/>
    <col min="4309" max="4309" width="9" style="150" bestFit="1" customWidth="1"/>
    <col min="4310" max="4310" width="13.7109375" style="150" bestFit="1" customWidth="1"/>
    <col min="4311" max="4311" width="9" style="150" bestFit="1" customWidth="1"/>
    <col min="4312" max="4312" width="13.7109375" style="150" bestFit="1" customWidth="1"/>
    <col min="4313" max="4313" width="9" style="150" bestFit="1" customWidth="1"/>
    <col min="4314" max="4314" width="13.7109375" style="150" bestFit="1" customWidth="1"/>
    <col min="4315" max="4315" width="9" style="150" bestFit="1" customWidth="1"/>
    <col min="4316" max="4316" width="13.7109375" style="150" bestFit="1" customWidth="1"/>
    <col min="4317" max="4317" width="9" style="150" bestFit="1" customWidth="1"/>
    <col min="4318" max="4318" width="13.7109375" style="150" bestFit="1" customWidth="1"/>
    <col min="4319" max="4319" width="9" style="150" bestFit="1" customWidth="1"/>
    <col min="4320" max="4320" width="13.7109375" style="150" bestFit="1" customWidth="1"/>
    <col min="4321" max="4321" width="9" style="150" bestFit="1" customWidth="1"/>
    <col min="4322" max="4322" width="13.7109375" style="150" bestFit="1" customWidth="1"/>
    <col min="4323" max="4323" width="9" style="150" bestFit="1" customWidth="1"/>
    <col min="4324" max="4324" width="13.7109375" style="150" bestFit="1" customWidth="1"/>
    <col min="4325" max="4325" width="9" style="150" bestFit="1" customWidth="1"/>
    <col min="4326" max="4326" width="13.7109375" style="150" bestFit="1" customWidth="1"/>
    <col min="4327" max="4327" width="9" style="150" bestFit="1" customWidth="1"/>
    <col min="4328" max="4328" width="13.7109375" style="150" bestFit="1" customWidth="1"/>
    <col min="4329" max="4329" width="9" style="150" bestFit="1" customWidth="1"/>
    <col min="4330" max="4330" width="13.7109375" style="150" bestFit="1" customWidth="1"/>
    <col min="4331" max="4331" width="9" style="150" bestFit="1" customWidth="1"/>
    <col min="4332" max="4332" width="13.7109375" style="150" bestFit="1" customWidth="1"/>
    <col min="4333" max="4333" width="9" style="150" bestFit="1" customWidth="1"/>
    <col min="4334" max="4334" width="13.7109375" style="150" bestFit="1" customWidth="1"/>
    <col min="4335" max="4335" width="9" style="150" bestFit="1" customWidth="1"/>
    <col min="4336" max="4336" width="13.7109375" style="150" bestFit="1" customWidth="1"/>
    <col min="4337" max="4337" width="9" style="150" bestFit="1" customWidth="1"/>
    <col min="4338" max="4338" width="13.7109375" style="150" bestFit="1" customWidth="1"/>
    <col min="4339" max="4339" width="9" style="150" bestFit="1" customWidth="1"/>
    <col min="4340" max="4340" width="13.7109375" style="150" bestFit="1" customWidth="1"/>
    <col min="4341" max="4341" width="9" style="150" bestFit="1" customWidth="1"/>
    <col min="4342" max="4342" width="13.7109375" style="150" bestFit="1" customWidth="1"/>
    <col min="4343" max="4343" width="9" style="150" bestFit="1" customWidth="1"/>
    <col min="4344" max="4344" width="13.7109375" style="150" bestFit="1" customWidth="1"/>
    <col min="4345" max="4345" width="9" style="150" bestFit="1" customWidth="1"/>
    <col min="4346" max="4346" width="13.7109375" style="150" bestFit="1" customWidth="1"/>
    <col min="4347" max="4347" width="9" style="150" bestFit="1" customWidth="1"/>
    <col min="4348" max="4348" width="13.7109375" style="150" bestFit="1" customWidth="1"/>
    <col min="4349" max="4349" width="9" style="150" bestFit="1" customWidth="1"/>
    <col min="4350" max="4350" width="13.7109375" style="150" bestFit="1" customWidth="1"/>
    <col min="4351" max="4351" width="9" style="150" bestFit="1" customWidth="1"/>
    <col min="4352" max="4352" width="13.7109375" style="150" bestFit="1" customWidth="1"/>
    <col min="4353" max="4353" width="45.140625" style="150" bestFit="1" customWidth="1"/>
    <col min="4354" max="4354" width="22.28515625" style="150" customWidth="1"/>
    <col min="4355" max="4355" width="18.7109375" style="150" customWidth="1"/>
    <col min="4356" max="4379" width="8.85546875" style="150"/>
    <col min="4380" max="4380" width="13.7109375" style="150" bestFit="1" customWidth="1"/>
    <col min="4381" max="4381" width="5.42578125" style="150" bestFit="1" customWidth="1"/>
    <col min="4382" max="4382" width="13.7109375" style="150" bestFit="1" customWidth="1"/>
    <col min="4383" max="4383" width="5.42578125" style="150" bestFit="1" customWidth="1"/>
    <col min="4384" max="4384" width="13.7109375" style="150" bestFit="1" customWidth="1"/>
    <col min="4385" max="4385" width="5.42578125" style="150" bestFit="1" customWidth="1"/>
    <col min="4386" max="4386" width="13.7109375" style="150" bestFit="1" customWidth="1"/>
    <col min="4387" max="4387" width="5.42578125" style="150" bestFit="1" customWidth="1"/>
    <col min="4388" max="4388" width="13.7109375" style="150" bestFit="1" customWidth="1"/>
    <col min="4389" max="4389" width="5.42578125" style="150" bestFit="1" customWidth="1"/>
    <col min="4390" max="4390" width="13.7109375" style="150" bestFit="1" customWidth="1"/>
    <col min="4391" max="4391" width="5.42578125" style="150" bestFit="1" customWidth="1"/>
    <col min="4392" max="4392" width="13.7109375" style="150" bestFit="1" customWidth="1"/>
    <col min="4393" max="4393" width="5.42578125" style="150" bestFit="1" customWidth="1"/>
    <col min="4394" max="4394" width="13.7109375" style="150" bestFit="1" customWidth="1"/>
    <col min="4395" max="4395" width="5.42578125" style="150" bestFit="1" customWidth="1"/>
    <col min="4396" max="4396" width="13.7109375" style="150" bestFit="1" customWidth="1"/>
    <col min="4397" max="4397" width="9" style="150" bestFit="1" customWidth="1"/>
    <col min="4398" max="4398" width="13.7109375" style="150" bestFit="1" customWidth="1"/>
    <col min="4399" max="4399" width="9" style="150" bestFit="1" customWidth="1"/>
    <col min="4400" max="4400" width="13.7109375" style="150" bestFit="1" customWidth="1"/>
    <col min="4401" max="4401" width="9" style="150" bestFit="1" customWidth="1"/>
    <col min="4402" max="4402" width="13.7109375" style="150" bestFit="1" customWidth="1"/>
    <col min="4403" max="4403" width="9" style="150" bestFit="1" customWidth="1"/>
    <col min="4404" max="4404" width="13.7109375" style="150" bestFit="1" customWidth="1"/>
    <col min="4405" max="4405" width="9" style="150" bestFit="1" customWidth="1"/>
    <col min="4406" max="4406" width="13.7109375" style="150" bestFit="1" customWidth="1"/>
    <col min="4407" max="4407" width="9" style="150" bestFit="1" customWidth="1"/>
    <col min="4408" max="4408" width="13.7109375" style="150" bestFit="1" customWidth="1"/>
    <col min="4409" max="4409" width="9" style="150" bestFit="1" customWidth="1"/>
    <col min="4410" max="4410" width="13.7109375" style="150" bestFit="1" customWidth="1"/>
    <col min="4411" max="4411" width="9" style="150" bestFit="1" customWidth="1"/>
    <col min="4412" max="4412" width="13.7109375" style="150" bestFit="1" customWidth="1"/>
    <col min="4413" max="4413" width="9" style="150" bestFit="1" customWidth="1"/>
    <col min="4414" max="4414" width="13.7109375" style="150" bestFit="1" customWidth="1"/>
    <col min="4415" max="4415" width="9" style="150" bestFit="1" customWidth="1"/>
    <col min="4416" max="4416" width="13.7109375" style="150" bestFit="1" customWidth="1"/>
    <col min="4417" max="4417" width="9" style="150" bestFit="1" customWidth="1"/>
    <col min="4418" max="4418" width="13.7109375" style="150" bestFit="1" customWidth="1"/>
    <col min="4419" max="4419" width="9" style="150" bestFit="1" customWidth="1"/>
    <col min="4420" max="4420" width="13.7109375" style="150" bestFit="1" customWidth="1"/>
    <col min="4421" max="4421" width="9" style="150" bestFit="1" customWidth="1"/>
    <col min="4422" max="4422" width="13.7109375" style="150" bestFit="1" customWidth="1"/>
    <col min="4423" max="4423" width="9" style="150" bestFit="1" customWidth="1"/>
    <col min="4424" max="4424" width="13.7109375" style="150" bestFit="1" customWidth="1"/>
    <col min="4425" max="4425" width="9" style="150" bestFit="1" customWidth="1"/>
    <col min="4426" max="4426" width="13.7109375" style="150" bestFit="1" customWidth="1"/>
    <col min="4427" max="4427" width="9" style="150" bestFit="1" customWidth="1"/>
    <col min="4428" max="4428" width="13.7109375" style="150" bestFit="1" customWidth="1"/>
    <col min="4429" max="4429" width="9" style="150" bestFit="1" customWidth="1"/>
    <col min="4430" max="4430" width="13.7109375" style="150" bestFit="1" customWidth="1"/>
    <col min="4431" max="4431" width="9" style="150" bestFit="1" customWidth="1"/>
    <col min="4432" max="4432" width="13.7109375" style="150" bestFit="1" customWidth="1"/>
    <col min="4433" max="4433" width="9" style="150" bestFit="1" customWidth="1"/>
    <col min="4434" max="4434" width="13.7109375" style="150" bestFit="1" customWidth="1"/>
    <col min="4435" max="4435" width="9" style="150" bestFit="1" customWidth="1"/>
    <col min="4436" max="4436" width="13.7109375" style="150" bestFit="1" customWidth="1"/>
    <col min="4437" max="4437" width="9" style="150" bestFit="1" customWidth="1"/>
    <col min="4438" max="4438" width="13.7109375" style="150" bestFit="1" customWidth="1"/>
    <col min="4439" max="4439" width="9" style="150" bestFit="1" customWidth="1"/>
    <col min="4440" max="4440" width="13.7109375" style="150" bestFit="1" customWidth="1"/>
    <col min="4441" max="4441" width="9" style="150" bestFit="1" customWidth="1"/>
    <col min="4442" max="4442" width="13.7109375" style="150" bestFit="1" customWidth="1"/>
    <col min="4443" max="4443" width="9" style="150" bestFit="1" customWidth="1"/>
    <col min="4444" max="4444" width="13.7109375" style="150" bestFit="1" customWidth="1"/>
    <col min="4445" max="4445" width="9" style="150" bestFit="1" customWidth="1"/>
    <col min="4446" max="4446" width="13.7109375" style="150" bestFit="1" customWidth="1"/>
    <col min="4447" max="4447" width="9" style="150" bestFit="1" customWidth="1"/>
    <col min="4448" max="4448" width="13.7109375" style="150" bestFit="1" customWidth="1"/>
    <col min="4449" max="4449" width="9" style="150" bestFit="1" customWidth="1"/>
    <col min="4450" max="4450" width="13.7109375" style="150" bestFit="1" customWidth="1"/>
    <col min="4451" max="4451" width="9" style="150" bestFit="1" customWidth="1"/>
    <col min="4452" max="4452" width="13.7109375" style="150" bestFit="1" customWidth="1"/>
    <col min="4453" max="4453" width="9" style="150" bestFit="1" customWidth="1"/>
    <col min="4454" max="4454" width="13.7109375" style="150" bestFit="1" customWidth="1"/>
    <col min="4455" max="4455" width="9" style="150" bestFit="1" customWidth="1"/>
    <col min="4456" max="4456" width="13.7109375" style="150" bestFit="1" customWidth="1"/>
    <col min="4457" max="4457" width="9" style="150" bestFit="1" customWidth="1"/>
    <col min="4458" max="4458" width="13.7109375" style="150" bestFit="1" customWidth="1"/>
    <col min="4459" max="4459" width="9" style="150" bestFit="1" customWidth="1"/>
    <col min="4460" max="4460" width="13.7109375" style="150" bestFit="1" customWidth="1"/>
    <col min="4461" max="4461" width="9" style="150" bestFit="1" customWidth="1"/>
    <col min="4462" max="4462" width="13.7109375" style="150" bestFit="1" customWidth="1"/>
    <col min="4463" max="4463" width="9" style="150" bestFit="1" customWidth="1"/>
    <col min="4464" max="4464" width="13.7109375" style="150" bestFit="1" customWidth="1"/>
    <col min="4465" max="4465" width="9" style="150" bestFit="1" customWidth="1"/>
    <col min="4466" max="4466" width="13.7109375" style="150" bestFit="1" customWidth="1"/>
    <col min="4467" max="4467" width="9" style="150" bestFit="1" customWidth="1"/>
    <col min="4468" max="4468" width="13.7109375" style="150" bestFit="1" customWidth="1"/>
    <col min="4469" max="4469" width="9" style="150" bestFit="1" customWidth="1"/>
    <col min="4470" max="4470" width="13.7109375" style="150" bestFit="1" customWidth="1"/>
    <col min="4471" max="4471" width="9" style="150" bestFit="1" customWidth="1"/>
    <col min="4472" max="4472" width="13.7109375" style="150" bestFit="1" customWidth="1"/>
    <col min="4473" max="4473" width="9" style="150" bestFit="1" customWidth="1"/>
    <col min="4474" max="4474" width="13.7109375" style="150" bestFit="1" customWidth="1"/>
    <col min="4475" max="4475" width="9" style="150" bestFit="1" customWidth="1"/>
    <col min="4476" max="4476" width="13.7109375" style="150" bestFit="1" customWidth="1"/>
    <col min="4477" max="4477" width="9" style="150" bestFit="1" customWidth="1"/>
    <col min="4478" max="4478" width="13.7109375" style="150" bestFit="1" customWidth="1"/>
    <col min="4479" max="4479" width="9" style="150" bestFit="1" customWidth="1"/>
    <col min="4480" max="4480" width="13.7109375" style="150" bestFit="1" customWidth="1"/>
    <col min="4481" max="4481" width="9" style="150" bestFit="1" customWidth="1"/>
    <col min="4482" max="4482" width="13.7109375" style="150" bestFit="1" customWidth="1"/>
    <col min="4483" max="4483" width="9" style="150" bestFit="1" customWidth="1"/>
    <col min="4484" max="4484" width="13.7109375" style="150" bestFit="1" customWidth="1"/>
    <col min="4485" max="4485" width="9" style="150" bestFit="1" customWidth="1"/>
    <col min="4486" max="4486" width="13.7109375" style="150" bestFit="1" customWidth="1"/>
    <col min="4487" max="4487" width="9" style="150" bestFit="1" customWidth="1"/>
    <col min="4488" max="4488" width="13.7109375" style="150" bestFit="1" customWidth="1"/>
    <col min="4489" max="4489" width="9" style="150" bestFit="1" customWidth="1"/>
    <col min="4490" max="4490" width="13.7109375" style="150" bestFit="1" customWidth="1"/>
    <col min="4491" max="4491" width="9" style="150" bestFit="1" customWidth="1"/>
    <col min="4492" max="4492" width="13.7109375" style="150" bestFit="1" customWidth="1"/>
    <col min="4493" max="4493" width="9" style="150" bestFit="1" customWidth="1"/>
    <col min="4494" max="4494" width="13.7109375" style="150" bestFit="1" customWidth="1"/>
    <col min="4495" max="4495" width="9" style="150" bestFit="1" customWidth="1"/>
    <col min="4496" max="4496" width="13.7109375" style="150" bestFit="1" customWidth="1"/>
    <col min="4497" max="4497" width="9" style="150" bestFit="1" customWidth="1"/>
    <col min="4498" max="4498" width="13.7109375" style="150" bestFit="1" customWidth="1"/>
    <col min="4499" max="4499" width="9" style="150" bestFit="1" customWidth="1"/>
    <col min="4500" max="4500" width="13.7109375" style="150" bestFit="1" customWidth="1"/>
    <col min="4501" max="4501" width="9" style="150" bestFit="1" customWidth="1"/>
    <col min="4502" max="4502" width="13.7109375" style="150" bestFit="1" customWidth="1"/>
    <col min="4503" max="4503" width="9" style="150" bestFit="1" customWidth="1"/>
    <col min="4504" max="4504" width="13.7109375" style="150" bestFit="1" customWidth="1"/>
    <col min="4505" max="4505" width="9" style="150" bestFit="1" customWidth="1"/>
    <col min="4506" max="4506" width="13.7109375" style="150" bestFit="1" customWidth="1"/>
    <col min="4507" max="4507" width="9" style="150" bestFit="1" customWidth="1"/>
    <col min="4508" max="4508" width="13.7109375" style="150" bestFit="1" customWidth="1"/>
    <col min="4509" max="4509" width="9" style="150" bestFit="1" customWidth="1"/>
    <col min="4510" max="4510" width="13.7109375" style="150" bestFit="1" customWidth="1"/>
    <col min="4511" max="4511" width="9" style="150" bestFit="1" customWidth="1"/>
    <col min="4512" max="4512" width="13.7109375" style="150" bestFit="1" customWidth="1"/>
    <col min="4513" max="4513" width="9" style="150" bestFit="1" customWidth="1"/>
    <col min="4514" max="4514" width="13.7109375" style="150" bestFit="1" customWidth="1"/>
    <col min="4515" max="4515" width="9" style="150" bestFit="1" customWidth="1"/>
    <col min="4516" max="4516" width="13.7109375" style="150" bestFit="1" customWidth="1"/>
    <col min="4517" max="4517" width="9" style="150" bestFit="1" customWidth="1"/>
    <col min="4518" max="4518" width="13.7109375" style="150" bestFit="1" customWidth="1"/>
    <col min="4519" max="4519" width="9" style="150" bestFit="1" customWidth="1"/>
    <col min="4520" max="4520" width="13.7109375" style="150" bestFit="1" customWidth="1"/>
    <col min="4521" max="4521" width="9" style="150" bestFit="1" customWidth="1"/>
    <col min="4522" max="4522" width="13.7109375" style="150" bestFit="1" customWidth="1"/>
    <col min="4523" max="4523" width="9" style="150" bestFit="1" customWidth="1"/>
    <col min="4524" max="4524" width="13.7109375" style="150" bestFit="1" customWidth="1"/>
    <col min="4525" max="4525" width="9" style="150" bestFit="1" customWidth="1"/>
    <col min="4526" max="4526" width="13.7109375" style="150" bestFit="1" customWidth="1"/>
    <col min="4527" max="4527" width="9" style="150" bestFit="1" customWidth="1"/>
    <col min="4528" max="4528" width="13.7109375" style="150" bestFit="1" customWidth="1"/>
    <col min="4529" max="4529" width="9" style="150" bestFit="1" customWidth="1"/>
    <col min="4530" max="4530" width="13.7109375" style="150" bestFit="1" customWidth="1"/>
    <col min="4531" max="4531" width="9" style="150" bestFit="1" customWidth="1"/>
    <col min="4532" max="4532" width="13.7109375" style="150" bestFit="1" customWidth="1"/>
    <col min="4533" max="4533" width="9" style="150" bestFit="1" customWidth="1"/>
    <col min="4534" max="4534" width="13.7109375" style="150" bestFit="1" customWidth="1"/>
    <col min="4535" max="4535" width="9" style="150" bestFit="1" customWidth="1"/>
    <col min="4536" max="4536" width="13.7109375" style="150" bestFit="1" customWidth="1"/>
    <col min="4537" max="4537" width="9" style="150" bestFit="1" customWidth="1"/>
    <col min="4538" max="4538" width="13.7109375" style="150" bestFit="1" customWidth="1"/>
    <col min="4539" max="4539" width="9" style="150" bestFit="1" customWidth="1"/>
    <col min="4540" max="4540" width="13.7109375" style="150" bestFit="1" customWidth="1"/>
    <col min="4541" max="4541" width="9" style="150" bestFit="1" customWidth="1"/>
    <col min="4542" max="4542" width="13.7109375" style="150" bestFit="1" customWidth="1"/>
    <col min="4543" max="4543" width="9" style="150" bestFit="1" customWidth="1"/>
    <col min="4544" max="4544" width="13.7109375" style="150" bestFit="1" customWidth="1"/>
    <col min="4545" max="4545" width="9" style="150" bestFit="1" customWidth="1"/>
    <col min="4546" max="4546" width="13.7109375" style="150" bestFit="1" customWidth="1"/>
    <col min="4547" max="4547" width="9" style="150" bestFit="1" customWidth="1"/>
    <col min="4548" max="4548" width="13.7109375" style="150" bestFit="1" customWidth="1"/>
    <col min="4549" max="4549" width="9" style="150" bestFit="1" customWidth="1"/>
    <col min="4550" max="4550" width="13.7109375" style="150" bestFit="1" customWidth="1"/>
    <col min="4551" max="4551" width="9" style="150" bestFit="1" customWidth="1"/>
    <col min="4552" max="4552" width="13.7109375" style="150" bestFit="1" customWidth="1"/>
    <col min="4553" max="4553" width="9" style="150" bestFit="1" customWidth="1"/>
    <col min="4554" max="4554" width="13.7109375" style="150" bestFit="1" customWidth="1"/>
    <col min="4555" max="4555" width="9" style="150" bestFit="1" customWidth="1"/>
    <col min="4556" max="4556" width="13.7109375" style="150" bestFit="1" customWidth="1"/>
    <col min="4557" max="4557" width="9" style="150" bestFit="1" customWidth="1"/>
    <col min="4558" max="4558" width="13.7109375" style="150" bestFit="1" customWidth="1"/>
    <col min="4559" max="4559" width="9" style="150" bestFit="1" customWidth="1"/>
    <col min="4560" max="4560" width="13.7109375" style="150" bestFit="1" customWidth="1"/>
    <col min="4561" max="4561" width="9" style="150" bestFit="1" customWidth="1"/>
    <col min="4562" max="4562" width="13.7109375" style="150" bestFit="1" customWidth="1"/>
    <col min="4563" max="4563" width="9" style="150" bestFit="1" customWidth="1"/>
    <col min="4564" max="4564" width="13.7109375" style="150" bestFit="1" customWidth="1"/>
    <col min="4565" max="4565" width="9" style="150" bestFit="1" customWidth="1"/>
    <col min="4566" max="4566" width="13.7109375" style="150" bestFit="1" customWidth="1"/>
    <col min="4567" max="4567" width="9" style="150" bestFit="1" customWidth="1"/>
    <col min="4568" max="4568" width="13.7109375" style="150" bestFit="1" customWidth="1"/>
    <col min="4569" max="4569" width="9" style="150" bestFit="1" customWidth="1"/>
    <col min="4570" max="4570" width="13.7109375" style="150" bestFit="1" customWidth="1"/>
    <col min="4571" max="4571" width="9" style="150" bestFit="1" customWidth="1"/>
    <col min="4572" max="4572" width="13.7109375" style="150" bestFit="1" customWidth="1"/>
    <col min="4573" max="4573" width="9" style="150" bestFit="1" customWidth="1"/>
    <col min="4574" max="4574" width="13.7109375" style="150" bestFit="1" customWidth="1"/>
    <col min="4575" max="4575" width="9" style="150" bestFit="1" customWidth="1"/>
    <col min="4576" max="4576" width="13.7109375" style="150" bestFit="1" customWidth="1"/>
    <col min="4577" max="4577" width="9" style="150" bestFit="1" customWidth="1"/>
    <col min="4578" max="4578" width="13.7109375" style="150" bestFit="1" customWidth="1"/>
    <col min="4579" max="4579" width="9" style="150" bestFit="1" customWidth="1"/>
    <col min="4580" max="4580" width="13.7109375" style="150" bestFit="1" customWidth="1"/>
    <col min="4581" max="4581" width="9" style="150" bestFit="1" customWidth="1"/>
    <col min="4582" max="4582" width="13.7109375" style="150" bestFit="1" customWidth="1"/>
    <col min="4583" max="4583" width="9" style="150" bestFit="1" customWidth="1"/>
    <col min="4584" max="4584" width="13.7109375" style="150" bestFit="1" customWidth="1"/>
    <col min="4585" max="4585" width="9" style="150" bestFit="1" customWidth="1"/>
    <col min="4586" max="4586" width="13.7109375" style="150" bestFit="1" customWidth="1"/>
    <col min="4587" max="4587" width="9" style="150" bestFit="1" customWidth="1"/>
    <col min="4588" max="4588" width="13.7109375" style="150" bestFit="1" customWidth="1"/>
    <col min="4589" max="4589" width="9" style="150" bestFit="1" customWidth="1"/>
    <col min="4590" max="4590" width="13.7109375" style="150" bestFit="1" customWidth="1"/>
    <col min="4591" max="4591" width="9" style="150" bestFit="1" customWidth="1"/>
    <col min="4592" max="4592" width="13.7109375" style="150" bestFit="1" customWidth="1"/>
    <col min="4593" max="4593" width="9" style="150" bestFit="1" customWidth="1"/>
    <col min="4594" max="4594" width="13.7109375" style="150" bestFit="1" customWidth="1"/>
    <col min="4595" max="4595" width="9" style="150" bestFit="1" customWidth="1"/>
    <col min="4596" max="4596" width="13.7109375" style="150" bestFit="1" customWidth="1"/>
    <col min="4597" max="4597" width="9" style="150" bestFit="1" customWidth="1"/>
    <col min="4598" max="4598" width="13.7109375" style="150" bestFit="1" customWidth="1"/>
    <col min="4599" max="4599" width="9" style="150" bestFit="1" customWidth="1"/>
    <col min="4600" max="4600" width="13.7109375" style="150" bestFit="1" customWidth="1"/>
    <col min="4601" max="4601" width="9" style="150" bestFit="1" customWidth="1"/>
    <col min="4602" max="4602" width="13.7109375" style="150" bestFit="1" customWidth="1"/>
    <col min="4603" max="4603" width="9" style="150" bestFit="1" customWidth="1"/>
    <col min="4604" max="4604" width="13.7109375" style="150" bestFit="1" customWidth="1"/>
    <col min="4605" max="4605" width="9" style="150" bestFit="1" customWidth="1"/>
    <col min="4606" max="4606" width="13.7109375" style="150" bestFit="1" customWidth="1"/>
    <col min="4607" max="4607" width="9" style="150" bestFit="1" customWidth="1"/>
    <col min="4608" max="4608" width="13.7109375" style="150" bestFit="1" customWidth="1"/>
    <col min="4609" max="4609" width="45.140625" style="150" bestFit="1" customWidth="1"/>
    <col min="4610" max="4610" width="22.28515625" style="150" customWidth="1"/>
    <col min="4611" max="4611" width="18.7109375" style="150" customWidth="1"/>
    <col min="4612" max="4635" width="8.85546875" style="150"/>
    <col min="4636" max="4636" width="13.7109375" style="150" bestFit="1" customWidth="1"/>
    <col min="4637" max="4637" width="5.42578125" style="150" bestFit="1" customWidth="1"/>
    <col min="4638" max="4638" width="13.7109375" style="150" bestFit="1" customWidth="1"/>
    <col min="4639" max="4639" width="5.42578125" style="150" bestFit="1" customWidth="1"/>
    <col min="4640" max="4640" width="13.7109375" style="150" bestFit="1" customWidth="1"/>
    <col min="4641" max="4641" width="5.42578125" style="150" bestFit="1" customWidth="1"/>
    <col min="4642" max="4642" width="13.7109375" style="150" bestFit="1" customWidth="1"/>
    <col min="4643" max="4643" width="5.42578125" style="150" bestFit="1" customWidth="1"/>
    <col min="4644" max="4644" width="13.7109375" style="150" bestFit="1" customWidth="1"/>
    <col min="4645" max="4645" width="5.42578125" style="150" bestFit="1" customWidth="1"/>
    <col min="4646" max="4646" width="13.7109375" style="150" bestFit="1" customWidth="1"/>
    <col min="4647" max="4647" width="5.42578125" style="150" bestFit="1" customWidth="1"/>
    <col min="4648" max="4648" width="13.7109375" style="150" bestFit="1" customWidth="1"/>
    <col min="4649" max="4649" width="5.42578125" style="150" bestFit="1" customWidth="1"/>
    <col min="4650" max="4650" width="13.7109375" style="150" bestFit="1" customWidth="1"/>
    <col min="4651" max="4651" width="5.42578125" style="150" bestFit="1" customWidth="1"/>
    <col min="4652" max="4652" width="13.7109375" style="150" bestFit="1" customWidth="1"/>
    <col min="4653" max="4653" width="9" style="150" bestFit="1" customWidth="1"/>
    <col min="4654" max="4654" width="13.7109375" style="150" bestFit="1" customWidth="1"/>
    <col min="4655" max="4655" width="9" style="150" bestFit="1" customWidth="1"/>
    <col min="4656" max="4656" width="13.7109375" style="150" bestFit="1" customWidth="1"/>
    <col min="4657" max="4657" width="9" style="150" bestFit="1" customWidth="1"/>
    <col min="4658" max="4658" width="13.7109375" style="150" bestFit="1" customWidth="1"/>
    <col min="4659" max="4659" width="9" style="150" bestFit="1" customWidth="1"/>
    <col min="4660" max="4660" width="13.7109375" style="150" bestFit="1" customWidth="1"/>
    <col min="4661" max="4661" width="9" style="150" bestFit="1" customWidth="1"/>
    <col min="4662" max="4662" width="13.7109375" style="150" bestFit="1" customWidth="1"/>
    <col min="4663" max="4663" width="9" style="150" bestFit="1" customWidth="1"/>
    <col min="4664" max="4664" width="13.7109375" style="150" bestFit="1" customWidth="1"/>
    <col min="4665" max="4665" width="9" style="150" bestFit="1" customWidth="1"/>
    <col min="4666" max="4666" width="13.7109375" style="150" bestFit="1" customWidth="1"/>
    <col min="4667" max="4667" width="9" style="150" bestFit="1" customWidth="1"/>
    <col min="4668" max="4668" width="13.7109375" style="150" bestFit="1" customWidth="1"/>
    <col min="4669" max="4669" width="9" style="150" bestFit="1" customWidth="1"/>
    <col min="4670" max="4670" width="13.7109375" style="150" bestFit="1" customWidth="1"/>
    <col min="4671" max="4671" width="9" style="150" bestFit="1" customWidth="1"/>
    <col min="4672" max="4672" width="13.7109375" style="150" bestFit="1" customWidth="1"/>
    <col min="4673" max="4673" width="9" style="150" bestFit="1" customWidth="1"/>
    <col min="4674" max="4674" width="13.7109375" style="150" bestFit="1" customWidth="1"/>
    <col min="4675" max="4675" width="9" style="150" bestFit="1" customWidth="1"/>
    <col min="4676" max="4676" width="13.7109375" style="150" bestFit="1" customWidth="1"/>
    <col min="4677" max="4677" width="9" style="150" bestFit="1" customWidth="1"/>
    <col min="4678" max="4678" width="13.7109375" style="150" bestFit="1" customWidth="1"/>
    <col min="4679" max="4679" width="9" style="150" bestFit="1" customWidth="1"/>
    <col min="4680" max="4680" width="13.7109375" style="150" bestFit="1" customWidth="1"/>
    <col min="4681" max="4681" width="9" style="150" bestFit="1" customWidth="1"/>
    <col min="4682" max="4682" width="13.7109375" style="150" bestFit="1" customWidth="1"/>
    <col min="4683" max="4683" width="9" style="150" bestFit="1" customWidth="1"/>
    <col min="4684" max="4684" width="13.7109375" style="150" bestFit="1" customWidth="1"/>
    <col min="4685" max="4685" width="9" style="150" bestFit="1" customWidth="1"/>
    <col min="4686" max="4686" width="13.7109375" style="150" bestFit="1" customWidth="1"/>
    <col min="4687" max="4687" width="9" style="150" bestFit="1" customWidth="1"/>
    <col min="4688" max="4688" width="13.7109375" style="150" bestFit="1" customWidth="1"/>
    <col min="4689" max="4689" width="9" style="150" bestFit="1" customWidth="1"/>
    <col min="4690" max="4690" width="13.7109375" style="150" bestFit="1" customWidth="1"/>
    <col min="4691" max="4691" width="9" style="150" bestFit="1" customWidth="1"/>
    <col min="4692" max="4692" width="13.7109375" style="150" bestFit="1" customWidth="1"/>
    <col min="4693" max="4693" width="9" style="150" bestFit="1" customWidth="1"/>
    <col min="4694" max="4694" width="13.7109375" style="150" bestFit="1" customWidth="1"/>
    <col min="4695" max="4695" width="9" style="150" bestFit="1" customWidth="1"/>
    <col min="4696" max="4696" width="13.7109375" style="150" bestFit="1" customWidth="1"/>
    <col min="4697" max="4697" width="9" style="150" bestFit="1" customWidth="1"/>
    <col min="4698" max="4698" width="13.7109375" style="150" bestFit="1" customWidth="1"/>
    <col min="4699" max="4699" width="9" style="150" bestFit="1" customWidth="1"/>
    <col min="4700" max="4700" width="13.7109375" style="150" bestFit="1" customWidth="1"/>
    <col min="4701" max="4701" width="9" style="150" bestFit="1" customWidth="1"/>
    <col min="4702" max="4702" width="13.7109375" style="150" bestFit="1" customWidth="1"/>
    <col min="4703" max="4703" width="9" style="150" bestFit="1" customWidth="1"/>
    <col min="4704" max="4704" width="13.7109375" style="150" bestFit="1" customWidth="1"/>
    <col min="4705" max="4705" width="9" style="150" bestFit="1" customWidth="1"/>
    <col min="4706" max="4706" width="13.7109375" style="150" bestFit="1" customWidth="1"/>
    <col min="4707" max="4707" width="9" style="150" bestFit="1" customWidth="1"/>
    <col min="4708" max="4708" width="13.7109375" style="150" bestFit="1" customWidth="1"/>
    <col min="4709" max="4709" width="9" style="150" bestFit="1" customWidth="1"/>
    <col min="4710" max="4710" width="13.7109375" style="150" bestFit="1" customWidth="1"/>
    <col min="4711" max="4711" width="9" style="150" bestFit="1" customWidth="1"/>
    <col min="4712" max="4712" width="13.7109375" style="150" bestFit="1" customWidth="1"/>
    <col min="4713" max="4713" width="9" style="150" bestFit="1" customWidth="1"/>
    <col min="4714" max="4714" width="13.7109375" style="150" bestFit="1" customWidth="1"/>
    <col min="4715" max="4715" width="9" style="150" bestFit="1" customWidth="1"/>
    <col min="4716" max="4716" width="13.7109375" style="150" bestFit="1" customWidth="1"/>
    <col min="4717" max="4717" width="9" style="150" bestFit="1" customWidth="1"/>
    <col min="4718" max="4718" width="13.7109375" style="150" bestFit="1" customWidth="1"/>
    <col min="4719" max="4719" width="9" style="150" bestFit="1" customWidth="1"/>
    <col min="4720" max="4720" width="13.7109375" style="150" bestFit="1" customWidth="1"/>
    <col min="4721" max="4721" width="9" style="150" bestFit="1" customWidth="1"/>
    <col min="4722" max="4722" width="13.7109375" style="150" bestFit="1" customWidth="1"/>
    <col min="4723" max="4723" width="9" style="150" bestFit="1" customWidth="1"/>
    <col min="4724" max="4724" width="13.7109375" style="150" bestFit="1" customWidth="1"/>
    <col min="4725" max="4725" width="9" style="150" bestFit="1" customWidth="1"/>
    <col min="4726" max="4726" width="13.7109375" style="150" bestFit="1" customWidth="1"/>
    <col min="4727" max="4727" width="9" style="150" bestFit="1" customWidth="1"/>
    <col min="4728" max="4728" width="13.7109375" style="150" bestFit="1" customWidth="1"/>
    <col min="4729" max="4729" width="9" style="150" bestFit="1" customWidth="1"/>
    <col min="4730" max="4730" width="13.7109375" style="150" bestFit="1" customWidth="1"/>
    <col min="4731" max="4731" width="9" style="150" bestFit="1" customWidth="1"/>
    <col min="4732" max="4732" width="13.7109375" style="150" bestFit="1" customWidth="1"/>
    <col min="4733" max="4733" width="9" style="150" bestFit="1" customWidth="1"/>
    <col min="4734" max="4734" width="13.7109375" style="150" bestFit="1" customWidth="1"/>
    <col min="4735" max="4735" width="9" style="150" bestFit="1" customWidth="1"/>
    <col min="4736" max="4736" width="13.7109375" style="150" bestFit="1" customWidth="1"/>
    <col min="4737" max="4737" width="9" style="150" bestFit="1" customWidth="1"/>
    <col min="4738" max="4738" width="13.7109375" style="150" bestFit="1" customWidth="1"/>
    <col min="4739" max="4739" width="9" style="150" bestFit="1" customWidth="1"/>
    <col min="4740" max="4740" width="13.7109375" style="150" bestFit="1" customWidth="1"/>
    <col min="4741" max="4741" width="9" style="150" bestFit="1" customWidth="1"/>
    <col min="4742" max="4742" width="13.7109375" style="150" bestFit="1" customWidth="1"/>
    <col min="4743" max="4743" width="9" style="150" bestFit="1" customWidth="1"/>
    <col min="4744" max="4744" width="13.7109375" style="150" bestFit="1" customWidth="1"/>
    <col min="4745" max="4745" width="9" style="150" bestFit="1" customWidth="1"/>
    <col min="4746" max="4746" width="13.7109375" style="150" bestFit="1" customWidth="1"/>
    <col min="4747" max="4747" width="9" style="150" bestFit="1" customWidth="1"/>
    <col min="4748" max="4748" width="13.7109375" style="150" bestFit="1" customWidth="1"/>
    <col min="4749" max="4749" width="9" style="150" bestFit="1" customWidth="1"/>
    <col min="4750" max="4750" width="13.7109375" style="150" bestFit="1" customWidth="1"/>
    <col min="4751" max="4751" width="9" style="150" bestFit="1" customWidth="1"/>
    <col min="4752" max="4752" width="13.7109375" style="150" bestFit="1" customWidth="1"/>
    <col min="4753" max="4753" width="9" style="150" bestFit="1" customWidth="1"/>
    <col min="4754" max="4754" width="13.7109375" style="150" bestFit="1" customWidth="1"/>
    <col min="4755" max="4755" width="9" style="150" bestFit="1" customWidth="1"/>
    <col min="4756" max="4756" width="13.7109375" style="150" bestFit="1" customWidth="1"/>
    <col min="4757" max="4757" width="9" style="150" bestFit="1" customWidth="1"/>
    <col min="4758" max="4758" width="13.7109375" style="150" bestFit="1" customWidth="1"/>
    <col min="4759" max="4759" width="9" style="150" bestFit="1" customWidth="1"/>
    <col min="4760" max="4760" width="13.7109375" style="150" bestFit="1" customWidth="1"/>
    <col min="4761" max="4761" width="9" style="150" bestFit="1" customWidth="1"/>
    <col min="4762" max="4762" width="13.7109375" style="150" bestFit="1" customWidth="1"/>
    <col min="4763" max="4763" width="9" style="150" bestFit="1" customWidth="1"/>
    <col min="4764" max="4764" width="13.7109375" style="150" bestFit="1" customWidth="1"/>
    <col min="4765" max="4765" width="9" style="150" bestFit="1" customWidth="1"/>
    <col min="4766" max="4766" width="13.7109375" style="150" bestFit="1" customWidth="1"/>
    <col min="4767" max="4767" width="9" style="150" bestFit="1" customWidth="1"/>
    <col min="4768" max="4768" width="13.7109375" style="150" bestFit="1" customWidth="1"/>
    <col min="4769" max="4769" width="9" style="150" bestFit="1" customWidth="1"/>
    <col min="4770" max="4770" width="13.7109375" style="150" bestFit="1" customWidth="1"/>
    <col min="4771" max="4771" width="9" style="150" bestFit="1" customWidth="1"/>
    <col min="4772" max="4772" width="13.7109375" style="150" bestFit="1" customWidth="1"/>
    <col min="4773" max="4773" width="9" style="150" bestFit="1" customWidth="1"/>
    <col min="4774" max="4774" width="13.7109375" style="150" bestFit="1" customWidth="1"/>
    <col min="4775" max="4775" width="9" style="150" bestFit="1" customWidth="1"/>
    <col min="4776" max="4776" width="13.7109375" style="150" bestFit="1" customWidth="1"/>
    <col min="4777" max="4777" width="9" style="150" bestFit="1" customWidth="1"/>
    <col min="4778" max="4778" width="13.7109375" style="150" bestFit="1" customWidth="1"/>
    <col min="4779" max="4779" width="9" style="150" bestFit="1" customWidth="1"/>
    <col min="4780" max="4780" width="13.7109375" style="150" bestFit="1" customWidth="1"/>
    <col min="4781" max="4781" width="9" style="150" bestFit="1" customWidth="1"/>
    <col min="4782" max="4782" width="13.7109375" style="150" bestFit="1" customWidth="1"/>
    <col min="4783" max="4783" width="9" style="150" bestFit="1" customWidth="1"/>
    <col min="4784" max="4784" width="13.7109375" style="150" bestFit="1" customWidth="1"/>
    <col min="4785" max="4785" width="9" style="150" bestFit="1" customWidth="1"/>
    <col min="4786" max="4786" width="13.7109375" style="150" bestFit="1" customWidth="1"/>
    <col min="4787" max="4787" width="9" style="150" bestFit="1" customWidth="1"/>
    <col min="4788" max="4788" width="13.7109375" style="150" bestFit="1" customWidth="1"/>
    <col min="4789" max="4789" width="9" style="150" bestFit="1" customWidth="1"/>
    <col min="4790" max="4790" width="13.7109375" style="150" bestFit="1" customWidth="1"/>
    <col min="4791" max="4791" width="9" style="150" bestFit="1" customWidth="1"/>
    <col min="4792" max="4792" width="13.7109375" style="150" bestFit="1" customWidth="1"/>
    <col min="4793" max="4793" width="9" style="150" bestFit="1" customWidth="1"/>
    <col min="4794" max="4794" width="13.7109375" style="150" bestFit="1" customWidth="1"/>
    <col min="4795" max="4795" width="9" style="150" bestFit="1" customWidth="1"/>
    <col min="4796" max="4796" width="13.7109375" style="150" bestFit="1" customWidth="1"/>
    <col min="4797" max="4797" width="9" style="150" bestFit="1" customWidth="1"/>
    <col min="4798" max="4798" width="13.7109375" style="150" bestFit="1" customWidth="1"/>
    <col min="4799" max="4799" width="9" style="150" bestFit="1" customWidth="1"/>
    <col min="4800" max="4800" width="13.7109375" style="150" bestFit="1" customWidth="1"/>
    <col min="4801" max="4801" width="9" style="150" bestFit="1" customWidth="1"/>
    <col min="4802" max="4802" width="13.7109375" style="150" bestFit="1" customWidth="1"/>
    <col min="4803" max="4803" width="9" style="150" bestFit="1" customWidth="1"/>
    <col min="4804" max="4804" width="13.7109375" style="150" bestFit="1" customWidth="1"/>
    <col min="4805" max="4805" width="9" style="150" bestFit="1" customWidth="1"/>
    <col min="4806" max="4806" width="13.7109375" style="150" bestFit="1" customWidth="1"/>
    <col min="4807" max="4807" width="9" style="150" bestFit="1" customWidth="1"/>
    <col min="4808" max="4808" width="13.7109375" style="150" bestFit="1" customWidth="1"/>
    <col min="4809" max="4809" width="9" style="150" bestFit="1" customWidth="1"/>
    <col min="4810" max="4810" width="13.7109375" style="150" bestFit="1" customWidth="1"/>
    <col min="4811" max="4811" width="9" style="150" bestFit="1" customWidth="1"/>
    <col min="4812" max="4812" width="13.7109375" style="150" bestFit="1" customWidth="1"/>
    <col min="4813" max="4813" width="9" style="150" bestFit="1" customWidth="1"/>
    <col min="4814" max="4814" width="13.7109375" style="150" bestFit="1" customWidth="1"/>
    <col min="4815" max="4815" width="9" style="150" bestFit="1" customWidth="1"/>
    <col min="4816" max="4816" width="13.7109375" style="150" bestFit="1" customWidth="1"/>
    <col min="4817" max="4817" width="9" style="150" bestFit="1" customWidth="1"/>
    <col min="4818" max="4818" width="13.7109375" style="150" bestFit="1" customWidth="1"/>
    <col min="4819" max="4819" width="9" style="150" bestFit="1" customWidth="1"/>
    <col min="4820" max="4820" width="13.7109375" style="150" bestFit="1" customWidth="1"/>
    <col min="4821" max="4821" width="9" style="150" bestFit="1" customWidth="1"/>
    <col min="4822" max="4822" width="13.7109375" style="150" bestFit="1" customWidth="1"/>
    <col min="4823" max="4823" width="9" style="150" bestFit="1" customWidth="1"/>
    <col min="4824" max="4824" width="13.7109375" style="150" bestFit="1" customWidth="1"/>
    <col min="4825" max="4825" width="9" style="150" bestFit="1" customWidth="1"/>
    <col min="4826" max="4826" width="13.7109375" style="150" bestFit="1" customWidth="1"/>
    <col min="4827" max="4827" width="9" style="150" bestFit="1" customWidth="1"/>
    <col min="4828" max="4828" width="13.7109375" style="150" bestFit="1" customWidth="1"/>
    <col min="4829" max="4829" width="9" style="150" bestFit="1" customWidth="1"/>
    <col min="4830" max="4830" width="13.7109375" style="150" bestFit="1" customWidth="1"/>
    <col min="4831" max="4831" width="9" style="150" bestFit="1" customWidth="1"/>
    <col min="4832" max="4832" width="13.7109375" style="150" bestFit="1" customWidth="1"/>
    <col min="4833" max="4833" width="9" style="150" bestFit="1" customWidth="1"/>
    <col min="4834" max="4834" width="13.7109375" style="150" bestFit="1" customWidth="1"/>
    <col min="4835" max="4835" width="9" style="150" bestFit="1" customWidth="1"/>
    <col min="4836" max="4836" width="13.7109375" style="150" bestFit="1" customWidth="1"/>
    <col min="4837" max="4837" width="9" style="150" bestFit="1" customWidth="1"/>
    <col min="4838" max="4838" width="13.7109375" style="150" bestFit="1" customWidth="1"/>
    <col min="4839" max="4839" width="9" style="150" bestFit="1" customWidth="1"/>
    <col min="4840" max="4840" width="13.7109375" style="150" bestFit="1" customWidth="1"/>
    <col min="4841" max="4841" width="9" style="150" bestFit="1" customWidth="1"/>
    <col min="4842" max="4842" width="13.7109375" style="150" bestFit="1" customWidth="1"/>
    <col min="4843" max="4843" width="9" style="150" bestFit="1" customWidth="1"/>
    <col min="4844" max="4844" width="13.7109375" style="150" bestFit="1" customWidth="1"/>
    <col min="4845" max="4845" width="9" style="150" bestFit="1" customWidth="1"/>
    <col min="4846" max="4846" width="13.7109375" style="150" bestFit="1" customWidth="1"/>
    <col min="4847" max="4847" width="9" style="150" bestFit="1" customWidth="1"/>
    <col min="4848" max="4848" width="13.7109375" style="150" bestFit="1" customWidth="1"/>
    <col min="4849" max="4849" width="9" style="150" bestFit="1" customWidth="1"/>
    <col min="4850" max="4850" width="13.7109375" style="150" bestFit="1" customWidth="1"/>
    <col min="4851" max="4851" width="9" style="150" bestFit="1" customWidth="1"/>
    <col min="4852" max="4852" width="13.7109375" style="150" bestFit="1" customWidth="1"/>
    <col min="4853" max="4853" width="9" style="150" bestFit="1" customWidth="1"/>
    <col min="4854" max="4854" width="13.7109375" style="150" bestFit="1" customWidth="1"/>
    <col min="4855" max="4855" width="9" style="150" bestFit="1" customWidth="1"/>
    <col min="4856" max="4856" width="13.7109375" style="150" bestFit="1" customWidth="1"/>
    <col min="4857" max="4857" width="9" style="150" bestFit="1" customWidth="1"/>
    <col min="4858" max="4858" width="13.7109375" style="150" bestFit="1" customWidth="1"/>
    <col min="4859" max="4859" width="9" style="150" bestFit="1" customWidth="1"/>
    <col min="4860" max="4860" width="13.7109375" style="150" bestFit="1" customWidth="1"/>
    <col min="4861" max="4861" width="9" style="150" bestFit="1" customWidth="1"/>
    <col min="4862" max="4862" width="13.7109375" style="150" bestFit="1" customWidth="1"/>
    <col min="4863" max="4863" width="9" style="150" bestFit="1" customWidth="1"/>
    <col min="4864" max="4864" width="13.7109375" style="150" bestFit="1" customWidth="1"/>
    <col min="4865" max="4865" width="45.140625" style="150" bestFit="1" customWidth="1"/>
    <col min="4866" max="4866" width="22.28515625" style="150" customWidth="1"/>
    <col min="4867" max="4867" width="18.7109375" style="150" customWidth="1"/>
    <col min="4868" max="4891" width="8.85546875" style="150"/>
    <col min="4892" max="4892" width="13.7109375" style="150" bestFit="1" customWidth="1"/>
    <col min="4893" max="4893" width="5.42578125" style="150" bestFit="1" customWidth="1"/>
    <col min="4894" max="4894" width="13.7109375" style="150" bestFit="1" customWidth="1"/>
    <col min="4895" max="4895" width="5.42578125" style="150" bestFit="1" customWidth="1"/>
    <col min="4896" max="4896" width="13.7109375" style="150" bestFit="1" customWidth="1"/>
    <col min="4897" max="4897" width="5.42578125" style="150" bestFit="1" customWidth="1"/>
    <col min="4898" max="4898" width="13.7109375" style="150" bestFit="1" customWidth="1"/>
    <col min="4899" max="4899" width="5.42578125" style="150" bestFit="1" customWidth="1"/>
    <col min="4900" max="4900" width="13.7109375" style="150" bestFit="1" customWidth="1"/>
    <col min="4901" max="4901" width="5.42578125" style="150" bestFit="1" customWidth="1"/>
    <col min="4902" max="4902" width="13.7109375" style="150" bestFit="1" customWidth="1"/>
    <col min="4903" max="4903" width="5.42578125" style="150" bestFit="1" customWidth="1"/>
    <col min="4904" max="4904" width="13.7109375" style="150" bestFit="1" customWidth="1"/>
    <col min="4905" max="4905" width="5.42578125" style="150" bestFit="1" customWidth="1"/>
    <col min="4906" max="4906" width="13.7109375" style="150" bestFit="1" customWidth="1"/>
    <col min="4907" max="4907" width="5.42578125" style="150" bestFit="1" customWidth="1"/>
    <col min="4908" max="4908" width="13.7109375" style="150" bestFit="1" customWidth="1"/>
    <col min="4909" max="4909" width="9" style="150" bestFit="1" customWidth="1"/>
    <col min="4910" max="4910" width="13.7109375" style="150" bestFit="1" customWidth="1"/>
    <col min="4911" max="4911" width="9" style="150" bestFit="1" customWidth="1"/>
    <col min="4912" max="4912" width="13.7109375" style="150" bestFit="1" customWidth="1"/>
    <col min="4913" max="4913" width="9" style="150" bestFit="1" customWidth="1"/>
    <col min="4914" max="4914" width="13.7109375" style="150" bestFit="1" customWidth="1"/>
    <col min="4915" max="4915" width="9" style="150" bestFit="1" customWidth="1"/>
    <col min="4916" max="4916" width="13.7109375" style="150" bestFit="1" customWidth="1"/>
    <col min="4917" max="4917" width="9" style="150" bestFit="1" customWidth="1"/>
    <col min="4918" max="4918" width="13.7109375" style="150" bestFit="1" customWidth="1"/>
    <col min="4919" max="4919" width="9" style="150" bestFit="1" customWidth="1"/>
    <col min="4920" max="4920" width="13.7109375" style="150" bestFit="1" customWidth="1"/>
    <col min="4921" max="4921" width="9" style="150" bestFit="1" customWidth="1"/>
    <col min="4922" max="4922" width="13.7109375" style="150" bestFit="1" customWidth="1"/>
    <col min="4923" max="4923" width="9" style="150" bestFit="1" customWidth="1"/>
    <col min="4924" max="4924" width="13.7109375" style="150" bestFit="1" customWidth="1"/>
    <col min="4925" max="4925" width="9" style="150" bestFit="1" customWidth="1"/>
    <col min="4926" max="4926" width="13.7109375" style="150" bestFit="1" customWidth="1"/>
    <col min="4927" max="4927" width="9" style="150" bestFit="1" customWidth="1"/>
    <col min="4928" max="4928" width="13.7109375" style="150" bestFit="1" customWidth="1"/>
    <col min="4929" max="4929" width="9" style="150" bestFit="1" customWidth="1"/>
    <col min="4930" max="4930" width="13.7109375" style="150" bestFit="1" customWidth="1"/>
    <col min="4931" max="4931" width="9" style="150" bestFit="1" customWidth="1"/>
    <col min="4932" max="4932" width="13.7109375" style="150" bestFit="1" customWidth="1"/>
    <col min="4933" max="4933" width="9" style="150" bestFit="1" customWidth="1"/>
    <col min="4934" max="4934" width="13.7109375" style="150" bestFit="1" customWidth="1"/>
    <col min="4935" max="4935" width="9" style="150" bestFit="1" customWidth="1"/>
    <col min="4936" max="4936" width="13.7109375" style="150" bestFit="1" customWidth="1"/>
    <col min="4937" max="4937" width="9" style="150" bestFit="1" customWidth="1"/>
    <col min="4938" max="4938" width="13.7109375" style="150" bestFit="1" customWidth="1"/>
    <col min="4939" max="4939" width="9" style="150" bestFit="1" customWidth="1"/>
    <col min="4940" max="4940" width="13.7109375" style="150" bestFit="1" customWidth="1"/>
    <col min="4941" max="4941" width="9" style="150" bestFit="1" customWidth="1"/>
    <col min="4942" max="4942" width="13.7109375" style="150" bestFit="1" customWidth="1"/>
    <col min="4943" max="4943" width="9" style="150" bestFit="1" customWidth="1"/>
    <col min="4944" max="4944" width="13.7109375" style="150" bestFit="1" customWidth="1"/>
    <col min="4945" max="4945" width="9" style="150" bestFit="1" customWidth="1"/>
    <col min="4946" max="4946" width="13.7109375" style="150" bestFit="1" customWidth="1"/>
    <col min="4947" max="4947" width="9" style="150" bestFit="1" customWidth="1"/>
    <col min="4948" max="4948" width="13.7109375" style="150" bestFit="1" customWidth="1"/>
    <col min="4949" max="4949" width="9" style="150" bestFit="1" customWidth="1"/>
    <col min="4950" max="4950" width="13.7109375" style="150" bestFit="1" customWidth="1"/>
    <col min="4951" max="4951" width="9" style="150" bestFit="1" customWidth="1"/>
    <col min="4952" max="4952" width="13.7109375" style="150" bestFit="1" customWidth="1"/>
    <col min="4953" max="4953" width="9" style="150" bestFit="1" customWidth="1"/>
    <col min="4954" max="4954" width="13.7109375" style="150" bestFit="1" customWidth="1"/>
    <col min="4955" max="4955" width="9" style="150" bestFit="1" customWidth="1"/>
    <col min="4956" max="4956" width="13.7109375" style="150" bestFit="1" customWidth="1"/>
    <col min="4957" max="4957" width="9" style="150" bestFit="1" customWidth="1"/>
    <col min="4958" max="4958" width="13.7109375" style="150" bestFit="1" customWidth="1"/>
    <col min="4959" max="4959" width="9" style="150" bestFit="1" customWidth="1"/>
    <col min="4960" max="4960" width="13.7109375" style="150" bestFit="1" customWidth="1"/>
    <col min="4961" max="4961" width="9" style="150" bestFit="1" customWidth="1"/>
    <col min="4962" max="4962" width="13.7109375" style="150" bestFit="1" customWidth="1"/>
    <col min="4963" max="4963" width="9" style="150" bestFit="1" customWidth="1"/>
    <col min="4964" max="4964" width="13.7109375" style="150" bestFit="1" customWidth="1"/>
    <col min="4965" max="4965" width="9" style="150" bestFit="1" customWidth="1"/>
    <col min="4966" max="4966" width="13.7109375" style="150" bestFit="1" customWidth="1"/>
    <col min="4967" max="4967" width="9" style="150" bestFit="1" customWidth="1"/>
    <col min="4968" max="4968" width="13.7109375" style="150" bestFit="1" customWidth="1"/>
    <col min="4969" max="4969" width="9" style="150" bestFit="1" customWidth="1"/>
    <col min="4970" max="4970" width="13.7109375" style="150" bestFit="1" customWidth="1"/>
    <col min="4971" max="4971" width="9" style="150" bestFit="1" customWidth="1"/>
    <col min="4972" max="4972" width="13.7109375" style="150" bestFit="1" customWidth="1"/>
    <col min="4973" max="4973" width="9" style="150" bestFit="1" customWidth="1"/>
    <col min="4974" max="4974" width="13.7109375" style="150" bestFit="1" customWidth="1"/>
    <col min="4975" max="4975" width="9" style="150" bestFit="1" customWidth="1"/>
    <col min="4976" max="4976" width="13.7109375" style="150" bestFit="1" customWidth="1"/>
    <col min="4977" max="4977" width="9" style="150" bestFit="1" customWidth="1"/>
    <col min="4978" max="4978" width="13.7109375" style="150" bestFit="1" customWidth="1"/>
    <col min="4979" max="4979" width="9" style="150" bestFit="1" customWidth="1"/>
    <col min="4980" max="4980" width="13.7109375" style="150" bestFit="1" customWidth="1"/>
    <col min="4981" max="4981" width="9" style="150" bestFit="1" customWidth="1"/>
    <col min="4982" max="4982" width="13.7109375" style="150" bestFit="1" customWidth="1"/>
    <col min="4983" max="4983" width="9" style="150" bestFit="1" customWidth="1"/>
    <col min="4984" max="4984" width="13.7109375" style="150" bestFit="1" customWidth="1"/>
    <col min="4985" max="4985" width="9" style="150" bestFit="1" customWidth="1"/>
    <col min="4986" max="4986" width="13.7109375" style="150" bestFit="1" customWidth="1"/>
    <col min="4987" max="4987" width="9" style="150" bestFit="1" customWidth="1"/>
    <col min="4988" max="4988" width="13.7109375" style="150" bestFit="1" customWidth="1"/>
    <col min="4989" max="4989" width="9" style="150" bestFit="1" customWidth="1"/>
    <col min="4990" max="4990" width="13.7109375" style="150" bestFit="1" customWidth="1"/>
    <col min="4991" max="4991" width="9" style="150" bestFit="1" customWidth="1"/>
    <col min="4992" max="4992" width="13.7109375" style="150" bestFit="1" customWidth="1"/>
    <col min="4993" max="4993" width="9" style="150" bestFit="1" customWidth="1"/>
    <col min="4994" max="4994" width="13.7109375" style="150" bestFit="1" customWidth="1"/>
    <col min="4995" max="4995" width="9" style="150" bestFit="1" customWidth="1"/>
    <col min="4996" max="4996" width="13.7109375" style="150" bestFit="1" customWidth="1"/>
    <col min="4997" max="4997" width="9" style="150" bestFit="1" customWidth="1"/>
    <col min="4998" max="4998" width="13.7109375" style="150" bestFit="1" customWidth="1"/>
    <col min="4999" max="4999" width="9" style="150" bestFit="1" customWidth="1"/>
    <col min="5000" max="5000" width="13.7109375" style="150" bestFit="1" customWidth="1"/>
    <col min="5001" max="5001" width="9" style="150" bestFit="1" customWidth="1"/>
    <col min="5002" max="5002" width="13.7109375" style="150" bestFit="1" customWidth="1"/>
    <col min="5003" max="5003" width="9" style="150" bestFit="1" customWidth="1"/>
    <col min="5004" max="5004" width="13.7109375" style="150" bestFit="1" customWidth="1"/>
    <col min="5005" max="5005" width="9" style="150" bestFit="1" customWidth="1"/>
    <col min="5006" max="5006" width="13.7109375" style="150" bestFit="1" customWidth="1"/>
    <col min="5007" max="5007" width="9" style="150" bestFit="1" customWidth="1"/>
    <col min="5008" max="5008" width="13.7109375" style="150" bestFit="1" customWidth="1"/>
    <col min="5009" max="5009" width="9" style="150" bestFit="1" customWidth="1"/>
    <col min="5010" max="5010" width="13.7109375" style="150" bestFit="1" customWidth="1"/>
    <col min="5011" max="5011" width="9" style="150" bestFit="1" customWidth="1"/>
    <col min="5012" max="5012" width="13.7109375" style="150" bestFit="1" customWidth="1"/>
    <col min="5013" max="5013" width="9" style="150" bestFit="1" customWidth="1"/>
    <col min="5014" max="5014" width="13.7109375" style="150" bestFit="1" customWidth="1"/>
    <col min="5015" max="5015" width="9" style="150" bestFit="1" customWidth="1"/>
    <col min="5016" max="5016" width="13.7109375" style="150" bestFit="1" customWidth="1"/>
    <col min="5017" max="5017" width="9" style="150" bestFit="1" customWidth="1"/>
    <col min="5018" max="5018" width="13.7109375" style="150" bestFit="1" customWidth="1"/>
    <col min="5019" max="5019" width="9" style="150" bestFit="1" customWidth="1"/>
    <col min="5020" max="5020" width="13.7109375" style="150" bestFit="1" customWidth="1"/>
    <col min="5021" max="5021" width="9" style="150" bestFit="1" customWidth="1"/>
    <col min="5022" max="5022" width="13.7109375" style="150" bestFit="1" customWidth="1"/>
    <col min="5023" max="5023" width="9" style="150" bestFit="1" customWidth="1"/>
    <col min="5024" max="5024" width="13.7109375" style="150" bestFit="1" customWidth="1"/>
    <col min="5025" max="5025" width="9" style="150" bestFit="1" customWidth="1"/>
    <col min="5026" max="5026" width="13.7109375" style="150" bestFit="1" customWidth="1"/>
    <col min="5027" max="5027" width="9" style="150" bestFit="1" customWidth="1"/>
    <col min="5028" max="5028" width="13.7109375" style="150" bestFit="1" customWidth="1"/>
    <col min="5029" max="5029" width="9" style="150" bestFit="1" customWidth="1"/>
    <col min="5030" max="5030" width="13.7109375" style="150" bestFit="1" customWidth="1"/>
    <col min="5031" max="5031" width="9" style="150" bestFit="1" customWidth="1"/>
    <col min="5032" max="5032" width="13.7109375" style="150" bestFit="1" customWidth="1"/>
    <col min="5033" max="5033" width="9" style="150" bestFit="1" customWidth="1"/>
    <col min="5034" max="5034" width="13.7109375" style="150" bestFit="1" customWidth="1"/>
    <col min="5035" max="5035" width="9" style="150" bestFit="1" customWidth="1"/>
    <col min="5036" max="5036" width="13.7109375" style="150" bestFit="1" customWidth="1"/>
    <col min="5037" max="5037" width="9" style="150" bestFit="1" customWidth="1"/>
    <col min="5038" max="5038" width="13.7109375" style="150" bestFit="1" customWidth="1"/>
    <col min="5039" max="5039" width="9" style="150" bestFit="1" customWidth="1"/>
    <col min="5040" max="5040" width="13.7109375" style="150" bestFit="1" customWidth="1"/>
    <col min="5041" max="5041" width="9" style="150" bestFit="1" customWidth="1"/>
    <col min="5042" max="5042" width="13.7109375" style="150" bestFit="1" customWidth="1"/>
    <col min="5043" max="5043" width="9" style="150" bestFit="1" customWidth="1"/>
    <col min="5044" max="5044" width="13.7109375" style="150" bestFit="1" customWidth="1"/>
    <col min="5045" max="5045" width="9" style="150" bestFit="1" customWidth="1"/>
    <col min="5046" max="5046" width="13.7109375" style="150" bestFit="1" customWidth="1"/>
    <col min="5047" max="5047" width="9" style="150" bestFit="1" customWidth="1"/>
    <col min="5048" max="5048" width="13.7109375" style="150" bestFit="1" customWidth="1"/>
    <col min="5049" max="5049" width="9" style="150" bestFit="1" customWidth="1"/>
    <col min="5050" max="5050" width="13.7109375" style="150" bestFit="1" customWidth="1"/>
    <col min="5051" max="5051" width="9" style="150" bestFit="1" customWidth="1"/>
    <col min="5052" max="5052" width="13.7109375" style="150" bestFit="1" customWidth="1"/>
    <col min="5053" max="5053" width="9" style="150" bestFit="1" customWidth="1"/>
    <col min="5054" max="5054" width="13.7109375" style="150" bestFit="1" customWidth="1"/>
    <col min="5055" max="5055" width="9" style="150" bestFit="1" customWidth="1"/>
    <col min="5056" max="5056" width="13.7109375" style="150" bestFit="1" customWidth="1"/>
    <col min="5057" max="5057" width="9" style="150" bestFit="1" customWidth="1"/>
    <col min="5058" max="5058" width="13.7109375" style="150" bestFit="1" customWidth="1"/>
    <col min="5059" max="5059" width="9" style="150" bestFit="1" customWidth="1"/>
    <col min="5060" max="5060" width="13.7109375" style="150" bestFit="1" customWidth="1"/>
    <col min="5061" max="5061" width="9" style="150" bestFit="1" customWidth="1"/>
    <col min="5062" max="5062" width="13.7109375" style="150" bestFit="1" customWidth="1"/>
    <col min="5063" max="5063" width="9" style="150" bestFit="1" customWidth="1"/>
    <col min="5064" max="5064" width="13.7109375" style="150" bestFit="1" customWidth="1"/>
    <col min="5065" max="5065" width="9" style="150" bestFit="1" customWidth="1"/>
    <col min="5066" max="5066" width="13.7109375" style="150" bestFit="1" customWidth="1"/>
    <col min="5067" max="5067" width="9" style="150" bestFit="1" customWidth="1"/>
    <col min="5068" max="5068" width="13.7109375" style="150" bestFit="1" customWidth="1"/>
    <col min="5069" max="5069" width="9" style="150" bestFit="1" customWidth="1"/>
    <col min="5070" max="5070" width="13.7109375" style="150" bestFit="1" customWidth="1"/>
    <col min="5071" max="5071" width="9" style="150" bestFit="1" customWidth="1"/>
    <col min="5072" max="5072" width="13.7109375" style="150" bestFit="1" customWidth="1"/>
    <col min="5073" max="5073" width="9" style="150" bestFit="1" customWidth="1"/>
    <col min="5074" max="5074" width="13.7109375" style="150" bestFit="1" customWidth="1"/>
    <col min="5075" max="5075" width="9" style="150" bestFit="1" customWidth="1"/>
    <col min="5076" max="5076" width="13.7109375" style="150" bestFit="1" customWidth="1"/>
    <col min="5077" max="5077" width="9" style="150" bestFit="1" customWidth="1"/>
    <col min="5078" max="5078" width="13.7109375" style="150" bestFit="1" customWidth="1"/>
    <col min="5079" max="5079" width="9" style="150" bestFit="1" customWidth="1"/>
    <col min="5080" max="5080" width="13.7109375" style="150" bestFit="1" customWidth="1"/>
    <col min="5081" max="5081" width="9" style="150" bestFit="1" customWidth="1"/>
    <col min="5082" max="5082" width="13.7109375" style="150" bestFit="1" customWidth="1"/>
    <col min="5083" max="5083" width="9" style="150" bestFit="1" customWidth="1"/>
    <col min="5084" max="5084" width="13.7109375" style="150" bestFit="1" customWidth="1"/>
    <col min="5085" max="5085" width="9" style="150" bestFit="1" customWidth="1"/>
    <col min="5086" max="5086" width="13.7109375" style="150" bestFit="1" customWidth="1"/>
    <col min="5087" max="5087" width="9" style="150" bestFit="1" customWidth="1"/>
    <col min="5088" max="5088" width="13.7109375" style="150" bestFit="1" customWidth="1"/>
    <col min="5089" max="5089" width="9" style="150" bestFit="1" customWidth="1"/>
    <col min="5090" max="5090" width="13.7109375" style="150" bestFit="1" customWidth="1"/>
    <col min="5091" max="5091" width="9" style="150" bestFit="1" customWidth="1"/>
    <col min="5092" max="5092" width="13.7109375" style="150" bestFit="1" customWidth="1"/>
    <col min="5093" max="5093" width="9" style="150" bestFit="1" customWidth="1"/>
    <col min="5094" max="5094" width="13.7109375" style="150" bestFit="1" customWidth="1"/>
    <col min="5095" max="5095" width="9" style="150" bestFit="1" customWidth="1"/>
    <col min="5096" max="5096" width="13.7109375" style="150" bestFit="1" customWidth="1"/>
    <col min="5097" max="5097" width="9" style="150" bestFit="1" customWidth="1"/>
    <col min="5098" max="5098" width="13.7109375" style="150" bestFit="1" customWidth="1"/>
    <col min="5099" max="5099" width="9" style="150" bestFit="1" customWidth="1"/>
    <col min="5100" max="5100" width="13.7109375" style="150" bestFit="1" customWidth="1"/>
    <col min="5101" max="5101" width="9" style="150" bestFit="1" customWidth="1"/>
    <col min="5102" max="5102" width="13.7109375" style="150" bestFit="1" customWidth="1"/>
    <col min="5103" max="5103" width="9" style="150" bestFit="1" customWidth="1"/>
    <col min="5104" max="5104" width="13.7109375" style="150" bestFit="1" customWidth="1"/>
    <col min="5105" max="5105" width="9" style="150" bestFit="1" customWidth="1"/>
    <col min="5106" max="5106" width="13.7109375" style="150" bestFit="1" customWidth="1"/>
    <col min="5107" max="5107" width="9" style="150" bestFit="1" customWidth="1"/>
    <col min="5108" max="5108" width="13.7109375" style="150" bestFit="1" customWidth="1"/>
    <col min="5109" max="5109" width="9" style="150" bestFit="1" customWidth="1"/>
    <col min="5110" max="5110" width="13.7109375" style="150" bestFit="1" customWidth="1"/>
    <col min="5111" max="5111" width="9" style="150" bestFit="1" customWidth="1"/>
    <col min="5112" max="5112" width="13.7109375" style="150" bestFit="1" customWidth="1"/>
    <col min="5113" max="5113" width="9" style="150" bestFit="1" customWidth="1"/>
    <col min="5114" max="5114" width="13.7109375" style="150" bestFit="1" customWidth="1"/>
    <col min="5115" max="5115" width="9" style="150" bestFit="1" customWidth="1"/>
    <col min="5116" max="5116" width="13.7109375" style="150" bestFit="1" customWidth="1"/>
    <col min="5117" max="5117" width="9" style="150" bestFit="1" customWidth="1"/>
    <col min="5118" max="5118" width="13.7109375" style="150" bestFit="1" customWidth="1"/>
    <col min="5119" max="5119" width="9" style="150" bestFit="1" customWidth="1"/>
    <col min="5120" max="5120" width="13.7109375" style="150" bestFit="1" customWidth="1"/>
    <col min="5121" max="5121" width="45.140625" style="150" bestFit="1" customWidth="1"/>
    <col min="5122" max="5122" width="22.28515625" style="150" customWidth="1"/>
    <col min="5123" max="5123" width="18.7109375" style="150" customWidth="1"/>
    <col min="5124" max="5147" width="8.85546875" style="150"/>
    <col min="5148" max="5148" width="13.7109375" style="150" bestFit="1" customWidth="1"/>
    <col min="5149" max="5149" width="5.42578125" style="150" bestFit="1" customWidth="1"/>
    <col min="5150" max="5150" width="13.7109375" style="150" bestFit="1" customWidth="1"/>
    <col min="5151" max="5151" width="5.42578125" style="150" bestFit="1" customWidth="1"/>
    <col min="5152" max="5152" width="13.7109375" style="150" bestFit="1" customWidth="1"/>
    <col min="5153" max="5153" width="5.42578125" style="150" bestFit="1" customWidth="1"/>
    <col min="5154" max="5154" width="13.7109375" style="150" bestFit="1" customWidth="1"/>
    <col min="5155" max="5155" width="5.42578125" style="150" bestFit="1" customWidth="1"/>
    <col min="5156" max="5156" width="13.7109375" style="150" bestFit="1" customWidth="1"/>
    <col min="5157" max="5157" width="5.42578125" style="150" bestFit="1" customWidth="1"/>
    <col min="5158" max="5158" width="13.7109375" style="150" bestFit="1" customWidth="1"/>
    <col min="5159" max="5159" width="5.42578125" style="150" bestFit="1" customWidth="1"/>
    <col min="5160" max="5160" width="13.7109375" style="150" bestFit="1" customWidth="1"/>
    <col min="5161" max="5161" width="5.42578125" style="150" bestFit="1" customWidth="1"/>
    <col min="5162" max="5162" width="13.7109375" style="150" bestFit="1" customWidth="1"/>
    <col min="5163" max="5163" width="5.42578125" style="150" bestFit="1" customWidth="1"/>
    <col min="5164" max="5164" width="13.7109375" style="150" bestFit="1" customWidth="1"/>
    <col min="5165" max="5165" width="9" style="150" bestFit="1" customWidth="1"/>
    <col min="5166" max="5166" width="13.7109375" style="150" bestFit="1" customWidth="1"/>
    <col min="5167" max="5167" width="9" style="150" bestFit="1" customWidth="1"/>
    <col min="5168" max="5168" width="13.7109375" style="150" bestFit="1" customWidth="1"/>
    <col min="5169" max="5169" width="9" style="150" bestFit="1" customWidth="1"/>
    <col min="5170" max="5170" width="13.7109375" style="150" bestFit="1" customWidth="1"/>
    <col min="5171" max="5171" width="9" style="150" bestFit="1" customWidth="1"/>
    <col min="5172" max="5172" width="13.7109375" style="150" bestFit="1" customWidth="1"/>
    <col min="5173" max="5173" width="9" style="150" bestFit="1" customWidth="1"/>
    <col min="5174" max="5174" width="13.7109375" style="150" bestFit="1" customWidth="1"/>
    <col min="5175" max="5175" width="9" style="150" bestFit="1" customWidth="1"/>
    <col min="5176" max="5176" width="13.7109375" style="150" bestFit="1" customWidth="1"/>
    <col min="5177" max="5177" width="9" style="150" bestFit="1" customWidth="1"/>
    <col min="5178" max="5178" width="13.7109375" style="150" bestFit="1" customWidth="1"/>
    <col min="5179" max="5179" width="9" style="150" bestFit="1" customWidth="1"/>
    <col min="5180" max="5180" width="13.7109375" style="150" bestFit="1" customWidth="1"/>
    <col min="5181" max="5181" width="9" style="150" bestFit="1" customWidth="1"/>
    <col min="5182" max="5182" width="13.7109375" style="150" bestFit="1" customWidth="1"/>
    <col min="5183" max="5183" width="9" style="150" bestFit="1" customWidth="1"/>
    <col min="5184" max="5184" width="13.7109375" style="150" bestFit="1" customWidth="1"/>
    <col min="5185" max="5185" width="9" style="150" bestFit="1" customWidth="1"/>
    <col min="5186" max="5186" width="13.7109375" style="150" bestFit="1" customWidth="1"/>
    <col min="5187" max="5187" width="9" style="150" bestFit="1" customWidth="1"/>
    <col min="5188" max="5188" width="13.7109375" style="150" bestFit="1" customWidth="1"/>
    <col min="5189" max="5189" width="9" style="150" bestFit="1" customWidth="1"/>
    <col min="5190" max="5190" width="13.7109375" style="150" bestFit="1" customWidth="1"/>
    <col min="5191" max="5191" width="9" style="150" bestFit="1" customWidth="1"/>
    <col min="5192" max="5192" width="13.7109375" style="150" bestFit="1" customWidth="1"/>
    <col min="5193" max="5193" width="9" style="150" bestFit="1" customWidth="1"/>
    <col min="5194" max="5194" width="13.7109375" style="150" bestFit="1" customWidth="1"/>
    <col min="5195" max="5195" width="9" style="150" bestFit="1" customWidth="1"/>
    <col min="5196" max="5196" width="13.7109375" style="150" bestFit="1" customWidth="1"/>
    <col min="5197" max="5197" width="9" style="150" bestFit="1" customWidth="1"/>
    <col min="5198" max="5198" width="13.7109375" style="150" bestFit="1" customWidth="1"/>
    <col min="5199" max="5199" width="9" style="150" bestFit="1" customWidth="1"/>
    <col min="5200" max="5200" width="13.7109375" style="150" bestFit="1" customWidth="1"/>
    <col min="5201" max="5201" width="9" style="150" bestFit="1" customWidth="1"/>
    <col min="5202" max="5202" width="13.7109375" style="150" bestFit="1" customWidth="1"/>
    <col min="5203" max="5203" width="9" style="150" bestFit="1" customWidth="1"/>
    <col min="5204" max="5204" width="13.7109375" style="150" bestFit="1" customWidth="1"/>
    <col min="5205" max="5205" width="9" style="150" bestFit="1" customWidth="1"/>
    <col min="5206" max="5206" width="13.7109375" style="150" bestFit="1" customWidth="1"/>
    <col min="5207" max="5207" width="9" style="150" bestFit="1" customWidth="1"/>
    <col min="5208" max="5208" width="13.7109375" style="150" bestFit="1" customWidth="1"/>
    <col min="5209" max="5209" width="9" style="150" bestFit="1" customWidth="1"/>
    <col min="5210" max="5210" width="13.7109375" style="150" bestFit="1" customWidth="1"/>
    <col min="5211" max="5211" width="9" style="150" bestFit="1" customWidth="1"/>
    <col min="5212" max="5212" width="13.7109375" style="150" bestFit="1" customWidth="1"/>
    <col min="5213" max="5213" width="9" style="150" bestFit="1" customWidth="1"/>
    <col min="5214" max="5214" width="13.7109375" style="150" bestFit="1" customWidth="1"/>
    <col min="5215" max="5215" width="9" style="150" bestFit="1" customWidth="1"/>
    <col min="5216" max="5216" width="13.7109375" style="150" bestFit="1" customWidth="1"/>
    <col min="5217" max="5217" width="9" style="150" bestFit="1" customWidth="1"/>
    <col min="5218" max="5218" width="13.7109375" style="150" bestFit="1" customWidth="1"/>
    <col min="5219" max="5219" width="9" style="150" bestFit="1" customWidth="1"/>
    <col min="5220" max="5220" width="13.7109375" style="150" bestFit="1" customWidth="1"/>
    <col min="5221" max="5221" width="9" style="150" bestFit="1" customWidth="1"/>
    <col min="5222" max="5222" width="13.7109375" style="150" bestFit="1" customWidth="1"/>
    <col min="5223" max="5223" width="9" style="150" bestFit="1" customWidth="1"/>
    <col min="5224" max="5224" width="13.7109375" style="150" bestFit="1" customWidth="1"/>
    <col min="5225" max="5225" width="9" style="150" bestFit="1" customWidth="1"/>
    <col min="5226" max="5226" width="13.7109375" style="150" bestFit="1" customWidth="1"/>
    <col min="5227" max="5227" width="9" style="150" bestFit="1" customWidth="1"/>
    <col min="5228" max="5228" width="13.7109375" style="150" bestFit="1" customWidth="1"/>
    <col min="5229" max="5229" width="9" style="150" bestFit="1" customWidth="1"/>
    <col min="5230" max="5230" width="13.7109375" style="150" bestFit="1" customWidth="1"/>
    <col min="5231" max="5231" width="9" style="150" bestFit="1" customWidth="1"/>
    <col min="5232" max="5232" width="13.7109375" style="150" bestFit="1" customWidth="1"/>
    <col min="5233" max="5233" width="9" style="150" bestFit="1" customWidth="1"/>
    <col min="5234" max="5234" width="13.7109375" style="150" bestFit="1" customWidth="1"/>
    <col min="5235" max="5235" width="9" style="150" bestFit="1" customWidth="1"/>
    <col min="5236" max="5236" width="13.7109375" style="150" bestFit="1" customWidth="1"/>
    <col min="5237" max="5237" width="9" style="150" bestFit="1" customWidth="1"/>
    <col min="5238" max="5238" width="13.7109375" style="150" bestFit="1" customWidth="1"/>
    <col min="5239" max="5239" width="9" style="150" bestFit="1" customWidth="1"/>
    <col min="5240" max="5240" width="13.7109375" style="150" bestFit="1" customWidth="1"/>
    <col min="5241" max="5241" width="9" style="150" bestFit="1" customWidth="1"/>
    <col min="5242" max="5242" width="13.7109375" style="150" bestFit="1" customWidth="1"/>
    <col min="5243" max="5243" width="9" style="150" bestFit="1" customWidth="1"/>
    <col min="5244" max="5244" width="13.7109375" style="150" bestFit="1" customWidth="1"/>
    <col min="5245" max="5245" width="9" style="150" bestFit="1" customWidth="1"/>
    <col min="5246" max="5246" width="13.7109375" style="150" bestFit="1" customWidth="1"/>
    <col min="5247" max="5247" width="9" style="150" bestFit="1" customWidth="1"/>
    <col min="5248" max="5248" width="13.7109375" style="150" bestFit="1" customWidth="1"/>
    <col min="5249" max="5249" width="9" style="150" bestFit="1" customWidth="1"/>
    <col min="5250" max="5250" width="13.7109375" style="150" bestFit="1" customWidth="1"/>
    <col min="5251" max="5251" width="9" style="150" bestFit="1" customWidth="1"/>
    <col min="5252" max="5252" width="13.7109375" style="150" bestFit="1" customWidth="1"/>
    <col min="5253" max="5253" width="9" style="150" bestFit="1" customWidth="1"/>
    <col min="5254" max="5254" width="13.7109375" style="150" bestFit="1" customWidth="1"/>
    <col min="5255" max="5255" width="9" style="150" bestFit="1" customWidth="1"/>
    <col min="5256" max="5256" width="13.7109375" style="150" bestFit="1" customWidth="1"/>
    <col min="5257" max="5257" width="9" style="150" bestFit="1" customWidth="1"/>
    <col min="5258" max="5258" width="13.7109375" style="150" bestFit="1" customWidth="1"/>
    <col min="5259" max="5259" width="9" style="150" bestFit="1" customWidth="1"/>
    <col min="5260" max="5260" width="13.7109375" style="150" bestFit="1" customWidth="1"/>
    <col min="5261" max="5261" width="9" style="150" bestFit="1" customWidth="1"/>
    <col min="5262" max="5262" width="13.7109375" style="150" bestFit="1" customWidth="1"/>
    <col min="5263" max="5263" width="9" style="150" bestFit="1" customWidth="1"/>
    <col min="5264" max="5264" width="13.7109375" style="150" bestFit="1" customWidth="1"/>
    <col min="5265" max="5265" width="9" style="150" bestFit="1" customWidth="1"/>
    <col min="5266" max="5266" width="13.7109375" style="150" bestFit="1" customWidth="1"/>
    <col min="5267" max="5267" width="9" style="150" bestFit="1" customWidth="1"/>
    <col min="5268" max="5268" width="13.7109375" style="150" bestFit="1" customWidth="1"/>
    <col min="5269" max="5269" width="9" style="150" bestFit="1" customWidth="1"/>
    <col min="5270" max="5270" width="13.7109375" style="150" bestFit="1" customWidth="1"/>
    <col min="5271" max="5271" width="9" style="150" bestFit="1" customWidth="1"/>
    <col min="5272" max="5272" width="13.7109375" style="150" bestFit="1" customWidth="1"/>
    <col min="5273" max="5273" width="9" style="150" bestFit="1" customWidth="1"/>
    <col min="5274" max="5274" width="13.7109375" style="150" bestFit="1" customWidth="1"/>
    <col min="5275" max="5275" width="9" style="150" bestFit="1" customWidth="1"/>
    <col min="5276" max="5276" width="13.7109375" style="150" bestFit="1" customWidth="1"/>
    <col min="5277" max="5277" width="9" style="150" bestFit="1" customWidth="1"/>
    <col min="5278" max="5278" width="13.7109375" style="150" bestFit="1" customWidth="1"/>
    <col min="5279" max="5279" width="9" style="150" bestFit="1" customWidth="1"/>
    <col min="5280" max="5280" width="13.7109375" style="150" bestFit="1" customWidth="1"/>
    <col min="5281" max="5281" width="9" style="150" bestFit="1" customWidth="1"/>
    <col min="5282" max="5282" width="13.7109375" style="150" bestFit="1" customWidth="1"/>
    <col min="5283" max="5283" width="9" style="150" bestFit="1" customWidth="1"/>
    <col min="5284" max="5284" width="13.7109375" style="150" bestFit="1" customWidth="1"/>
    <col min="5285" max="5285" width="9" style="150" bestFit="1" customWidth="1"/>
    <col min="5286" max="5286" width="13.7109375" style="150" bestFit="1" customWidth="1"/>
    <col min="5287" max="5287" width="9" style="150" bestFit="1" customWidth="1"/>
    <col min="5288" max="5288" width="13.7109375" style="150" bestFit="1" customWidth="1"/>
    <col min="5289" max="5289" width="9" style="150" bestFit="1" customWidth="1"/>
    <col min="5290" max="5290" width="13.7109375" style="150" bestFit="1" customWidth="1"/>
    <col min="5291" max="5291" width="9" style="150" bestFit="1" customWidth="1"/>
    <col min="5292" max="5292" width="13.7109375" style="150" bestFit="1" customWidth="1"/>
    <col min="5293" max="5293" width="9" style="150" bestFit="1" customWidth="1"/>
    <col min="5294" max="5294" width="13.7109375" style="150" bestFit="1" customWidth="1"/>
    <col min="5295" max="5295" width="9" style="150" bestFit="1" customWidth="1"/>
    <col min="5296" max="5296" width="13.7109375" style="150" bestFit="1" customWidth="1"/>
    <col min="5297" max="5297" width="9" style="150" bestFit="1" customWidth="1"/>
    <col min="5298" max="5298" width="13.7109375" style="150" bestFit="1" customWidth="1"/>
    <col min="5299" max="5299" width="9" style="150" bestFit="1" customWidth="1"/>
    <col min="5300" max="5300" width="13.7109375" style="150" bestFit="1" customWidth="1"/>
    <col min="5301" max="5301" width="9" style="150" bestFit="1" customWidth="1"/>
    <col min="5302" max="5302" width="13.7109375" style="150" bestFit="1" customWidth="1"/>
    <col min="5303" max="5303" width="9" style="150" bestFit="1" customWidth="1"/>
    <col min="5304" max="5304" width="13.7109375" style="150" bestFit="1" customWidth="1"/>
    <col min="5305" max="5305" width="9" style="150" bestFit="1" customWidth="1"/>
    <col min="5306" max="5306" width="13.7109375" style="150" bestFit="1" customWidth="1"/>
    <col min="5307" max="5307" width="9" style="150" bestFit="1" customWidth="1"/>
    <col min="5308" max="5308" width="13.7109375" style="150" bestFit="1" customWidth="1"/>
    <col min="5309" max="5309" width="9" style="150" bestFit="1" customWidth="1"/>
    <col min="5310" max="5310" width="13.7109375" style="150" bestFit="1" customWidth="1"/>
    <col min="5311" max="5311" width="9" style="150" bestFit="1" customWidth="1"/>
    <col min="5312" max="5312" width="13.7109375" style="150" bestFit="1" customWidth="1"/>
    <col min="5313" max="5313" width="9" style="150" bestFit="1" customWidth="1"/>
    <col min="5314" max="5314" width="13.7109375" style="150" bestFit="1" customWidth="1"/>
    <col min="5315" max="5315" width="9" style="150" bestFit="1" customWidth="1"/>
    <col min="5316" max="5316" width="13.7109375" style="150" bestFit="1" customWidth="1"/>
    <col min="5317" max="5317" width="9" style="150" bestFit="1" customWidth="1"/>
    <col min="5318" max="5318" width="13.7109375" style="150" bestFit="1" customWidth="1"/>
    <col min="5319" max="5319" width="9" style="150" bestFit="1" customWidth="1"/>
    <col min="5320" max="5320" width="13.7109375" style="150" bestFit="1" customWidth="1"/>
    <col min="5321" max="5321" width="9" style="150" bestFit="1" customWidth="1"/>
    <col min="5322" max="5322" width="13.7109375" style="150" bestFit="1" customWidth="1"/>
    <col min="5323" max="5323" width="9" style="150" bestFit="1" customWidth="1"/>
    <col min="5324" max="5324" width="13.7109375" style="150" bestFit="1" customWidth="1"/>
    <col min="5325" max="5325" width="9" style="150" bestFit="1" customWidth="1"/>
    <col min="5326" max="5326" width="13.7109375" style="150" bestFit="1" customWidth="1"/>
    <col min="5327" max="5327" width="9" style="150" bestFit="1" customWidth="1"/>
    <col min="5328" max="5328" width="13.7109375" style="150" bestFit="1" customWidth="1"/>
    <col min="5329" max="5329" width="9" style="150" bestFit="1" customWidth="1"/>
    <col min="5330" max="5330" width="13.7109375" style="150" bestFit="1" customWidth="1"/>
    <col min="5331" max="5331" width="9" style="150" bestFit="1" customWidth="1"/>
    <col min="5332" max="5332" width="13.7109375" style="150" bestFit="1" customWidth="1"/>
    <col min="5333" max="5333" width="9" style="150" bestFit="1" customWidth="1"/>
    <col min="5334" max="5334" width="13.7109375" style="150" bestFit="1" customWidth="1"/>
    <col min="5335" max="5335" width="9" style="150" bestFit="1" customWidth="1"/>
    <col min="5336" max="5336" width="13.7109375" style="150" bestFit="1" customWidth="1"/>
    <col min="5337" max="5337" width="9" style="150" bestFit="1" customWidth="1"/>
    <col min="5338" max="5338" width="13.7109375" style="150" bestFit="1" customWidth="1"/>
    <col min="5339" max="5339" width="9" style="150" bestFit="1" customWidth="1"/>
    <col min="5340" max="5340" width="13.7109375" style="150" bestFit="1" customWidth="1"/>
    <col min="5341" max="5341" width="9" style="150" bestFit="1" customWidth="1"/>
    <col min="5342" max="5342" width="13.7109375" style="150" bestFit="1" customWidth="1"/>
    <col min="5343" max="5343" width="9" style="150" bestFit="1" customWidth="1"/>
    <col min="5344" max="5344" width="13.7109375" style="150" bestFit="1" customWidth="1"/>
    <col min="5345" max="5345" width="9" style="150" bestFit="1" customWidth="1"/>
    <col min="5346" max="5346" width="13.7109375" style="150" bestFit="1" customWidth="1"/>
    <col min="5347" max="5347" width="9" style="150" bestFit="1" customWidth="1"/>
    <col min="5348" max="5348" width="13.7109375" style="150" bestFit="1" customWidth="1"/>
    <col min="5349" max="5349" width="9" style="150" bestFit="1" customWidth="1"/>
    <col min="5350" max="5350" width="13.7109375" style="150" bestFit="1" customWidth="1"/>
    <col min="5351" max="5351" width="9" style="150" bestFit="1" customWidth="1"/>
    <col min="5352" max="5352" width="13.7109375" style="150" bestFit="1" customWidth="1"/>
    <col min="5353" max="5353" width="9" style="150" bestFit="1" customWidth="1"/>
    <col min="5354" max="5354" width="13.7109375" style="150" bestFit="1" customWidth="1"/>
    <col min="5355" max="5355" width="9" style="150" bestFit="1" customWidth="1"/>
    <col min="5356" max="5356" width="13.7109375" style="150" bestFit="1" customWidth="1"/>
    <col min="5357" max="5357" width="9" style="150" bestFit="1" customWidth="1"/>
    <col min="5358" max="5358" width="13.7109375" style="150" bestFit="1" customWidth="1"/>
    <col min="5359" max="5359" width="9" style="150" bestFit="1" customWidth="1"/>
    <col min="5360" max="5360" width="13.7109375" style="150" bestFit="1" customWidth="1"/>
    <col min="5361" max="5361" width="9" style="150" bestFit="1" customWidth="1"/>
    <col min="5362" max="5362" width="13.7109375" style="150" bestFit="1" customWidth="1"/>
    <col min="5363" max="5363" width="9" style="150" bestFit="1" customWidth="1"/>
    <col min="5364" max="5364" width="13.7109375" style="150" bestFit="1" customWidth="1"/>
    <col min="5365" max="5365" width="9" style="150" bestFit="1" customWidth="1"/>
    <col min="5366" max="5366" width="13.7109375" style="150" bestFit="1" customWidth="1"/>
    <col min="5367" max="5367" width="9" style="150" bestFit="1" customWidth="1"/>
    <col min="5368" max="5368" width="13.7109375" style="150" bestFit="1" customWidth="1"/>
    <col min="5369" max="5369" width="9" style="150" bestFit="1" customWidth="1"/>
    <col min="5370" max="5370" width="13.7109375" style="150" bestFit="1" customWidth="1"/>
    <col min="5371" max="5371" width="9" style="150" bestFit="1" customWidth="1"/>
    <col min="5372" max="5372" width="13.7109375" style="150" bestFit="1" customWidth="1"/>
    <col min="5373" max="5373" width="9" style="150" bestFit="1" customWidth="1"/>
    <col min="5374" max="5374" width="13.7109375" style="150" bestFit="1" customWidth="1"/>
    <col min="5375" max="5375" width="9" style="150" bestFit="1" customWidth="1"/>
    <col min="5376" max="5376" width="13.7109375" style="150" bestFit="1" customWidth="1"/>
    <col min="5377" max="5377" width="45.140625" style="150" bestFit="1" customWidth="1"/>
    <col min="5378" max="5378" width="22.28515625" style="150" customWidth="1"/>
    <col min="5379" max="5379" width="18.7109375" style="150" customWidth="1"/>
    <col min="5380" max="5403" width="8.85546875" style="150"/>
    <col min="5404" max="5404" width="13.7109375" style="150" bestFit="1" customWidth="1"/>
    <col min="5405" max="5405" width="5.42578125" style="150" bestFit="1" customWidth="1"/>
    <col min="5406" max="5406" width="13.7109375" style="150" bestFit="1" customWidth="1"/>
    <col min="5407" max="5407" width="5.42578125" style="150" bestFit="1" customWidth="1"/>
    <col min="5408" max="5408" width="13.7109375" style="150" bestFit="1" customWidth="1"/>
    <col min="5409" max="5409" width="5.42578125" style="150" bestFit="1" customWidth="1"/>
    <col min="5410" max="5410" width="13.7109375" style="150" bestFit="1" customWidth="1"/>
    <col min="5411" max="5411" width="5.42578125" style="150" bestFit="1" customWidth="1"/>
    <col min="5412" max="5412" width="13.7109375" style="150" bestFit="1" customWidth="1"/>
    <col min="5413" max="5413" width="5.42578125" style="150" bestFit="1" customWidth="1"/>
    <col min="5414" max="5414" width="13.7109375" style="150" bestFit="1" customWidth="1"/>
    <col min="5415" max="5415" width="5.42578125" style="150" bestFit="1" customWidth="1"/>
    <col min="5416" max="5416" width="13.7109375" style="150" bestFit="1" customWidth="1"/>
    <col min="5417" max="5417" width="5.42578125" style="150" bestFit="1" customWidth="1"/>
    <col min="5418" max="5418" width="13.7109375" style="150" bestFit="1" customWidth="1"/>
    <col min="5419" max="5419" width="5.42578125" style="150" bestFit="1" customWidth="1"/>
    <col min="5420" max="5420" width="13.7109375" style="150" bestFit="1" customWidth="1"/>
    <col min="5421" max="5421" width="9" style="150" bestFit="1" customWidth="1"/>
    <col min="5422" max="5422" width="13.7109375" style="150" bestFit="1" customWidth="1"/>
    <col min="5423" max="5423" width="9" style="150" bestFit="1" customWidth="1"/>
    <col min="5424" max="5424" width="13.7109375" style="150" bestFit="1" customWidth="1"/>
    <col min="5425" max="5425" width="9" style="150" bestFit="1" customWidth="1"/>
    <col min="5426" max="5426" width="13.7109375" style="150" bestFit="1" customWidth="1"/>
    <col min="5427" max="5427" width="9" style="150" bestFit="1" customWidth="1"/>
    <col min="5428" max="5428" width="13.7109375" style="150" bestFit="1" customWidth="1"/>
    <col min="5429" max="5429" width="9" style="150" bestFit="1" customWidth="1"/>
    <col min="5430" max="5430" width="13.7109375" style="150" bestFit="1" customWidth="1"/>
    <col min="5431" max="5431" width="9" style="150" bestFit="1" customWidth="1"/>
    <col min="5432" max="5432" width="13.7109375" style="150" bestFit="1" customWidth="1"/>
    <col min="5433" max="5433" width="9" style="150" bestFit="1" customWidth="1"/>
    <col min="5434" max="5434" width="13.7109375" style="150" bestFit="1" customWidth="1"/>
    <col min="5435" max="5435" width="9" style="150" bestFit="1" customWidth="1"/>
    <col min="5436" max="5436" width="13.7109375" style="150" bestFit="1" customWidth="1"/>
    <col min="5437" max="5437" width="9" style="150" bestFit="1" customWidth="1"/>
    <col min="5438" max="5438" width="13.7109375" style="150" bestFit="1" customWidth="1"/>
    <col min="5439" max="5439" width="9" style="150" bestFit="1" customWidth="1"/>
    <col min="5440" max="5440" width="13.7109375" style="150" bestFit="1" customWidth="1"/>
    <col min="5441" max="5441" width="9" style="150" bestFit="1" customWidth="1"/>
    <col min="5442" max="5442" width="13.7109375" style="150" bestFit="1" customWidth="1"/>
    <col min="5443" max="5443" width="9" style="150" bestFit="1" customWidth="1"/>
    <col min="5444" max="5444" width="13.7109375" style="150" bestFit="1" customWidth="1"/>
    <col min="5445" max="5445" width="9" style="150" bestFit="1" customWidth="1"/>
    <col min="5446" max="5446" width="13.7109375" style="150" bestFit="1" customWidth="1"/>
    <col min="5447" max="5447" width="9" style="150" bestFit="1" customWidth="1"/>
    <col min="5448" max="5448" width="13.7109375" style="150" bestFit="1" customWidth="1"/>
    <col min="5449" max="5449" width="9" style="150" bestFit="1" customWidth="1"/>
    <col min="5450" max="5450" width="13.7109375" style="150" bestFit="1" customWidth="1"/>
    <col min="5451" max="5451" width="9" style="150" bestFit="1" customWidth="1"/>
    <col min="5452" max="5452" width="13.7109375" style="150" bestFit="1" customWidth="1"/>
    <col min="5453" max="5453" width="9" style="150" bestFit="1" customWidth="1"/>
    <col min="5454" max="5454" width="13.7109375" style="150" bestFit="1" customWidth="1"/>
    <col min="5455" max="5455" width="9" style="150" bestFit="1" customWidth="1"/>
    <col min="5456" max="5456" width="13.7109375" style="150" bestFit="1" customWidth="1"/>
    <col min="5457" max="5457" width="9" style="150" bestFit="1" customWidth="1"/>
    <col min="5458" max="5458" width="13.7109375" style="150" bestFit="1" customWidth="1"/>
    <col min="5459" max="5459" width="9" style="150" bestFit="1" customWidth="1"/>
    <col min="5460" max="5460" width="13.7109375" style="150" bestFit="1" customWidth="1"/>
    <col min="5461" max="5461" width="9" style="150" bestFit="1" customWidth="1"/>
    <col min="5462" max="5462" width="13.7109375" style="150" bestFit="1" customWidth="1"/>
    <col min="5463" max="5463" width="9" style="150" bestFit="1" customWidth="1"/>
    <col min="5464" max="5464" width="13.7109375" style="150" bestFit="1" customWidth="1"/>
    <col min="5465" max="5465" width="9" style="150" bestFit="1" customWidth="1"/>
    <col min="5466" max="5466" width="13.7109375" style="150" bestFit="1" customWidth="1"/>
    <col min="5467" max="5467" width="9" style="150" bestFit="1" customWidth="1"/>
    <col min="5468" max="5468" width="13.7109375" style="150" bestFit="1" customWidth="1"/>
    <col min="5469" max="5469" width="9" style="150" bestFit="1" customWidth="1"/>
    <col min="5470" max="5470" width="13.7109375" style="150" bestFit="1" customWidth="1"/>
    <col min="5471" max="5471" width="9" style="150" bestFit="1" customWidth="1"/>
    <col min="5472" max="5472" width="13.7109375" style="150" bestFit="1" customWidth="1"/>
    <col min="5473" max="5473" width="9" style="150" bestFit="1" customWidth="1"/>
    <col min="5474" max="5474" width="13.7109375" style="150" bestFit="1" customWidth="1"/>
    <col min="5475" max="5475" width="9" style="150" bestFit="1" customWidth="1"/>
    <col min="5476" max="5476" width="13.7109375" style="150" bestFit="1" customWidth="1"/>
    <col min="5477" max="5477" width="9" style="150" bestFit="1" customWidth="1"/>
    <col min="5478" max="5478" width="13.7109375" style="150" bestFit="1" customWidth="1"/>
    <col min="5479" max="5479" width="9" style="150" bestFit="1" customWidth="1"/>
    <col min="5480" max="5480" width="13.7109375" style="150" bestFit="1" customWidth="1"/>
    <col min="5481" max="5481" width="9" style="150" bestFit="1" customWidth="1"/>
    <col min="5482" max="5482" width="13.7109375" style="150" bestFit="1" customWidth="1"/>
    <col min="5483" max="5483" width="9" style="150" bestFit="1" customWidth="1"/>
    <col min="5484" max="5484" width="13.7109375" style="150" bestFit="1" customWidth="1"/>
    <col min="5485" max="5485" width="9" style="150" bestFit="1" customWidth="1"/>
    <col min="5486" max="5486" width="13.7109375" style="150" bestFit="1" customWidth="1"/>
    <col min="5487" max="5487" width="9" style="150" bestFit="1" customWidth="1"/>
    <col min="5488" max="5488" width="13.7109375" style="150" bestFit="1" customWidth="1"/>
    <col min="5489" max="5489" width="9" style="150" bestFit="1" customWidth="1"/>
    <col min="5490" max="5490" width="13.7109375" style="150" bestFit="1" customWidth="1"/>
    <col min="5491" max="5491" width="9" style="150" bestFit="1" customWidth="1"/>
    <col min="5492" max="5492" width="13.7109375" style="150" bestFit="1" customWidth="1"/>
    <col min="5493" max="5493" width="9" style="150" bestFit="1" customWidth="1"/>
    <col min="5494" max="5494" width="13.7109375" style="150" bestFit="1" customWidth="1"/>
    <col min="5495" max="5495" width="9" style="150" bestFit="1" customWidth="1"/>
    <col min="5496" max="5496" width="13.7109375" style="150" bestFit="1" customWidth="1"/>
    <col min="5497" max="5497" width="9" style="150" bestFit="1" customWidth="1"/>
    <col min="5498" max="5498" width="13.7109375" style="150" bestFit="1" customWidth="1"/>
    <col min="5499" max="5499" width="9" style="150" bestFit="1" customWidth="1"/>
    <col min="5500" max="5500" width="13.7109375" style="150" bestFit="1" customWidth="1"/>
    <col min="5501" max="5501" width="9" style="150" bestFit="1" customWidth="1"/>
    <col min="5502" max="5502" width="13.7109375" style="150" bestFit="1" customWidth="1"/>
    <col min="5503" max="5503" width="9" style="150" bestFit="1" customWidth="1"/>
    <col min="5504" max="5504" width="13.7109375" style="150" bestFit="1" customWidth="1"/>
    <col min="5505" max="5505" width="9" style="150" bestFit="1" customWidth="1"/>
    <col min="5506" max="5506" width="13.7109375" style="150" bestFit="1" customWidth="1"/>
    <col min="5507" max="5507" width="9" style="150" bestFit="1" customWidth="1"/>
    <col min="5508" max="5508" width="13.7109375" style="150" bestFit="1" customWidth="1"/>
    <col min="5509" max="5509" width="9" style="150" bestFit="1" customWidth="1"/>
    <col min="5510" max="5510" width="13.7109375" style="150" bestFit="1" customWidth="1"/>
    <col min="5511" max="5511" width="9" style="150" bestFit="1" customWidth="1"/>
    <col min="5512" max="5512" width="13.7109375" style="150" bestFit="1" customWidth="1"/>
    <col min="5513" max="5513" width="9" style="150" bestFit="1" customWidth="1"/>
    <col min="5514" max="5514" width="13.7109375" style="150" bestFit="1" customWidth="1"/>
    <col min="5515" max="5515" width="9" style="150" bestFit="1" customWidth="1"/>
    <col min="5516" max="5516" width="13.7109375" style="150" bestFit="1" customWidth="1"/>
    <col min="5517" max="5517" width="9" style="150" bestFit="1" customWidth="1"/>
    <col min="5518" max="5518" width="13.7109375" style="150" bestFit="1" customWidth="1"/>
    <col min="5519" max="5519" width="9" style="150" bestFit="1" customWidth="1"/>
    <col min="5520" max="5520" width="13.7109375" style="150" bestFit="1" customWidth="1"/>
    <col min="5521" max="5521" width="9" style="150" bestFit="1" customWidth="1"/>
    <col min="5522" max="5522" width="13.7109375" style="150" bestFit="1" customWidth="1"/>
    <col min="5523" max="5523" width="9" style="150" bestFit="1" customWidth="1"/>
    <col min="5524" max="5524" width="13.7109375" style="150" bestFit="1" customWidth="1"/>
    <col min="5525" max="5525" width="9" style="150" bestFit="1" customWidth="1"/>
    <col min="5526" max="5526" width="13.7109375" style="150" bestFit="1" customWidth="1"/>
    <col min="5527" max="5527" width="9" style="150" bestFit="1" customWidth="1"/>
    <col min="5528" max="5528" width="13.7109375" style="150" bestFit="1" customWidth="1"/>
    <col min="5529" max="5529" width="9" style="150" bestFit="1" customWidth="1"/>
    <col min="5530" max="5530" width="13.7109375" style="150" bestFit="1" customWidth="1"/>
    <col min="5531" max="5531" width="9" style="150" bestFit="1" customWidth="1"/>
    <col min="5532" max="5532" width="13.7109375" style="150" bestFit="1" customWidth="1"/>
    <col min="5533" max="5533" width="9" style="150" bestFit="1" customWidth="1"/>
    <col min="5534" max="5534" width="13.7109375" style="150" bestFit="1" customWidth="1"/>
    <col min="5535" max="5535" width="9" style="150" bestFit="1" customWidth="1"/>
    <col min="5536" max="5536" width="13.7109375" style="150" bestFit="1" customWidth="1"/>
    <col min="5537" max="5537" width="9" style="150" bestFit="1" customWidth="1"/>
    <col min="5538" max="5538" width="13.7109375" style="150" bestFit="1" customWidth="1"/>
    <col min="5539" max="5539" width="9" style="150" bestFit="1" customWidth="1"/>
    <col min="5540" max="5540" width="13.7109375" style="150" bestFit="1" customWidth="1"/>
    <col min="5541" max="5541" width="9" style="150" bestFit="1" customWidth="1"/>
    <col min="5542" max="5542" width="13.7109375" style="150" bestFit="1" customWidth="1"/>
    <col min="5543" max="5543" width="9" style="150" bestFit="1" customWidth="1"/>
    <col min="5544" max="5544" width="13.7109375" style="150" bestFit="1" customWidth="1"/>
    <col min="5545" max="5545" width="9" style="150" bestFit="1" customWidth="1"/>
    <col min="5546" max="5546" width="13.7109375" style="150" bestFit="1" customWidth="1"/>
    <col min="5547" max="5547" width="9" style="150" bestFit="1" customWidth="1"/>
    <col min="5548" max="5548" width="13.7109375" style="150" bestFit="1" customWidth="1"/>
    <col min="5549" max="5549" width="9" style="150" bestFit="1" customWidth="1"/>
    <col min="5550" max="5550" width="13.7109375" style="150" bestFit="1" customWidth="1"/>
    <col min="5551" max="5551" width="9" style="150" bestFit="1" customWidth="1"/>
    <col min="5552" max="5552" width="13.7109375" style="150" bestFit="1" customWidth="1"/>
    <col min="5553" max="5553" width="9" style="150" bestFit="1" customWidth="1"/>
    <col min="5554" max="5554" width="13.7109375" style="150" bestFit="1" customWidth="1"/>
    <col min="5555" max="5555" width="9" style="150" bestFit="1" customWidth="1"/>
    <col min="5556" max="5556" width="13.7109375" style="150" bestFit="1" customWidth="1"/>
    <col min="5557" max="5557" width="9" style="150" bestFit="1" customWidth="1"/>
    <col min="5558" max="5558" width="13.7109375" style="150" bestFit="1" customWidth="1"/>
    <col min="5559" max="5559" width="9" style="150" bestFit="1" customWidth="1"/>
    <col min="5560" max="5560" width="13.7109375" style="150" bestFit="1" customWidth="1"/>
    <col min="5561" max="5561" width="9" style="150" bestFit="1" customWidth="1"/>
    <col min="5562" max="5562" width="13.7109375" style="150" bestFit="1" customWidth="1"/>
    <col min="5563" max="5563" width="9" style="150" bestFit="1" customWidth="1"/>
    <col min="5564" max="5564" width="13.7109375" style="150" bestFit="1" customWidth="1"/>
    <col min="5565" max="5565" width="9" style="150" bestFit="1" customWidth="1"/>
    <col min="5566" max="5566" width="13.7109375" style="150" bestFit="1" customWidth="1"/>
    <col min="5567" max="5567" width="9" style="150" bestFit="1" customWidth="1"/>
    <col min="5568" max="5568" width="13.7109375" style="150" bestFit="1" customWidth="1"/>
    <col min="5569" max="5569" width="9" style="150" bestFit="1" customWidth="1"/>
    <col min="5570" max="5570" width="13.7109375" style="150" bestFit="1" customWidth="1"/>
    <col min="5571" max="5571" width="9" style="150" bestFit="1" customWidth="1"/>
    <col min="5572" max="5572" width="13.7109375" style="150" bestFit="1" customWidth="1"/>
    <col min="5573" max="5573" width="9" style="150" bestFit="1" customWidth="1"/>
    <col min="5574" max="5574" width="13.7109375" style="150" bestFit="1" customWidth="1"/>
    <col min="5575" max="5575" width="9" style="150" bestFit="1" customWidth="1"/>
    <col min="5576" max="5576" width="13.7109375" style="150" bestFit="1" customWidth="1"/>
    <col min="5577" max="5577" width="9" style="150" bestFit="1" customWidth="1"/>
    <col min="5578" max="5578" width="13.7109375" style="150" bestFit="1" customWidth="1"/>
    <col min="5579" max="5579" width="9" style="150" bestFit="1" customWidth="1"/>
    <col min="5580" max="5580" width="13.7109375" style="150" bestFit="1" customWidth="1"/>
    <col min="5581" max="5581" width="9" style="150" bestFit="1" customWidth="1"/>
    <col min="5582" max="5582" width="13.7109375" style="150" bestFit="1" customWidth="1"/>
    <col min="5583" max="5583" width="9" style="150" bestFit="1" customWidth="1"/>
    <col min="5584" max="5584" width="13.7109375" style="150" bestFit="1" customWidth="1"/>
    <col min="5585" max="5585" width="9" style="150" bestFit="1" customWidth="1"/>
    <col min="5586" max="5586" width="13.7109375" style="150" bestFit="1" customWidth="1"/>
    <col min="5587" max="5587" width="9" style="150" bestFit="1" customWidth="1"/>
    <col min="5588" max="5588" width="13.7109375" style="150" bestFit="1" customWidth="1"/>
    <col min="5589" max="5589" width="9" style="150" bestFit="1" customWidth="1"/>
    <col min="5590" max="5590" width="13.7109375" style="150" bestFit="1" customWidth="1"/>
    <col min="5591" max="5591" width="9" style="150" bestFit="1" customWidth="1"/>
    <col min="5592" max="5592" width="13.7109375" style="150" bestFit="1" customWidth="1"/>
    <col min="5593" max="5593" width="9" style="150" bestFit="1" customWidth="1"/>
    <col min="5594" max="5594" width="13.7109375" style="150" bestFit="1" customWidth="1"/>
    <col min="5595" max="5595" width="9" style="150" bestFit="1" customWidth="1"/>
    <col min="5596" max="5596" width="13.7109375" style="150" bestFit="1" customWidth="1"/>
    <col min="5597" max="5597" width="9" style="150" bestFit="1" customWidth="1"/>
    <col min="5598" max="5598" width="13.7109375" style="150" bestFit="1" customWidth="1"/>
    <col min="5599" max="5599" width="9" style="150" bestFit="1" customWidth="1"/>
    <col min="5600" max="5600" width="13.7109375" style="150" bestFit="1" customWidth="1"/>
    <col min="5601" max="5601" width="9" style="150" bestFit="1" customWidth="1"/>
    <col min="5602" max="5602" width="13.7109375" style="150" bestFit="1" customWidth="1"/>
    <col min="5603" max="5603" width="9" style="150" bestFit="1" customWidth="1"/>
    <col min="5604" max="5604" width="13.7109375" style="150" bestFit="1" customWidth="1"/>
    <col min="5605" max="5605" width="9" style="150" bestFit="1" customWidth="1"/>
    <col min="5606" max="5606" width="13.7109375" style="150" bestFit="1" customWidth="1"/>
    <col min="5607" max="5607" width="9" style="150" bestFit="1" customWidth="1"/>
    <col min="5608" max="5608" width="13.7109375" style="150" bestFit="1" customWidth="1"/>
    <col min="5609" max="5609" width="9" style="150" bestFit="1" customWidth="1"/>
    <col min="5610" max="5610" width="13.7109375" style="150" bestFit="1" customWidth="1"/>
    <col min="5611" max="5611" width="9" style="150" bestFit="1" customWidth="1"/>
    <col min="5612" max="5612" width="13.7109375" style="150" bestFit="1" customWidth="1"/>
    <col min="5613" max="5613" width="9" style="150" bestFit="1" customWidth="1"/>
    <col min="5614" max="5614" width="13.7109375" style="150" bestFit="1" customWidth="1"/>
    <col min="5615" max="5615" width="9" style="150" bestFit="1" customWidth="1"/>
    <col min="5616" max="5616" width="13.7109375" style="150" bestFit="1" customWidth="1"/>
    <col min="5617" max="5617" width="9" style="150" bestFit="1" customWidth="1"/>
    <col min="5618" max="5618" width="13.7109375" style="150" bestFit="1" customWidth="1"/>
    <col min="5619" max="5619" width="9" style="150" bestFit="1" customWidth="1"/>
    <col min="5620" max="5620" width="13.7109375" style="150" bestFit="1" customWidth="1"/>
    <col min="5621" max="5621" width="9" style="150" bestFit="1" customWidth="1"/>
    <col min="5622" max="5622" width="13.7109375" style="150" bestFit="1" customWidth="1"/>
    <col min="5623" max="5623" width="9" style="150" bestFit="1" customWidth="1"/>
    <col min="5624" max="5624" width="13.7109375" style="150" bestFit="1" customWidth="1"/>
    <col min="5625" max="5625" width="9" style="150" bestFit="1" customWidth="1"/>
    <col min="5626" max="5626" width="13.7109375" style="150" bestFit="1" customWidth="1"/>
    <col min="5627" max="5627" width="9" style="150" bestFit="1" customWidth="1"/>
    <col min="5628" max="5628" width="13.7109375" style="150" bestFit="1" customWidth="1"/>
    <col min="5629" max="5629" width="9" style="150" bestFit="1" customWidth="1"/>
    <col min="5630" max="5630" width="13.7109375" style="150" bestFit="1" customWidth="1"/>
    <col min="5631" max="5631" width="9" style="150" bestFit="1" customWidth="1"/>
    <col min="5632" max="5632" width="13.7109375" style="150" bestFit="1" customWidth="1"/>
    <col min="5633" max="5633" width="45.140625" style="150" bestFit="1" customWidth="1"/>
    <col min="5634" max="5634" width="22.28515625" style="150" customWidth="1"/>
    <col min="5635" max="5635" width="18.7109375" style="150" customWidth="1"/>
    <col min="5636" max="5659" width="8.85546875" style="150"/>
    <col min="5660" max="5660" width="13.7109375" style="150" bestFit="1" customWidth="1"/>
    <col min="5661" max="5661" width="5.42578125" style="150" bestFit="1" customWidth="1"/>
    <col min="5662" max="5662" width="13.7109375" style="150" bestFit="1" customWidth="1"/>
    <col min="5663" max="5663" width="5.42578125" style="150" bestFit="1" customWidth="1"/>
    <col min="5664" max="5664" width="13.7109375" style="150" bestFit="1" customWidth="1"/>
    <col min="5665" max="5665" width="5.42578125" style="150" bestFit="1" customWidth="1"/>
    <col min="5666" max="5666" width="13.7109375" style="150" bestFit="1" customWidth="1"/>
    <col min="5667" max="5667" width="5.42578125" style="150" bestFit="1" customWidth="1"/>
    <col min="5668" max="5668" width="13.7109375" style="150" bestFit="1" customWidth="1"/>
    <col min="5669" max="5669" width="5.42578125" style="150" bestFit="1" customWidth="1"/>
    <col min="5670" max="5670" width="13.7109375" style="150" bestFit="1" customWidth="1"/>
    <col min="5671" max="5671" width="5.42578125" style="150" bestFit="1" customWidth="1"/>
    <col min="5672" max="5672" width="13.7109375" style="150" bestFit="1" customWidth="1"/>
    <col min="5673" max="5673" width="5.42578125" style="150" bestFit="1" customWidth="1"/>
    <col min="5674" max="5674" width="13.7109375" style="150" bestFit="1" customWidth="1"/>
    <col min="5675" max="5675" width="5.42578125" style="150" bestFit="1" customWidth="1"/>
    <col min="5676" max="5676" width="13.7109375" style="150" bestFit="1" customWidth="1"/>
    <col min="5677" max="5677" width="9" style="150" bestFit="1" customWidth="1"/>
    <col min="5678" max="5678" width="13.7109375" style="150" bestFit="1" customWidth="1"/>
    <col min="5679" max="5679" width="9" style="150" bestFit="1" customWidth="1"/>
    <col min="5680" max="5680" width="13.7109375" style="150" bestFit="1" customWidth="1"/>
    <col min="5681" max="5681" width="9" style="150" bestFit="1" customWidth="1"/>
    <col min="5682" max="5682" width="13.7109375" style="150" bestFit="1" customWidth="1"/>
    <col min="5683" max="5683" width="9" style="150" bestFit="1" customWidth="1"/>
    <col min="5684" max="5684" width="13.7109375" style="150" bestFit="1" customWidth="1"/>
    <col min="5685" max="5685" width="9" style="150" bestFit="1" customWidth="1"/>
    <col min="5686" max="5686" width="13.7109375" style="150" bestFit="1" customWidth="1"/>
    <col min="5687" max="5687" width="9" style="150" bestFit="1" customWidth="1"/>
    <col min="5688" max="5688" width="13.7109375" style="150" bestFit="1" customWidth="1"/>
    <col min="5689" max="5689" width="9" style="150" bestFit="1" customWidth="1"/>
    <col min="5690" max="5690" width="13.7109375" style="150" bestFit="1" customWidth="1"/>
    <col min="5691" max="5691" width="9" style="150" bestFit="1" customWidth="1"/>
    <col min="5692" max="5692" width="13.7109375" style="150" bestFit="1" customWidth="1"/>
    <col min="5693" max="5693" width="9" style="150" bestFit="1" customWidth="1"/>
    <col min="5694" max="5694" width="13.7109375" style="150" bestFit="1" customWidth="1"/>
    <col min="5695" max="5695" width="9" style="150" bestFit="1" customWidth="1"/>
    <col min="5696" max="5696" width="13.7109375" style="150" bestFit="1" customWidth="1"/>
    <col min="5697" max="5697" width="9" style="150" bestFit="1" customWidth="1"/>
    <col min="5698" max="5698" width="13.7109375" style="150" bestFit="1" customWidth="1"/>
    <col min="5699" max="5699" width="9" style="150" bestFit="1" customWidth="1"/>
    <col min="5700" max="5700" width="13.7109375" style="150" bestFit="1" customWidth="1"/>
    <col min="5701" max="5701" width="9" style="150" bestFit="1" customWidth="1"/>
    <col min="5702" max="5702" width="13.7109375" style="150" bestFit="1" customWidth="1"/>
    <col min="5703" max="5703" width="9" style="150" bestFit="1" customWidth="1"/>
    <col min="5704" max="5704" width="13.7109375" style="150" bestFit="1" customWidth="1"/>
    <col min="5705" max="5705" width="9" style="150" bestFit="1" customWidth="1"/>
    <col min="5706" max="5706" width="13.7109375" style="150" bestFit="1" customWidth="1"/>
    <col min="5707" max="5707" width="9" style="150" bestFit="1" customWidth="1"/>
    <col min="5708" max="5708" width="13.7109375" style="150" bestFit="1" customWidth="1"/>
    <col min="5709" max="5709" width="9" style="150" bestFit="1" customWidth="1"/>
    <col min="5710" max="5710" width="13.7109375" style="150" bestFit="1" customWidth="1"/>
    <col min="5711" max="5711" width="9" style="150" bestFit="1" customWidth="1"/>
    <col min="5712" max="5712" width="13.7109375" style="150" bestFit="1" customWidth="1"/>
    <col min="5713" max="5713" width="9" style="150" bestFit="1" customWidth="1"/>
    <col min="5714" max="5714" width="13.7109375" style="150" bestFit="1" customWidth="1"/>
    <col min="5715" max="5715" width="9" style="150" bestFit="1" customWidth="1"/>
    <col min="5716" max="5716" width="13.7109375" style="150" bestFit="1" customWidth="1"/>
    <col min="5717" max="5717" width="9" style="150" bestFit="1" customWidth="1"/>
    <col min="5718" max="5718" width="13.7109375" style="150" bestFit="1" customWidth="1"/>
    <col min="5719" max="5719" width="9" style="150" bestFit="1" customWidth="1"/>
    <col min="5720" max="5720" width="13.7109375" style="150" bestFit="1" customWidth="1"/>
    <col min="5721" max="5721" width="9" style="150" bestFit="1" customWidth="1"/>
    <col min="5722" max="5722" width="13.7109375" style="150" bestFit="1" customWidth="1"/>
    <col min="5723" max="5723" width="9" style="150" bestFit="1" customWidth="1"/>
    <col min="5724" max="5724" width="13.7109375" style="150" bestFit="1" customWidth="1"/>
    <col min="5725" max="5725" width="9" style="150" bestFit="1" customWidth="1"/>
    <col min="5726" max="5726" width="13.7109375" style="150" bestFit="1" customWidth="1"/>
    <col min="5727" max="5727" width="9" style="150" bestFit="1" customWidth="1"/>
    <col min="5728" max="5728" width="13.7109375" style="150" bestFit="1" customWidth="1"/>
    <col min="5729" max="5729" width="9" style="150" bestFit="1" customWidth="1"/>
    <col min="5730" max="5730" width="13.7109375" style="150" bestFit="1" customWidth="1"/>
    <col min="5731" max="5731" width="9" style="150" bestFit="1" customWidth="1"/>
    <col min="5732" max="5732" width="13.7109375" style="150" bestFit="1" customWidth="1"/>
    <col min="5733" max="5733" width="9" style="150" bestFit="1" customWidth="1"/>
    <col min="5734" max="5734" width="13.7109375" style="150" bestFit="1" customWidth="1"/>
    <col min="5735" max="5735" width="9" style="150" bestFit="1" customWidth="1"/>
    <col min="5736" max="5736" width="13.7109375" style="150" bestFit="1" customWidth="1"/>
    <col min="5737" max="5737" width="9" style="150" bestFit="1" customWidth="1"/>
    <col min="5738" max="5738" width="13.7109375" style="150" bestFit="1" customWidth="1"/>
    <col min="5739" max="5739" width="9" style="150" bestFit="1" customWidth="1"/>
    <col min="5740" max="5740" width="13.7109375" style="150" bestFit="1" customWidth="1"/>
    <col min="5741" max="5741" width="9" style="150" bestFit="1" customWidth="1"/>
    <col min="5742" max="5742" width="13.7109375" style="150" bestFit="1" customWidth="1"/>
    <col min="5743" max="5743" width="9" style="150" bestFit="1" customWidth="1"/>
    <col min="5744" max="5744" width="13.7109375" style="150" bestFit="1" customWidth="1"/>
    <col min="5745" max="5745" width="9" style="150" bestFit="1" customWidth="1"/>
    <col min="5746" max="5746" width="13.7109375" style="150" bestFit="1" customWidth="1"/>
    <col min="5747" max="5747" width="9" style="150" bestFit="1" customWidth="1"/>
    <col min="5748" max="5748" width="13.7109375" style="150" bestFit="1" customWidth="1"/>
    <col min="5749" max="5749" width="9" style="150" bestFit="1" customWidth="1"/>
    <col min="5750" max="5750" width="13.7109375" style="150" bestFit="1" customWidth="1"/>
    <col min="5751" max="5751" width="9" style="150" bestFit="1" customWidth="1"/>
    <col min="5752" max="5752" width="13.7109375" style="150" bestFit="1" customWidth="1"/>
    <col min="5753" max="5753" width="9" style="150" bestFit="1" customWidth="1"/>
    <col min="5754" max="5754" width="13.7109375" style="150" bestFit="1" customWidth="1"/>
    <col min="5755" max="5755" width="9" style="150" bestFit="1" customWidth="1"/>
    <col min="5756" max="5756" width="13.7109375" style="150" bestFit="1" customWidth="1"/>
    <col min="5757" max="5757" width="9" style="150" bestFit="1" customWidth="1"/>
    <col min="5758" max="5758" width="13.7109375" style="150" bestFit="1" customWidth="1"/>
    <col min="5759" max="5759" width="9" style="150" bestFit="1" customWidth="1"/>
    <col min="5760" max="5760" width="13.7109375" style="150" bestFit="1" customWidth="1"/>
    <col min="5761" max="5761" width="9" style="150" bestFit="1" customWidth="1"/>
    <col min="5762" max="5762" width="13.7109375" style="150" bestFit="1" customWidth="1"/>
    <col min="5763" max="5763" width="9" style="150" bestFit="1" customWidth="1"/>
    <col min="5764" max="5764" width="13.7109375" style="150" bestFit="1" customWidth="1"/>
    <col min="5765" max="5765" width="9" style="150" bestFit="1" customWidth="1"/>
    <col min="5766" max="5766" width="13.7109375" style="150" bestFit="1" customWidth="1"/>
    <col min="5767" max="5767" width="9" style="150" bestFit="1" customWidth="1"/>
    <col min="5768" max="5768" width="13.7109375" style="150" bestFit="1" customWidth="1"/>
    <col min="5769" max="5769" width="9" style="150" bestFit="1" customWidth="1"/>
    <col min="5770" max="5770" width="13.7109375" style="150" bestFit="1" customWidth="1"/>
    <col min="5771" max="5771" width="9" style="150" bestFit="1" customWidth="1"/>
    <col min="5772" max="5772" width="13.7109375" style="150" bestFit="1" customWidth="1"/>
    <col min="5773" max="5773" width="9" style="150" bestFit="1" customWidth="1"/>
    <col min="5774" max="5774" width="13.7109375" style="150" bestFit="1" customWidth="1"/>
    <col min="5775" max="5775" width="9" style="150" bestFit="1" customWidth="1"/>
    <col min="5776" max="5776" width="13.7109375" style="150" bestFit="1" customWidth="1"/>
    <col min="5777" max="5777" width="9" style="150" bestFit="1" customWidth="1"/>
    <col min="5778" max="5778" width="13.7109375" style="150" bestFit="1" customWidth="1"/>
    <col min="5779" max="5779" width="9" style="150" bestFit="1" customWidth="1"/>
    <col min="5780" max="5780" width="13.7109375" style="150" bestFit="1" customWidth="1"/>
    <col min="5781" max="5781" width="9" style="150" bestFit="1" customWidth="1"/>
    <col min="5782" max="5782" width="13.7109375" style="150" bestFit="1" customWidth="1"/>
    <col min="5783" max="5783" width="9" style="150" bestFit="1" customWidth="1"/>
    <col min="5784" max="5784" width="13.7109375" style="150" bestFit="1" customWidth="1"/>
    <col min="5785" max="5785" width="9" style="150" bestFit="1" customWidth="1"/>
    <col min="5786" max="5786" width="13.7109375" style="150" bestFit="1" customWidth="1"/>
    <col min="5787" max="5787" width="9" style="150" bestFit="1" customWidth="1"/>
    <col min="5788" max="5788" width="13.7109375" style="150" bestFit="1" customWidth="1"/>
    <col min="5789" max="5789" width="9" style="150" bestFit="1" customWidth="1"/>
    <col min="5790" max="5790" width="13.7109375" style="150" bestFit="1" customWidth="1"/>
    <col min="5791" max="5791" width="9" style="150" bestFit="1" customWidth="1"/>
    <col min="5792" max="5792" width="13.7109375" style="150" bestFit="1" customWidth="1"/>
    <col min="5793" max="5793" width="9" style="150" bestFit="1" customWidth="1"/>
    <col min="5794" max="5794" width="13.7109375" style="150" bestFit="1" customWidth="1"/>
    <col min="5795" max="5795" width="9" style="150" bestFit="1" customWidth="1"/>
    <col min="5796" max="5796" width="13.7109375" style="150" bestFit="1" customWidth="1"/>
    <col min="5797" max="5797" width="9" style="150" bestFit="1" customWidth="1"/>
    <col min="5798" max="5798" width="13.7109375" style="150" bestFit="1" customWidth="1"/>
    <col min="5799" max="5799" width="9" style="150" bestFit="1" customWidth="1"/>
    <col min="5800" max="5800" width="13.7109375" style="150" bestFit="1" customWidth="1"/>
    <col min="5801" max="5801" width="9" style="150" bestFit="1" customWidth="1"/>
    <col min="5802" max="5802" width="13.7109375" style="150" bestFit="1" customWidth="1"/>
    <col min="5803" max="5803" width="9" style="150" bestFit="1" customWidth="1"/>
    <col min="5804" max="5804" width="13.7109375" style="150" bestFit="1" customWidth="1"/>
    <col min="5805" max="5805" width="9" style="150" bestFit="1" customWidth="1"/>
    <col min="5806" max="5806" width="13.7109375" style="150" bestFit="1" customWidth="1"/>
    <col min="5807" max="5807" width="9" style="150" bestFit="1" customWidth="1"/>
    <col min="5808" max="5808" width="13.7109375" style="150" bestFit="1" customWidth="1"/>
    <col min="5809" max="5809" width="9" style="150" bestFit="1" customWidth="1"/>
    <col min="5810" max="5810" width="13.7109375" style="150" bestFit="1" customWidth="1"/>
    <col min="5811" max="5811" width="9" style="150" bestFit="1" customWidth="1"/>
    <col min="5812" max="5812" width="13.7109375" style="150" bestFit="1" customWidth="1"/>
    <col min="5813" max="5813" width="9" style="150" bestFit="1" customWidth="1"/>
    <col min="5814" max="5814" width="13.7109375" style="150" bestFit="1" customWidth="1"/>
    <col min="5815" max="5815" width="9" style="150" bestFit="1" customWidth="1"/>
    <col min="5816" max="5816" width="13.7109375" style="150" bestFit="1" customWidth="1"/>
    <col min="5817" max="5817" width="9" style="150" bestFit="1" customWidth="1"/>
    <col min="5818" max="5818" width="13.7109375" style="150" bestFit="1" customWidth="1"/>
    <col min="5819" max="5819" width="9" style="150" bestFit="1" customWidth="1"/>
    <col min="5820" max="5820" width="13.7109375" style="150" bestFit="1" customWidth="1"/>
    <col min="5821" max="5821" width="9" style="150" bestFit="1" customWidth="1"/>
    <col min="5822" max="5822" width="13.7109375" style="150" bestFit="1" customWidth="1"/>
    <col min="5823" max="5823" width="9" style="150" bestFit="1" customWidth="1"/>
    <col min="5824" max="5824" width="13.7109375" style="150" bestFit="1" customWidth="1"/>
    <col min="5825" max="5825" width="9" style="150" bestFit="1" customWidth="1"/>
    <col min="5826" max="5826" width="13.7109375" style="150" bestFit="1" customWidth="1"/>
    <col min="5827" max="5827" width="9" style="150" bestFit="1" customWidth="1"/>
    <col min="5828" max="5828" width="13.7109375" style="150" bestFit="1" customWidth="1"/>
    <col min="5829" max="5829" width="9" style="150" bestFit="1" customWidth="1"/>
    <col min="5830" max="5830" width="13.7109375" style="150" bestFit="1" customWidth="1"/>
    <col min="5831" max="5831" width="9" style="150" bestFit="1" customWidth="1"/>
    <col min="5832" max="5832" width="13.7109375" style="150" bestFit="1" customWidth="1"/>
    <col min="5833" max="5833" width="9" style="150" bestFit="1" customWidth="1"/>
    <col min="5834" max="5834" width="13.7109375" style="150" bestFit="1" customWidth="1"/>
    <col min="5835" max="5835" width="9" style="150" bestFit="1" customWidth="1"/>
    <col min="5836" max="5836" width="13.7109375" style="150" bestFit="1" customWidth="1"/>
    <col min="5837" max="5837" width="9" style="150" bestFit="1" customWidth="1"/>
    <col min="5838" max="5838" width="13.7109375" style="150" bestFit="1" customWidth="1"/>
    <col min="5839" max="5839" width="9" style="150" bestFit="1" customWidth="1"/>
    <col min="5840" max="5840" width="13.7109375" style="150" bestFit="1" customWidth="1"/>
    <col min="5841" max="5841" width="9" style="150" bestFit="1" customWidth="1"/>
    <col min="5842" max="5842" width="13.7109375" style="150" bestFit="1" customWidth="1"/>
    <col min="5843" max="5843" width="9" style="150" bestFit="1" customWidth="1"/>
    <col min="5844" max="5844" width="13.7109375" style="150" bestFit="1" customWidth="1"/>
    <col min="5845" max="5845" width="9" style="150" bestFit="1" customWidth="1"/>
    <col min="5846" max="5846" width="13.7109375" style="150" bestFit="1" customWidth="1"/>
    <col min="5847" max="5847" width="9" style="150" bestFit="1" customWidth="1"/>
    <col min="5848" max="5848" width="13.7109375" style="150" bestFit="1" customWidth="1"/>
    <col min="5849" max="5849" width="9" style="150" bestFit="1" customWidth="1"/>
    <col min="5850" max="5850" width="13.7109375" style="150" bestFit="1" customWidth="1"/>
    <col min="5851" max="5851" width="9" style="150" bestFit="1" customWidth="1"/>
    <col min="5852" max="5852" width="13.7109375" style="150" bestFit="1" customWidth="1"/>
    <col min="5853" max="5853" width="9" style="150" bestFit="1" customWidth="1"/>
    <col min="5854" max="5854" width="13.7109375" style="150" bestFit="1" customWidth="1"/>
    <col min="5855" max="5855" width="9" style="150" bestFit="1" customWidth="1"/>
    <col min="5856" max="5856" width="13.7109375" style="150" bestFit="1" customWidth="1"/>
    <col min="5857" max="5857" width="9" style="150" bestFit="1" customWidth="1"/>
    <col min="5858" max="5858" width="13.7109375" style="150" bestFit="1" customWidth="1"/>
    <col min="5859" max="5859" width="9" style="150" bestFit="1" customWidth="1"/>
    <col min="5860" max="5860" width="13.7109375" style="150" bestFit="1" customWidth="1"/>
    <col min="5861" max="5861" width="9" style="150" bestFit="1" customWidth="1"/>
    <col min="5862" max="5862" width="13.7109375" style="150" bestFit="1" customWidth="1"/>
    <col min="5863" max="5863" width="9" style="150" bestFit="1" customWidth="1"/>
    <col min="5864" max="5864" width="13.7109375" style="150" bestFit="1" customWidth="1"/>
    <col min="5865" max="5865" width="9" style="150" bestFit="1" customWidth="1"/>
    <col min="5866" max="5866" width="13.7109375" style="150" bestFit="1" customWidth="1"/>
    <col min="5867" max="5867" width="9" style="150" bestFit="1" customWidth="1"/>
    <col min="5868" max="5868" width="13.7109375" style="150" bestFit="1" customWidth="1"/>
    <col min="5869" max="5869" width="9" style="150" bestFit="1" customWidth="1"/>
    <col min="5870" max="5870" width="13.7109375" style="150" bestFit="1" customWidth="1"/>
    <col min="5871" max="5871" width="9" style="150" bestFit="1" customWidth="1"/>
    <col min="5872" max="5872" width="13.7109375" style="150" bestFit="1" customWidth="1"/>
    <col min="5873" max="5873" width="9" style="150" bestFit="1" customWidth="1"/>
    <col min="5874" max="5874" width="13.7109375" style="150" bestFit="1" customWidth="1"/>
    <col min="5875" max="5875" width="9" style="150" bestFit="1" customWidth="1"/>
    <col min="5876" max="5876" width="13.7109375" style="150" bestFit="1" customWidth="1"/>
    <col min="5877" max="5877" width="9" style="150" bestFit="1" customWidth="1"/>
    <col min="5878" max="5878" width="13.7109375" style="150" bestFit="1" customWidth="1"/>
    <col min="5879" max="5879" width="9" style="150" bestFit="1" customWidth="1"/>
    <col min="5880" max="5880" width="13.7109375" style="150" bestFit="1" customWidth="1"/>
    <col min="5881" max="5881" width="9" style="150" bestFit="1" customWidth="1"/>
    <col min="5882" max="5882" width="13.7109375" style="150" bestFit="1" customWidth="1"/>
    <col min="5883" max="5883" width="9" style="150" bestFit="1" customWidth="1"/>
    <col min="5884" max="5884" width="13.7109375" style="150" bestFit="1" customWidth="1"/>
    <col min="5885" max="5885" width="9" style="150" bestFit="1" customWidth="1"/>
    <col min="5886" max="5886" width="13.7109375" style="150" bestFit="1" customWidth="1"/>
    <col min="5887" max="5887" width="9" style="150" bestFit="1" customWidth="1"/>
    <col min="5888" max="5888" width="13.7109375" style="150" bestFit="1" customWidth="1"/>
    <col min="5889" max="5889" width="45.140625" style="150" bestFit="1" customWidth="1"/>
    <col min="5890" max="5890" width="22.28515625" style="150" customWidth="1"/>
    <col min="5891" max="5891" width="18.7109375" style="150" customWidth="1"/>
    <col min="5892" max="5915" width="8.85546875" style="150"/>
    <col min="5916" max="5916" width="13.7109375" style="150" bestFit="1" customWidth="1"/>
    <col min="5917" max="5917" width="5.42578125" style="150" bestFit="1" customWidth="1"/>
    <col min="5918" max="5918" width="13.7109375" style="150" bestFit="1" customWidth="1"/>
    <col min="5919" max="5919" width="5.42578125" style="150" bestFit="1" customWidth="1"/>
    <col min="5920" max="5920" width="13.7109375" style="150" bestFit="1" customWidth="1"/>
    <col min="5921" max="5921" width="5.42578125" style="150" bestFit="1" customWidth="1"/>
    <col min="5922" max="5922" width="13.7109375" style="150" bestFit="1" customWidth="1"/>
    <col min="5923" max="5923" width="5.42578125" style="150" bestFit="1" customWidth="1"/>
    <col min="5924" max="5924" width="13.7109375" style="150" bestFit="1" customWidth="1"/>
    <col min="5925" max="5925" width="5.42578125" style="150" bestFit="1" customWidth="1"/>
    <col min="5926" max="5926" width="13.7109375" style="150" bestFit="1" customWidth="1"/>
    <col min="5927" max="5927" width="5.42578125" style="150" bestFit="1" customWidth="1"/>
    <col min="5928" max="5928" width="13.7109375" style="150" bestFit="1" customWidth="1"/>
    <col min="5929" max="5929" width="5.42578125" style="150" bestFit="1" customWidth="1"/>
    <col min="5930" max="5930" width="13.7109375" style="150" bestFit="1" customWidth="1"/>
    <col min="5931" max="5931" width="5.42578125" style="150" bestFit="1" customWidth="1"/>
    <col min="5932" max="5932" width="13.7109375" style="150" bestFit="1" customWidth="1"/>
    <col min="5933" max="5933" width="9" style="150" bestFit="1" customWidth="1"/>
    <col min="5934" max="5934" width="13.7109375" style="150" bestFit="1" customWidth="1"/>
    <col min="5935" max="5935" width="9" style="150" bestFit="1" customWidth="1"/>
    <col min="5936" max="5936" width="13.7109375" style="150" bestFit="1" customWidth="1"/>
    <col min="5937" max="5937" width="9" style="150" bestFit="1" customWidth="1"/>
    <col min="5938" max="5938" width="13.7109375" style="150" bestFit="1" customWidth="1"/>
    <col min="5939" max="5939" width="9" style="150" bestFit="1" customWidth="1"/>
    <col min="5940" max="5940" width="13.7109375" style="150" bestFit="1" customWidth="1"/>
    <col min="5941" max="5941" width="9" style="150" bestFit="1" customWidth="1"/>
    <col min="5942" max="5942" width="13.7109375" style="150" bestFit="1" customWidth="1"/>
    <col min="5943" max="5943" width="9" style="150" bestFit="1" customWidth="1"/>
    <col min="5944" max="5944" width="13.7109375" style="150" bestFit="1" customWidth="1"/>
    <col min="5945" max="5945" width="9" style="150" bestFit="1" customWidth="1"/>
    <col min="5946" max="5946" width="13.7109375" style="150" bestFit="1" customWidth="1"/>
    <col min="5947" max="5947" width="9" style="150" bestFit="1" customWidth="1"/>
    <col min="5948" max="5948" width="13.7109375" style="150" bestFit="1" customWidth="1"/>
    <col min="5949" max="5949" width="9" style="150" bestFit="1" customWidth="1"/>
    <col min="5950" max="5950" width="13.7109375" style="150" bestFit="1" customWidth="1"/>
    <col min="5951" max="5951" width="9" style="150" bestFit="1" customWidth="1"/>
    <col min="5952" max="5952" width="13.7109375" style="150" bestFit="1" customWidth="1"/>
    <col min="5953" max="5953" width="9" style="150" bestFit="1" customWidth="1"/>
    <col min="5954" max="5954" width="13.7109375" style="150" bestFit="1" customWidth="1"/>
    <col min="5955" max="5955" width="9" style="150" bestFit="1" customWidth="1"/>
    <col min="5956" max="5956" width="13.7109375" style="150" bestFit="1" customWidth="1"/>
    <col min="5957" max="5957" width="9" style="150" bestFit="1" customWidth="1"/>
    <col min="5958" max="5958" width="13.7109375" style="150" bestFit="1" customWidth="1"/>
    <col min="5959" max="5959" width="9" style="150" bestFit="1" customWidth="1"/>
    <col min="5960" max="5960" width="13.7109375" style="150" bestFit="1" customWidth="1"/>
    <col min="5961" max="5961" width="9" style="150" bestFit="1" customWidth="1"/>
    <col min="5962" max="5962" width="13.7109375" style="150" bestFit="1" customWidth="1"/>
    <col min="5963" max="5963" width="9" style="150" bestFit="1" customWidth="1"/>
    <col min="5964" max="5964" width="13.7109375" style="150" bestFit="1" customWidth="1"/>
    <col min="5965" max="5965" width="9" style="150" bestFit="1" customWidth="1"/>
    <col min="5966" max="5966" width="13.7109375" style="150" bestFit="1" customWidth="1"/>
    <col min="5967" max="5967" width="9" style="150" bestFit="1" customWidth="1"/>
    <col min="5968" max="5968" width="13.7109375" style="150" bestFit="1" customWidth="1"/>
    <col min="5969" max="5969" width="9" style="150" bestFit="1" customWidth="1"/>
    <col min="5970" max="5970" width="13.7109375" style="150" bestFit="1" customWidth="1"/>
    <col min="5971" max="5971" width="9" style="150" bestFit="1" customWidth="1"/>
    <col min="5972" max="5972" width="13.7109375" style="150" bestFit="1" customWidth="1"/>
    <col min="5973" max="5973" width="9" style="150" bestFit="1" customWidth="1"/>
    <col min="5974" max="5974" width="13.7109375" style="150" bestFit="1" customWidth="1"/>
    <col min="5975" max="5975" width="9" style="150" bestFit="1" customWidth="1"/>
    <col min="5976" max="5976" width="13.7109375" style="150" bestFit="1" customWidth="1"/>
    <col min="5977" max="5977" width="9" style="150" bestFit="1" customWidth="1"/>
    <col min="5978" max="5978" width="13.7109375" style="150" bestFit="1" customWidth="1"/>
    <col min="5979" max="5979" width="9" style="150" bestFit="1" customWidth="1"/>
    <col min="5980" max="5980" width="13.7109375" style="150" bestFit="1" customWidth="1"/>
    <col min="5981" max="5981" width="9" style="150" bestFit="1" customWidth="1"/>
    <col min="5982" max="5982" width="13.7109375" style="150" bestFit="1" customWidth="1"/>
    <col min="5983" max="5983" width="9" style="150" bestFit="1" customWidth="1"/>
    <col min="5984" max="5984" width="13.7109375" style="150" bestFit="1" customWidth="1"/>
    <col min="5985" max="5985" width="9" style="150" bestFit="1" customWidth="1"/>
    <col min="5986" max="5986" width="13.7109375" style="150" bestFit="1" customWidth="1"/>
    <col min="5987" max="5987" width="9" style="150" bestFit="1" customWidth="1"/>
    <col min="5988" max="5988" width="13.7109375" style="150" bestFit="1" customWidth="1"/>
    <col min="5989" max="5989" width="9" style="150" bestFit="1" customWidth="1"/>
    <col min="5990" max="5990" width="13.7109375" style="150" bestFit="1" customWidth="1"/>
    <col min="5991" max="5991" width="9" style="150" bestFit="1" customWidth="1"/>
    <col min="5992" max="5992" width="13.7109375" style="150" bestFit="1" customWidth="1"/>
    <col min="5993" max="5993" width="9" style="150" bestFit="1" customWidth="1"/>
    <col min="5994" max="5994" width="13.7109375" style="150" bestFit="1" customWidth="1"/>
    <col min="5995" max="5995" width="9" style="150" bestFit="1" customWidth="1"/>
    <col min="5996" max="5996" width="13.7109375" style="150" bestFit="1" customWidth="1"/>
    <col min="5997" max="5997" width="9" style="150" bestFit="1" customWidth="1"/>
    <col min="5998" max="5998" width="13.7109375" style="150" bestFit="1" customWidth="1"/>
    <col min="5999" max="5999" width="9" style="150" bestFit="1" customWidth="1"/>
    <col min="6000" max="6000" width="13.7109375" style="150" bestFit="1" customWidth="1"/>
    <col min="6001" max="6001" width="9" style="150" bestFit="1" customWidth="1"/>
    <col min="6002" max="6002" width="13.7109375" style="150" bestFit="1" customWidth="1"/>
    <col min="6003" max="6003" width="9" style="150" bestFit="1" customWidth="1"/>
    <col min="6004" max="6004" width="13.7109375" style="150" bestFit="1" customWidth="1"/>
    <col min="6005" max="6005" width="9" style="150" bestFit="1" customWidth="1"/>
    <col min="6006" max="6006" width="13.7109375" style="150" bestFit="1" customWidth="1"/>
    <col min="6007" max="6007" width="9" style="150" bestFit="1" customWidth="1"/>
    <col min="6008" max="6008" width="13.7109375" style="150" bestFit="1" customWidth="1"/>
    <col min="6009" max="6009" width="9" style="150" bestFit="1" customWidth="1"/>
    <col min="6010" max="6010" width="13.7109375" style="150" bestFit="1" customWidth="1"/>
    <col min="6011" max="6011" width="9" style="150" bestFit="1" customWidth="1"/>
    <col min="6012" max="6012" width="13.7109375" style="150" bestFit="1" customWidth="1"/>
    <col min="6013" max="6013" width="9" style="150" bestFit="1" customWidth="1"/>
    <col min="6014" max="6014" width="13.7109375" style="150" bestFit="1" customWidth="1"/>
    <col min="6015" max="6015" width="9" style="150" bestFit="1" customWidth="1"/>
    <col min="6016" max="6016" width="13.7109375" style="150" bestFit="1" customWidth="1"/>
    <col min="6017" max="6017" width="9" style="150" bestFit="1" customWidth="1"/>
    <col min="6018" max="6018" width="13.7109375" style="150" bestFit="1" customWidth="1"/>
    <col min="6019" max="6019" width="9" style="150" bestFit="1" customWidth="1"/>
    <col min="6020" max="6020" width="13.7109375" style="150" bestFit="1" customWidth="1"/>
    <col min="6021" max="6021" width="9" style="150" bestFit="1" customWidth="1"/>
    <col min="6022" max="6022" width="13.7109375" style="150" bestFit="1" customWidth="1"/>
    <col min="6023" max="6023" width="9" style="150" bestFit="1" customWidth="1"/>
    <col min="6024" max="6024" width="13.7109375" style="150" bestFit="1" customWidth="1"/>
    <col min="6025" max="6025" width="9" style="150" bestFit="1" customWidth="1"/>
    <col min="6026" max="6026" width="13.7109375" style="150" bestFit="1" customWidth="1"/>
    <col min="6027" max="6027" width="9" style="150" bestFit="1" customWidth="1"/>
    <col min="6028" max="6028" width="13.7109375" style="150" bestFit="1" customWidth="1"/>
    <col min="6029" max="6029" width="9" style="150" bestFit="1" customWidth="1"/>
    <col min="6030" max="6030" width="13.7109375" style="150" bestFit="1" customWidth="1"/>
    <col min="6031" max="6031" width="9" style="150" bestFit="1" customWidth="1"/>
    <col min="6032" max="6032" width="13.7109375" style="150" bestFit="1" customWidth="1"/>
    <col min="6033" max="6033" width="9" style="150" bestFit="1" customWidth="1"/>
    <col min="6034" max="6034" width="13.7109375" style="150" bestFit="1" customWidth="1"/>
    <col min="6035" max="6035" width="9" style="150" bestFit="1" customWidth="1"/>
    <col min="6036" max="6036" width="13.7109375" style="150" bestFit="1" customWidth="1"/>
    <col min="6037" max="6037" width="9" style="150" bestFit="1" customWidth="1"/>
    <col min="6038" max="6038" width="13.7109375" style="150" bestFit="1" customWidth="1"/>
    <col min="6039" max="6039" width="9" style="150" bestFit="1" customWidth="1"/>
    <col min="6040" max="6040" width="13.7109375" style="150" bestFit="1" customWidth="1"/>
    <col min="6041" max="6041" width="9" style="150" bestFit="1" customWidth="1"/>
    <col min="6042" max="6042" width="13.7109375" style="150" bestFit="1" customWidth="1"/>
    <col min="6043" max="6043" width="9" style="150" bestFit="1" customWidth="1"/>
    <col min="6044" max="6044" width="13.7109375" style="150" bestFit="1" customWidth="1"/>
    <col min="6045" max="6045" width="9" style="150" bestFit="1" customWidth="1"/>
    <col min="6046" max="6046" width="13.7109375" style="150" bestFit="1" customWidth="1"/>
    <col min="6047" max="6047" width="9" style="150" bestFit="1" customWidth="1"/>
    <col min="6048" max="6048" width="13.7109375" style="150" bestFit="1" customWidth="1"/>
    <col min="6049" max="6049" width="9" style="150" bestFit="1" customWidth="1"/>
    <col min="6050" max="6050" width="13.7109375" style="150" bestFit="1" customWidth="1"/>
    <col min="6051" max="6051" width="9" style="150" bestFit="1" customWidth="1"/>
    <col min="6052" max="6052" width="13.7109375" style="150" bestFit="1" customWidth="1"/>
    <col min="6053" max="6053" width="9" style="150" bestFit="1" customWidth="1"/>
    <col min="6054" max="6054" width="13.7109375" style="150" bestFit="1" customWidth="1"/>
    <col min="6055" max="6055" width="9" style="150" bestFit="1" customWidth="1"/>
    <col min="6056" max="6056" width="13.7109375" style="150" bestFit="1" customWidth="1"/>
    <col min="6057" max="6057" width="9" style="150" bestFit="1" customWidth="1"/>
    <col min="6058" max="6058" width="13.7109375" style="150" bestFit="1" customWidth="1"/>
    <col min="6059" max="6059" width="9" style="150" bestFit="1" customWidth="1"/>
    <col min="6060" max="6060" width="13.7109375" style="150" bestFit="1" customWidth="1"/>
    <col min="6061" max="6061" width="9" style="150" bestFit="1" customWidth="1"/>
    <col min="6062" max="6062" width="13.7109375" style="150" bestFit="1" customWidth="1"/>
    <col min="6063" max="6063" width="9" style="150" bestFit="1" customWidth="1"/>
    <col min="6064" max="6064" width="13.7109375" style="150" bestFit="1" customWidth="1"/>
    <col min="6065" max="6065" width="9" style="150" bestFit="1" customWidth="1"/>
    <col min="6066" max="6066" width="13.7109375" style="150" bestFit="1" customWidth="1"/>
    <col min="6067" max="6067" width="9" style="150" bestFit="1" customWidth="1"/>
    <col min="6068" max="6068" width="13.7109375" style="150" bestFit="1" customWidth="1"/>
    <col min="6069" max="6069" width="9" style="150" bestFit="1" customWidth="1"/>
    <col min="6070" max="6070" width="13.7109375" style="150" bestFit="1" customWidth="1"/>
    <col min="6071" max="6071" width="9" style="150" bestFit="1" customWidth="1"/>
    <col min="6072" max="6072" width="13.7109375" style="150" bestFit="1" customWidth="1"/>
    <col min="6073" max="6073" width="9" style="150" bestFit="1" customWidth="1"/>
    <col min="6074" max="6074" width="13.7109375" style="150" bestFit="1" customWidth="1"/>
    <col min="6075" max="6075" width="9" style="150" bestFit="1" customWidth="1"/>
    <col min="6076" max="6076" width="13.7109375" style="150" bestFit="1" customWidth="1"/>
    <col min="6077" max="6077" width="9" style="150" bestFit="1" customWidth="1"/>
    <col min="6078" max="6078" width="13.7109375" style="150" bestFit="1" customWidth="1"/>
    <col min="6079" max="6079" width="9" style="150" bestFit="1" customWidth="1"/>
    <col min="6080" max="6080" width="13.7109375" style="150" bestFit="1" customWidth="1"/>
    <col min="6081" max="6081" width="9" style="150" bestFit="1" customWidth="1"/>
    <col min="6082" max="6082" width="13.7109375" style="150" bestFit="1" customWidth="1"/>
    <col min="6083" max="6083" width="9" style="150" bestFit="1" customWidth="1"/>
    <col min="6084" max="6084" width="13.7109375" style="150" bestFit="1" customWidth="1"/>
    <col min="6085" max="6085" width="9" style="150" bestFit="1" customWidth="1"/>
    <col min="6086" max="6086" width="13.7109375" style="150" bestFit="1" customWidth="1"/>
    <col min="6087" max="6087" width="9" style="150" bestFit="1" customWidth="1"/>
    <col min="6088" max="6088" width="13.7109375" style="150" bestFit="1" customWidth="1"/>
    <col min="6089" max="6089" width="9" style="150" bestFit="1" customWidth="1"/>
    <col min="6090" max="6090" width="13.7109375" style="150" bestFit="1" customWidth="1"/>
    <col min="6091" max="6091" width="9" style="150" bestFit="1" customWidth="1"/>
    <col min="6092" max="6092" width="13.7109375" style="150" bestFit="1" customWidth="1"/>
    <col min="6093" max="6093" width="9" style="150" bestFit="1" customWidth="1"/>
    <col min="6094" max="6094" width="13.7109375" style="150" bestFit="1" customWidth="1"/>
    <col min="6095" max="6095" width="9" style="150" bestFit="1" customWidth="1"/>
    <col min="6096" max="6096" width="13.7109375" style="150" bestFit="1" customWidth="1"/>
    <col min="6097" max="6097" width="9" style="150" bestFit="1" customWidth="1"/>
    <col min="6098" max="6098" width="13.7109375" style="150" bestFit="1" customWidth="1"/>
    <col min="6099" max="6099" width="9" style="150" bestFit="1" customWidth="1"/>
    <col min="6100" max="6100" width="13.7109375" style="150" bestFit="1" customWidth="1"/>
    <col min="6101" max="6101" width="9" style="150" bestFit="1" customWidth="1"/>
    <col min="6102" max="6102" width="13.7109375" style="150" bestFit="1" customWidth="1"/>
    <col min="6103" max="6103" width="9" style="150" bestFit="1" customWidth="1"/>
    <col min="6104" max="6104" width="13.7109375" style="150" bestFit="1" customWidth="1"/>
    <col min="6105" max="6105" width="9" style="150" bestFit="1" customWidth="1"/>
    <col min="6106" max="6106" width="13.7109375" style="150" bestFit="1" customWidth="1"/>
    <col min="6107" max="6107" width="9" style="150" bestFit="1" customWidth="1"/>
    <col min="6108" max="6108" width="13.7109375" style="150" bestFit="1" customWidth="1"/>
    <col min="6109" max="6109" width="9" style="150" bestFit="1" customWidth="1"/>
    <col min="6110" max="6110" width="13.7109375" style="150" bestFit="1" customWidth="1"/>
    <col min="6111" max="6111" width="9" style="150" bestFit="1" customWidth="1"/>
    <col min="6112" max="6112" width="13.7109375" style="150" bestFit="1" customWidth="1"/>
    <col min="6113" max="6113" width="9" style="150" bestFit="1" customWidth="1"/>
    <col min="6114" max="6114" width="13.7109375" style="150" bestFit="1" customWidth="1"/>
    <col min="6115" max="6115" width="9" style="150" bestFit="1" customWidth="1"/>
    <col min="6116" max="6116" width="13.7109375" style="150" bestFit="1" customWidth="1"/>
    <col min="6117" max="6117" width="9" style="150" bestFit="1" customWidth="1"/>
    <col min="6118" max="6118" width="13.7109375" style="150" bestFit="1" customWidth="1"/>
    <col min="6119" max="6119" width="9" style="150" bestFit="1" customWidth="1"/>
    <col min="6120" max="6120" width="13.7109375" style="150" bestFit="1" customWidth="1"/>
    <col min="6121" max="6121" width="9" style="150" bestFit="1" customWidth="1"/>
    <col min="6122" max="6122" width="13.7109375" style="150" bestFit="1" customWidth="1"/>
    <col min="6123" max="6123" width="9" style="150" bestFit="1" customWidth="1"/>
    <col min="6124" max="6124" width="13.7109375" style="150" bestFit="1" customWidth="1"/>
    <col min="6125" max="6125" width="9" style="150" bestFit="1" customWidth="1"/>
    <col min="6126" max="6126" width="13.7109375" style="150" bestFit="1" customWidth="1"/>
    <col min="6127" max="6127" width="9" style="150" bestFit="1" customWidth="1"/>
    <col min="6128" max="6128" width="13.7109375" style="150" bestFit="1" customWidth="1"/>
    <col min="6129" max="6129" width="9" style="150" bestFit="1" customWidth="1"/>
    <col min="6130" max="6130" width="13.7109375" style="150" bestFit="1" customWidth="1"/>
    <col min="6131" max="6131" width="9" style="150" bestFit="1" customWidth="1"/>
    <col min="6132" max="6132" width="13.7109375" style="150" bestFit="1" customWidth="1"/>
    <col min="6133" max="6133" width="9" style="150" bestFit="1" customWidth="1"/>
    <col min="6134" max="6134" width="13.7109375" style="150" bestFit="1" customWidth="1"/>
    <col min="6135" max="6135" width="9" style="150" bestFit="1" customWidth="1"/>
    <col min="6136" max="6136" width="13.7109375" style="150" bestFit="1" customWidth="1"/>
    <col min="6137" max="6137" width="9" style="150" bestFit="1" customWidth="1"/>
    <col min="6138" max="6138" width="13.7109375" style="150" bestFit="1" customWidth="1"/>
    <col min="6139" max="6139" width="9" style="150" bestFit="1" customWidth="1"/>
    <col min="6140" max="6140" width="13.7109375" style="150" bestFit="1" customWidth="1"/>
    <col min="6141" max="6141" width="9" style="150" bestFit="1" customWidth="1"/>
    <col min="6142" max="6142" width="13.7109375" style="150" bestFit="1" customWidth="1"/>
    <col min="6143" max="6143" width="9" style="150" bestFit="1" customWidth="1"/>
    <col min="6144" max="6144" width="13.7109375" style="150" bestFit="1" customWidth="1"/>
    <col min="6145" max="6145" width="45.140625" style="150" bestFit="1" customWidth="1"/>
    <col min="6146" max="6146" width="22.28515625" style="150" customWidth="1"/>
    <col min="6147" max="6147" width="18.7109375" style="150" customWidth="1"/>
    <col min="6148" max="6171" width="8.85546875" style="150"/>
    <col min="6172" max="6172" width="13.7109375" style="150" bestFit="1" customWidth="1"/>
    <col min="6173" max="6173" width="5.42578125" style="150" bestFit="1" customWidth="1"/>
    <col min="6174" max="6174" width="13.7109375" style="150" bestFit="1" customWidth="1"/>
    <col min="6175" max="6175" width="5.42578125" style="150" bestFit="1" customWidth="1"/>
    <col min="6176" max="6176" width="13.7109375" style="150" bestFit="1" customWidth="1"/>
    <col min="6177" max="6177" width="5.42578125" style="150" bestFit="1" customWidth="1"/>
    <col min="6178" max="6178" width="13.7109375" style="150" bestFit="1" customWidth="1"/>
    <col min="6179" max="6179" width="5.42578125" style="150" bestFit="1" customWidth="1"/>
    <col min="6180" max="6180" width="13.7109375" style="150" bestFit="1" customWidth="1"/>
    <col min="6181" max="6181" width="5.42578125" style="150" bestFit="1" customWidth="1"/>
    <col min="6182" max="6182" width="13.7109375" style="150" bestFit="1" customWidth="1"/>
    <col min="6183" max="6183" width="5.42578125" style="150" bestFit="1" customWidth="1"/>
    <col min="6184" max="6184" width="13.7109375" style="150" bestFit="1" customWidth="1"/>
    <col min="6185" max="6185" width="5.42578125" style="150" bestFit="1" customWidth="1"/>
    <col min="6186" max="6186" width="13.7109375" style="150" bestFit="1" customWidth="1"/>
    <col min="6187" max="6187" width="5.42578125" style="150" bestFit="1" customWidth="1"/>
    <col min="6188" max="6188" width="13.7109375" style="150" bestFit="1" customWidth="1"/>
    <col min="6189" max="6189" width="9" style="150" bestFit="1" customWidth="1"/>
    <col min="6190" max="6190" width="13.7109375" style="150" bestFit="1" customWidth="1"/>
    <col min="6191" max="6191" width="9" style="150" bestFit="1" customWidth="1"/>
    <col min="6192" max="6192" width="13.7109375" style="150" bestFit="1" customWidth="1"/>
    <col min="6193" max="6193" width="9" style="150" bestFit="1" customWidth="1"/>
    <col min="6194" max="6194" width="13.7109375" style="150" bestFit="1" customWidth="1"/>
    <col min="6195" max="6195" width="9" style="150" bestFit="1" customWidth="1"/>
    <col min="6196" max="6196" width="13.7109375" style="150" bestFit="1" customWidth="1"/>
    <col min="6197" max="6197" width="9" style="150" bestFit="1" customWidth="1"/>
    <col min="6198" max="6198" width="13.7109375" style="150" bestFit="1" customWidth="1"/>
    <col min="6199" max="6199" width="9" style="150" bestFit="1" customWidth="1"/>
    <col min="6200" max="6200" width="13.7109375" style="150" bestFit="1" customWidth="1"/>
    <col min="6201" max="6201" width="9" style="150" bestFit="1" customWidth="1"/>
    <col min="6202" max="6202" width="13.7109375" style="150" bestFit="1" customWidth="1"/>
    <col min="6203" max="6203" width="9" style="150" bestFit="1" customWidth="1"/>
    <col min="6204" max="6204" width="13.7109375" style="150" bestFit="1" customWidth="1"/>
    <col min="6205" max="6205" width="9" style="150" bestFit="1" customWidth="1"/>
    <col min="6206" max="6206" width="13.7109375" style="150" bestFit="1" customWidth="1"/>
    <col min="6207" max="6207" width="9" style="150" bestFit="1" customWidth="1"/>
    <col min="6208" max="6208" width="13.7109375" style="150" bestFit="1" customWidth="1"/>
    <col min="6209" max="6209" width="9" style="150" bestFit="1" customWidth="1"/>
    <col min="6210" max="6210" width="13.7109375" style="150" bestFit="1" customWidth="1"/>
    <col min="6211" max="6211" width="9" style="150" bestFit="1" customWidth="1"/>
    <col min="6212" max="6212" width="13.7109375" style="150" bestFit="1" customWidth="1"/>
    <col min="6213" max="6213" width="9" style="150" bestFit="1" customWidth="1"/>
    <col min="6214" max="6214" width="13.7109375" style="150" bestFit="1" customWidth="1"/>
    <col min="6215" max="6215" width="9" style="150" bestFit="1" customWidth="1"/>
    <col min="6216" max="6216" width="13.7109375" style="150" bestFit="1" customWidth="1"/>
    <col min="6217" max="6217" width="9" style="150" bestFit="1" customWidth="1"/>
    <col min="6218" max="6218" width="13.7109375" style="150" bestFit="1" customWidth="1"/>
    <col min="6219" max="6219" width="9" style="150" bestFit="1" customWidth="1"/>
    <col min="6220" max="6220" width="13.7109375" style="150" bestFit="1" customWidth="1"/>
    <col min="6221" max="6221" width="9" style="150" bestFit="1" customWidth="1"/>
    <col min="6222" max="6222" width="13.7109375" style="150" bestFit="1" customWidth="1"/>
    <col min="6223" max="6223" width="9" style="150" bestFit="1" customWidth="1"/>
    <col min="6224" max="6224" width="13.7109375" style="150" bestFit="1" customWidth="1"/>
    <col min="6225" max="6225" width="9" style="150" bestFit="1" customWidth="1"/>
    <col min="6226" max="6226" width="13.7109375" style="150" bestFit="1" customWidth="1"/>
    <col min="6227" max="6227" width="9" style="150" bestFit="1" customWidth="1"/>
    <col min="6228" max="6228" width="13.7109375" style="150" bestFit="1" customWidth="1"/>
    <col min="6229" max="6229" width="9" style="150" bestFit="1" customWidth="1"/>
    <col min="6230" max="6230" width="13.7109375" style="150" bestFit="1" customWidth="1"/>
    <col min="6231" max="6231" width="9" style="150" bestFit="1" customWidth="1"/>
    <col min="6232" max="6232" width="13.7109375" style="150" bestFit="1" customWidth="1"/>
    <col min="6233" max="6233" width="9" style="150" bestFit="1" customWidth="1"/>
    <col min="6234" max="6234" width="13.7109375" style="150" bestFit="1" customWidth="1"/>
    <col min="6235" max="6235" width="9" style="150" bestFit="1" customWidth="1"/>
    <col min="6236" max="6236" width="13.7109375" style="150" bestFit="1" customWidth="1"/>
    <col min="6237" max="6237" width="9" style="150" bestFit="1" customWidth="1"/>
    <col min="6238" max="6238" width="13.7109375" style="150" bestFit="1" customWidth="1"/>
    <col min="6239" max="6239" width="9" style="150" bestFit="1" customWidth="1"/>
    <col min="6240" max="6240" width="13.7109375" style="150" bestFit="1" customWidth="1"/>
    <col min="6241" max="6241" width="9" style="150" bestFit="1" customWidth="1"/>
    <col min="6242" max="6242" width="13.7109375" style="150" bestFit="1" customWidth="1"/>
    <col min="6243" max="6243" width="9" style="150" bestFit="1" customWidth="1"/>
    <col min="6244" max="6244" width="13.7109375" style="150" bestFit="1" customWidth="1"/>
    <col min="6245" max="6245" width="9" style="150" bestFit="1" customWidth="1"/>
    <col min="6246" max="6246" width="13.7109375" style="150" bestFit="1" customWidth="1"/>
    <col min="6247" max="6247" width="9" style="150" bestFit="1" customWidth="1"/>
    <col min="6248" max="6248" width="13.7109375" style="150" bestFit="1" customWidth="1"/>
    <col min="6249" max="6249" width="9" style="150" bestFit="1" customWidth="1"/>
    <col min="6250" max="6250" width="13.7109375" style="150" bestFit="1" customWidth="1"/>
    <col min="6251" max="6251" width="9" style="150" bestFit="1" customWidth="1"/>
    <col min="6252" max="6252" width="13.7109375" style="150" bestFit="1" customWidth="1"/>
    <col min="6253" max="6253" width="9" style="150" bestFit="1" customWidth="1"/>
    <col min="6254" max="6254" width="13.7109375" style="150" bestFit="1" customWidth="1"/>
    <col min="6255" max="6255" width="9" style="150" bestFit="1" customWidth="1"/>
    <col min="6256" max="6256" width="13.7109375" style="150" bestFit="1" customWidth="1"/>
    <col min="6257" max="6257" width="9" style="150" bestFit="1" customWidth="1"/>
    <col min="6258" max="6258" width="13.7109375" style="150" bestFit="1" customWidth="1"/>
    <col min="6259" max="6259" width="9" style="150" bestFit="1" customWidth="1"/>
    <col min="6260" max="6260" width="13.7109375" style="150" bestFit="1" customWidth="1"/>
    <col min="6261" max="6261" width="9" style="150" bestFit="1" customWidth="1"/>
    <col min="6262" max="6262" width="13.7109375" style="150" bestFit="1" customWidth="1"/>
    <col min="6263" max="6263" width="9" style="150" bestFit="1" customWidth="1"/>
    <col min="6264" max="6264" width="13.7109375" style="150" bestFit="1" customWidth="1"/>
    <col min="6265" max="6265" width="9" style="150" bestFit="1" customWidth="1"/>
    <col min="6266" max="6266" width="13.7109375" style="150" bestFit="1" customWidth="1"/>
    <col min="6267" max="6267" width="9" style="150" bestFit="1" customWidth="1"/>
    <col min="6268" max="6268" width="13.7109375" style="150" bestFit="1" customWidth="1"/>
    <col min="6269" max="6269" width="9" style="150" bestFit="1" customWidth="1"/>
    <col min="6270" max="6270" width="13.7109375" style="150" bestFit="1" customWidth="1"/>
    <col min="6271" max="6271" width="9" style="150" bestFit="1" customWidth="1"/>
    <col min="6272" max="6272" width="13.7109375" style="150" bestFit="1" customWidth="1"/>
    <col min="6273" max="6273" width="9" style="150" bestFit="1" customWidth="1"/>
    <col min="6274" max="6274" width="13.7109375" style="150" bestFit="1" customWidth="1"/>
    <col min="6275" max="6275" width="9" style="150" bestFit="1" customWidth="1"/>
    <col min="6276" max="6276" width="13.7109375" style="150" bestFit="1" customWidth="1"/>
    <col min="6277" max="6277" width="9" style="150" bestFit="1" customWidth="1"/>
    <col min="6278" max="6278" width="13.7109375" style="150" bestFit="1" customWidth="1"/>
    <col min="6279" max="6279" width="9" style="150" bestFit="1" customWidth="1"/>
    <col min="6280" max="6280" width="13.7109375" style="150" bestFit="1" customWidth="1"/>
    <col min="6281" max="6281" width="9" style="150" bestFit="1" customWidth="1"/>
    <col min="6282" max="6282" width="13.7109375" style="150" bestFit="1" customWidth="1"/>
    <col min="6283" max="6283" width="9" style="150" bestFit="1" customWidth="1"/>
    <col min="6284" max="6284" width="13.7109375" style="150" bestFit="1" customWidth="1"/>
    <col min="6285" max="6285" width="9" style="150" bestFit="1" customWidth="1"/>
    <col min="6286" max="6286" width="13.7109375" style="150" bestFit="1" customWidth="1"/>
    <col min="6287" max="6287" width="9" style="150" bestFit="1" customWidth="1"/>
    <col min="6288" max="6288" width="13.7109375" style="150" bestFit="1" customWidth="1"/>
    <col min="6289" max="6289" width="9" style="150" bestFit="1" customWidth="1"/>
    <col min="6290" max="6290" width="13.7109375" style="150" bestFit="1" customWidth="1"/>
    <col min="6291" max="6291" width="9" style="150" bestFit="1" customWidth="1"/>
    <col min="6292" max="6292" width="13.7109375" style="150" bestFit="1" customWidth="1"/>
    <col min="6293" max="6293" width="9" style="150" bestFit="1" customWidth="1"/>
    <col min="6294" max="6294" width="13.7109375" style="150" bestFit="1" customWidth="1"/>
    <col min="6295" max="6295" width="9" style="150" bestFit="1" customWidth="1"/>
    <col min="6296" max="6296" width="13.7109375" style="150" bestFit="1" customWidth="1"/>
    <col min="6297" max="6297" width="9" style="150" bestFit="1" customWidth="1"/>
    <col min="6298" max="6298" width="13.7109375" style="150" bestFit="1" customWidth="1"/>
    <col min="6299" max="6299" width="9" style="150" bestFit="1" customWidth="1"/>
    <col min="6300" max="6300" width="13.7109375" style="150" bestFit="1" customWidth="1"/>
    <col min="6301" max="6301" width="9" style="150" bestFit="1" customWidth="1"/>
    <col min="6302" max="6302" width="13.7109375" style="150" bestFit="1" customWidth="1"/>
    <col min="6303" max="6303" width="9" style="150" bestFit="1" customWidth="1"/>
    <col min="6304" max="6304" width="13.7109375" style="150" bestFit="1" customWidth="1"/>
    <col min="6305" max="6305" width="9" style="150" bestFit="1" customWidth="1"/>
    <col min="6306" max="6306" width="13.7109375" style="150" bestFit="1" customWidth="1"/>
    <col min="6307" max="6307" width="9" style="150" bestFit="1" customWidth="1"/>
    <col min="6308" max="6308" width="13.7109375" style="150" bestFit="1" customWidth="1"/>
    <col min="6309" max="6309" width="9" style="150" bestFit="1" customWidth="1"/>
    <col min="6310" max="6310" width="13.7109375" style="150" bestFit="1" customWidth="1"/>
    <col min="6311" max="6311" width="9" style="150" bestFit="1" customWidth="1"/>
    <col min="6312" max="6312" width="13.7109375" style="150" bestFit="1" customWidth="1"/>
    <col min="6313" max="6313" width="9" style="150" bestFit="1" customWidth="1"/>
    <col min="6314" max="6314" width="13.7109375" style="150" bestFit="1" customWidth="1"/>
    <col min="6315" max="6315" width="9" style="150" bestFit="1" customWidth="1"/>
    <col min="6316" max="6316" width="13.7109375" style="150" bestFit="1" customWidth="1"/>
    <col min="6317" max="6317" width="9" style="150" bestFit="1" customWidth="1"/>
    <col min="6318" max="6318" width="13.7109375" style="150" bestFit="1" customWidth="1"/>
    <col min="6319" max="6319" width="9" style="150" bestFit="1" customWidth="1"/>
    <col min="6320" max="6320" width="13.7109375" style="150" bestFit="1" customWidth="1"/>
    <col min="6321" max="6321" width="9" style="150" bestFit="1" customWidth="1"/>
    <col min="6322" max="6322" width="13.7109375" style="150" bestFit="1" customWidth="1"/>
    <col min="6323" max="6323" width="9" style="150" bestFit="1" customWidth="1"/>
    <col min="6324" max="6324" width="13.7109375" style="150" bestFit="1" customWidth="1"/>
    <col min="6325" max="6325" width="9" style="150" bestFit="1" customWidth="1"/>
    <col min="6326" max="6326" width="13.7109375" style="150" bestFit="1" customWidth="1"/>
    <col min="6327" max="6327" width="9" style="150" bestFit="1" customWidth="1"/>
    <col min="6328" max="6328" width="13.7109375" style="150" bestFit="1" customWidth="1"/>
    <col min="6329" max="6329" width="9" style="150" bestFit="1" customWidth="1"/>
    <col min="6330" max="6330" width="13.7109375" style="150" bestFit="1" customWidth="1"/>
    <col min="6331" max="6331" width="9" style="150" bestFit="1" customWidth="1"/>
    <col min="6332" max="6332" width="13.7109375" style="150" bestFit="1" customWidth="1"/>
    <col min="6333" max="6333" width="9" style="150" bestFit="1" customWidth="1"/>
    <col min="6334" max="6334" width="13.7109375" style="150" bestFit="1" customWidth="1"/>
    <col min="6335" max="6335" width="9" style="150" bestFit="1" customWidth="1"/>
    <col min="6336" max="6336" width="13.7109375" style="150" bestFit="1" customWidth="1"/>
    <col min="6337" max="6337" width="9" style="150" bestFit="1" customWidth="1"/>
    <col min="6338" max="6338" width="13.7109375" style="150" bestFit="1" customWidth="1"/>
    <col min="6339" max="6339" width="9" style="150" bestFit="1" customWidth="1"/>
    <col min="6340" max="6340" width="13.7109375" style="150" bestFit="1" customWidth="1"/>
    <col min="6341" max="6341" width="9" style="150" bestFit="1" customWidth="1"/>
    <col min="6342" max="6342" width="13.7109375" style="150" bestFit="1" customWidth="1"/>
    <col min="6343" max="6343" width="9" style="150" bestFit="1" customWidth="1"/>
    <col min="6344" max="6344" width="13.7109375" style="150" bestFit="1" customWidth="1"/>
    <col min="6345" max="6345" width="9" style="150" bestFit="1" customWidth="1"/>
    <col min="6346" max="6346" width="13.7109375" style="150" bestFit="1" customWidth="1"/>
    <col min="6347" max="6347" width="9" style="150" bestFit="1" customWidth="1"/>
    <col min="6348" max="6348" width="13.7109375" style="150" bestFit="1" customWidth="1"/>
    <col min="6349" max="6349" width="9" style="150" bestFit="1" customWidth="1"/>
    <col min="6350" max="6350" width="13.7109375" style="150" bestFit="1" customWidth="1"/>
    <col min="6351" max="6351" width="9" style="150" bestFit="1" customWidth="1"/>
    <col min="6352" max="6352" width="13.7109375" style="150" bestFit="1" customWidth="1"/>
    <col min="6353" max="6353" width="9" style="150" bestFit="1" customWidth="1"/>
    <col min="6354" max="6354" width="13.7109375" style="150" bestFit="1" customWidth="1"/>
    <col min="6355" max="6355" width="9" style="150" bestFit="1" customWidth="1"/>
    <col min="6356" max="6356" width="13.7109375" style="150" bestFit="1" customWidth="1"/>
    <col min="6357" max="6357" width="9" style="150" bestFit="1" customWidth="1"/>
    <col min="6358" max="6358" width="13.7109375" style="150" bestFit="1" customWidth="1"/>
    <col min="6359" max="6359" width="9" style="150" bestFit="1" customWidth="1"/>
    <col min="6360" max="6360" width="13.7109375" style="150" bestFit="1" customWidth="1"/>
    <col min="6361" max="6361" width="9" style="150" bestFit="1" customWidth="1"/>
    <col min="6362" max="6362" width="13.7109375" style="150" bestFit="1" customWidth="1"/>
    <col min="6363" max="6363" width="9" style="150" bestFit="1" customWidth="1"/>
    <col min="6364" max="6364" width="13.7109375" style="150" bestFit="1" customWidth="1"/>
    <col min="6365" max="6365" width="9" style="150" bestFit="1" customWidth="1"/>
    <col min="6366" max="6366" width="13.7109375" style="150" bestFit="1" customWidth="1"/>
    <col min="6367" max="6367" width="9" style="150" bestFit="1" customWidth="1"/>
    <col min="6368" max="6368" width="13.7109375" style="150" bestFit="1" customWidth="1"/>
    <col min="6369" max="6369" width="9" style="150" bestFit="1" customWidth="1"/>
    <col min="6370" max="6370" width="13.7109375" style="150" bestFit="1" customWidth="1"/>
    <col min="6371" max="6371" width="9" style="150" bestFit="1" customWidth="1"/>
    <col min="6372" max="6372" width="13.7109375" style="150" bestFit="1" customWidth="1"/>
    <col min="6373" max="6373" width="9" style="150" bestFit="1" customWidth="1"/>
    <col min="6374" max="6374" width="13.7109375" style="150" bestFit="1" customWidth="1"/>
    <col min="6375" max="6375" width="9" style="150" bestFit="1" customWidth="1"/>
    <col min="6376" max="6376" width="13.7109375" style="150" bestFit="1" customWidth="1"/>
    <col min="6377" max="6377" width="9" style="150" bestFit="1" customWidth="1"/>
    <col min="6378" max="6378" width="13.7109375" style="150" bestFit="1" customWidth="1"/>
    <col min="6379" max="6379" width="9" style="150" bestFit="1" customWidth="1"/>
    <col min="6380" max="6380" width="13.7109375" style="150" bestFit="1" customWidth="1"/>
    <col min="6381" max="6381" width="9" style="150" bestFit="1" customWidth="1"/>
    <col min="6382" max="6382" width="13.7109375" style="150" bestFit="1" customWidth="1"/>
    <col min="6383" max="6383" width="9" style="150" bestFit="1" customWidth="1"/>
    <col min="6384" max="6384" width="13.7109375" style="150" bestFit="1" customWidth="1"/>
    <col min="6385" max="6385" width="9" style="150" bestFit="1" customWidth="1"/>
    <col min="6386" max="6386" width="13.7109375" style="150" bestFit="1" customWidth="1"/>
    <col min="6387" max="6387" width="9" style="150" bestFit="1" customWidth="1"/>
    <col min="6388" max="6388" width="13.7109375" style="150" bestFit="1" customWidth="1"/>
    <col min="6389" max="6389" width="9" style="150" bestFit="1" customWidth="1"/>
    <col min="6390" max="6390" width="13.7109375" style="150" bestFit="1" customWidth="1"/>
    <col min="6391" max="6391" width="9" style="150" bestFit="1" customWidth="1"/>
    <col min="6392" max="6392" width="13.7109375" style="150" bestFit="1" customWidth="1"/>
    <col min="6393" max="6393" width="9" style="150" bestFit="1" customWidth="1"/>
    <col min="6394" max="6394" width="13.7109375" style="150" bestFit="1" customWidth="1"/>
    <col min="6395" max="6395" width="9" style="150" bestFit="1" customWidth="1"/>
    <col min="6396" max="6396" width="13.7109375" style="150" bestFit="1" customWidth="1"/>
    <col min="6397" max="6397" width="9" style="150" bestFit="1" customWidth="1"/>
    <col min="6398" max="6398" width="13.7109375" style="150" bestFit="1" customWidth="1"/>
    <col min="6399" max="6399" width="9" style="150" bestFit="1" customWidth="1"/>
    <col min="6400" max="6400" width="13.7109375" style="150" bestFit="1" customWidth="1"/>
    <col min="6401" max="6401" width="45.140625" style="150" bestFit="1" customWidth="1"/>
    <col min="6402" max="6402" width="22.28515625" style="150" customWidth="1"/>
    <col min="6403" max="6403" width="18.7109375" style="150" customWidth="1"/>
    <col min="6404" max="6427" width="8.85546875" style="150"/>
    <col min="6428" max="6428" width="13.7109375" style="150" bestFit="1" customWidth="1"/>
    <col min="6429" max="6429" width="5.42578125" style="150" bestFit="1" customWidth="1"/>
    <col min="6430" max="6430" width="13.7109375" style="150" bestFit="1" customWidth="1"/>
    <col min="6431" max="6431" width="5.42578125" style="150" bestFit="1" customWidth="1"/>
    <col min="6432" max="6432" width="13.7109375" style="150" bestFit="1" customWidth="1"/>
    <col min="6433" max="6433" width="5.42578125" style="150" bestFit="1" customWidth="1"/>
    <col min="6434" max="6434" width="13.7109375" style="150" bestFit="1" customWidth="1"/>
    <col min="6435" max="6435" width="5.42578125" style="150" bestFit="1" customWidth="1"/>
    <col min="6436" max="6436" width="13.7109375" style="150" bestFit="1" customWidth="1"/>
    <col min="6437" max="6437" width="5.42578125" style="150" bestFit="1" customWidth="1"/>
    <col min="6438" max="6438" width="13.7109375" style="150" bestFit="1" customWidth="1"/>
    <col min="6439" max="6439" width="5.42578125" style="150" bestFit="1" customWidth="1"/>
    <col min="6440" max="6440" width="13.7109375" style="150" bestFit="1" customWidth="1"/>
    <col min="6441" max="6441" width="5.42578125" style="150" bestFit="1" customWidth="1"/>
    <col min="6442" max="6442" width="13.7109375" style="150" bestFit="1" customWidth="1"/>
    <col min="6443" max="6443" width="5.42578125" style="150" bestFit="1" customWidth="1"/>
    <col min="6444" max="6444" width="13.7109375" style="150" bestFit="1" customWidth="1"/>
    <col min="6445" max="6445" width="9" style="150" bestFit="1" customWidth="1"/>
    <col min="6446" max="6446" width="13.7109375" style="150" bestFit="1" customWidth="1"/>
    <col min="6447" max="6447" width="9" style="150" bestFit="1" customWidth="1"/>
    <col min="6448" max="6448" width="13.7109375" style="150" bestFit="1" customWidth="1"/>
    <col min="6449" max="6449" width="9" style="150" bestFit="1" customWidth="1"/>
    <col min="6450" max="6450" width="13.7109375" style="150" bestFit="1" customWidth="1"/>
    <col min="6451" max="6451" width="9" style="150" bestFit="1" customWidth="1"/>
    <col min="6452" max="6452" width="13.7109375" style="150" bestFit="1" customWidth="1"/>
    <col min="6453" max="6453" width="9" style="150" bestFit="1" customWidth="1"/>
    <col min="6454" max="6454" width="13.7109375" style="150" bestFit="1" customWidth="1"/>
    <col min="6455" max="6455" width="9" style="150" bestFit="1" customWidth="1"/>
    <col min="6456" max="6456" width="13.7109375" style="150" bestFit="1" customWidth="1"/>
    <col min="6457" max="6457" width="9" style="150" bestFit="1" customWidth="1"/>
    <col min="6458" max="6458" width="13.7109375" style="150" bestFit="1" customWidth="1"/>
    <col min="6459" max="6459" width="9" style="150" bestFit="1" customWidth="1"/>
    <col min="6460" max="6460" width="13.7109375" style="150" bestFit="1" customWidth="1"/>
    <col min="6461" max="6461" width="9" style="150" bestFit="1" customWidth="1"/>
    <col min="6462" max="6462" width="13.7109375" style="150" bestFit="1" customWidth="1"/>
    <col min="6463" max="6463" width="9" style="150" bestFit="1" customWidth="1"/>
    <col min="6464" max="6464" width="13.7109375" style="150" bestFit="1" customWidth="1"/>
    <col min="6465" max="6465" width="9" style="150" bestFit="1" customWidth="1"/>
    <col min="6466" max="6466" width="13.7109375" style="150" bestFit="1" customWidth="1"/>
    <col min="6467" max="6467" width="9" style="150" bestFit="1" customWidth="1"/>
    <col min="6468" max="6468" width="13.7109375" style="150" bestFit="1" customWidth="1"/>
    <col min="6469" max="6469" width="9" style="150" bestFit="1" customWidth="1"/>
    <col min="6470" max="6470" width="13.7109375" style="150" bestFit="1" customWidth="1"/>
    <col min="6471" max="6471" width="9" style="150" bestFit="1" customWidth="1"/>
    <col min="6472" max="6472" width="13.7109375" style="150" bestFit="1" customWidth="1"/>
    <col min="6473" max="6473" width="9" style="150" bestFit="1" customWidth="1"/>
    <col min="6474" max="6474" width="13.7109375" style="150" bestFit="1" customWidth="1"/>
    <col min="6475" max="6475" width="9" style="150" bestFit="1" customWidth="1"/>
    <col min="6476" max="6476" width="13.7109375" style="150" bestFit="1" customWidth="1"/>
    <col min="6477" max="6477" width="9" style="150" bestFit="1" customWidth="1"/>
    <col min="6478" max="6478" width="13.7109375" style="150" bestFit="1" customWidth="1"/>
    <col min="6479" max="6479" width="9" style="150" bestFit="1" customWidth="1"/>
    <col min="6480" max="6480" width="13.7109375" style="150" bestFit="1" customWidth="1"/>
    <col min="6481" max="6481" width="9" style="150" bestFit="1" customWidth="1"/>
    <col min="6482" max="6482" width="13.7109375" style="150" bestFit="1" customWidth="1"/>
    <col min="6483" max="6483" width="9" style="150" bestFit="1" customWidth="1"/>
    <col min="6484" max="6484" width="13.7109375" style="150" bestFit="1" customWidth="1"/>
    <col min="6485" max="6485" width="9" style="150" bestFit="1" customWidth="1"/>
    <col min="6486" max="6486" width="13.7109375" style="150" bestFit="1" customWidth="1"/>
    <col min="6487" max="6487" width="9" style="150" bestFit="1" customWidth="1"/>
    <col min="6488" max="6488" width="13.7109375" style="150" bestFit="1" customWidth="1"/>
    <col min="6489" max="6489" width="9" style="150" bestFit="1" customWidth="1"/>
    <col min="6490" max="6490" width="13.7109375" style="150" bestFit="1" customWidth="1"/>
    <col min="6491" max="6491" width="9" style="150" bestFit="1" customWidth="1"/>
    <col min="6492" max="6492" width="13.7109375" style="150" bestFit="1" customWidth="1"/>
    <col min="6493" max="6493" width="9" style="150" bestFit="1" customWidth="1"/>
    <col min="6494" max="6494" width="13.7109375" style="150" bestFit="1" customWidth="1"/>
    <col min="6495" max="6495" width="9" style="150" bestFit="1" customWidth="1"/>
    <col min="6496" max="6496" width="13.7109375" style="150" bestFit="1" customWidth="1"/>
    <col min="6497" max="6497" width="9" style="150" bestFit="1" customWidth="1"/>
    <col min="6498" max="6498" width="13.7109375" style="150" bestFit="1" customWidth="1"/>
    <col min="6499" max="6499" width="9" style="150" bestFit="1" customWidth="1"/>
    <col min="6500" max="6500" width="13.7109375" style="150" bestFit="1" customWidth="1"/>
    <col min="6501" max="6501" width="9" style="150" bestFit="1" customWidth="1"/>
    <col min="6502" max="6502" width="13.7109375" style="150" bestFit="1" customWidth="1"/>
    <col min="6503" max="6503" width="9" style="150" bestFit="1" customWidth="1"/>
    <col min="6504" max="6504" width="13.7109375" style="150" bestFit="1" customWidth="1"/>
    <col min="6505" max="6505" width="9" style="150" bestFit="1" customWidth="1"/>
    <col min="6506" max="6506" width="13.7109375" style="150" bestFit="1" customWidth="1"/>
    <col min="6507" max="6507" width="9" style="150" bestFit="1" customWidth="1"/>
    <col min="6508" max="6508" width="13.7109375" style="150" bestFit="1" customWidth="1"/>
    <col min="6509" max="6509" width="9" style="150" bestFit="1" customWidth="1"/>
    <col min="6510" max="6510" width="13.7109375" style="150" bestFit="1" customWidth="1"/>
    <col min="6511" max="6511" width="9" style="150" bestFit="1" customWidth="1"/>
    <col min="6512" max="6512" width="13.7109375" style="150" bestFit="1" customWidth="1"/>
    <col min="6513" max="6513" width="9" style="150" bestFit="1" customWidth="1"/>
    <col min="6514" max="6514" width="13.7109375" style="150" bestFit="1" customWidth="1"/>
    <col min="6515" max="6515" width="9" style="150" bestFit="1" customWidth="1"/>
    <col min="6516" max="6516" width="13.7109375" style="150" bestFit="1" customWidth="1"/>
    <col min="6517" max="6517" width="9" style="150" bestFit="1" customWidth="1"/>
    <col min="6518" max="6518" width="13.7109375" style="150" bestFit="1" customWidth="1"/>
    <col min="6519" max="6519" width="9" style="150" bestFit="1" customWidth="1"/>
    <col min="6520" max="6520" width="13.7109375" style="150" bestFit="1" customWidth="1"/>
    <col min="6521" max="6521" width="9" style="150" bestFit="1" customWidth="1"/>
    <col min="6522" max="6522" width="13.7109375" style="150" bestFit="1" customWidth="1"/>
    <col min="6523" max="6523" width="9" style="150" bestFit="1" customWidth="1"/>
    <col min="6524" max="6524" width="13.7109375" style="150" bestFit="1" customWidth="1"/>
    <col min="6525" max="6525" width="9" style="150" bestFit="1" customWidth="1"/>
    <col min="6526" max="6526" width="13.7109375" style="150" bestFit="1" customWidth="1"/>
    <col min="6527" max="6527" width="9" style="150" bestFit="1" customWidth="1"/>
    <col min="6528" max="6528" width="13.7109375" style="150" bestFit="1" customWidth="1"/>
    <col min="6529" max="6529" width="9" style="150" bestFit="1" customWidth="1"/>
    <col min="6530" max="6530" width="13.7109375" style="150" bestFit="1" customWidth="1"/>
    <col min="6531" max="6531" width="9" style="150" bestFit="1" customWidth="1"/>
    <col min="6532" max="6532" width="13.7109375" style="150" bestFit="1" customWidth="1"/>
    <col min="6533" max="6533" width="9" style="150" bestFit="1" customWidth="1"/>
    <col min="6534" max="6534" width="13.7109375" style="150" bestFit="1" customWidth="1"/>
    <col min="6535" max="6535" width="9" style="150" bestFit="1" customWidth="1"/>
    <col min="6536" max="6536" width="13.7109375" style="150" bestFit="1" customWidth="1"/>
    <col min="6537" max="6537" width="9" style="150" bestFit="1" customWidth="1"/>
    <col min="6538" max="6538" width="13.7109375" style="150" bestFit="1" customWidth="1"/>
    <col min="6539" max="6539" width="9" style="150" bestFit="1" customWidth="1"/>
    <col min="6540" max="6540" width="13.7109375" style="150" bestFit="1" customWidth="1"/>
    <col min="6541" max="6541" width="9" style="150" bestFit="1" customWidth="1"/>
    <col min="6542" max="6542" width="13.7109375" style="150" bestFit="1" customWidth="1"/>
    <col min="6543" max="6543" width="9" style="150" bestFit="1" customWidth="1"/>
    <col min="6544" max="6544" width="13.7109375" style="150" bestFit="1" customWidth="1"/>
    <col min="6545" max="6545" width="9" style="150" bestFit="1" customWidth="1"/>
    <col min="6546" max="6546" width="13.7109375" style="150" bestFit="1" customWidth="1"/>
    <col min="6547" max="6547" width="9" style="150" bestFit="1" customWidth="1"/>
    <col min="6548" max="6548" width="13.7109375" style="150" bestFit="1" customWidth="1"/>
    <col min="6549" max="6549" width="9" style="150" bestFit="1" customWidth="1"/>
    <col min="6550" max="6550" width="13.7109375" style="150" bestFit="1" customWidth="1"/>
    <col min="6551" max="6551" width="9" style="150" bestFit="1" customWidth="1"/>
    <col min="6552" max="6552" width="13.7109375" style="150" bestFit="1" customWidth="1"/>
    <col min="6553" max="6553" width="9" style="150" bestFit="1" customWidth="1"/>
    <col min="6554" max="6554" width="13.7109375" style="150" bestFit="1" customWidth="1"/>
    <col min="6555" max="6555" width="9" style="150" bestFit="1" customWidth="1"/>
    <col min="6556" max="6556" width="13.7109375" style="150" bestFit="1" customWidth="1"/>
    <col min="6557" max="6557" width="9" style="150" bestFit="1" customWidth="1"/>
    <col min="6558" max="6558" width="13.7109375" style="150" bestFit="1" customWidth="1"/>
    <col min="6559" max="6559" width="9" style="150" bestFit="1" customWidth="1"/>
    <col min="6560" max="6560" width="13.7109375" style="150" bestFit="1" customWidth="1"/>
    <col min="6561" max="6561" width="9" style="150" bestFit="1" customWidth="1"/>
    <col min="6562" max="6562" width="13.7109375" style="150" bestFit="1" customWidth="1"/>
    <col min="6563" max="6563" width="9" style="150" bestFit="1" customWidth="1"/>
    <col min="6564" max="6564" width="13.7109375" style="150" bestFit="1" customWidth="1"/>
    <col min="6565" max="6565" width="9" style="150" bestFit="1" customWidth="1"/>
    <col min="6566" max="6566" width="13.7109375" style="150" bestFit="1" customWidth="1"/>
    <col min="6567" max="6567" width="9" style="150" bestFit="1" customWidth="1"/>
    <col min="6568" max="6568" width="13.7109375" style="150" bestFit="1" customWidth="1"/>
    <col min="6569" max="6569" width="9" style="150" bestFit="1" customWidth="1"/>
    <col min="6570" max="6570" width="13.7109375" style="150" bestFit="1" customWidth="1"/>
    <col min="6571" max="6571" width="9" style="150" bestFit="1" customWidth="1"/>
    <col min="6572" max="6572" width="13.7109375" style="150" bestFit="1" customWidth="1"/>
    <col min="6573" max="6573" width="9" style="150" bestFit="1" customWidth="1"/>
    <col min="6574" max="6574" width="13.7109375" style="150" bestFit="1" customWidth="1"/>
    <col min="6575" max="6575" width="9" style="150" bestFit="1" customWidth="1"/>
    <col min="6576" max="6576" width="13.7109375" style="150" bestFit="1" customWidth="1"/>
    <col min="6577" max="6577" width="9" style="150" bestFit="1" customWidth="1"/>
    <col min="6578" max="6578" width="13.7109375" style="150" bestFit="1" customWidth="1"/>
    <col min="6579" max="6579" width="9" style="150" bestFit="1" customWidth="1"/>
    <col min="6580" max="6580" width="13.7109375" style="150" bestFit="1" customWidth="1"/>
    <col min="6581" max="6581" width="9" style="150" bestFit="1" customWidth="1"/>
    <col min="6582" max="6582" width="13.7109375" style="150" bestFit="1" customWidth="1"/>
    <col min="6583" max="6583" width="9" style="150" bestFit="1" customWidth="1"/>
    <col min="6584" max="6584" width="13.7109375" style="150" bestFit="1" customWidth="1"/>
    <col min="6585" max="6585" width="9" style="150" bestFit="1" customWidth="1"/>
    <col min="6586" max="6586" width="13.7109375" style="150" bestFit="1" customWidth="1"/>
    <col min="6587" max="6587" width="9" style="150" bestFit="1" customWidth="1"/>
    <col min="6588" max="6588" width="13.7109375" style="150" bestFit="1" customWidth="1"/>
    <col min="6589" max="6589" width="9" style="150" bestFit="1" customWidth="1"/>
    <col min="6590" max="6590" width="13.7109375" style="150" bestFit="1" customWidth="1"/>
    <col min="6591" max="6591" width="9" style="150" bestFit="1" customWidth="1"/>
    <col min="6592" max="6592" width="13.7109375" style="150" bestFit="1" customWidth="1"/>
    <col min="6593" max="6593" width="9" style="150" bestFit="1" customWidth="1"/>
    <col min="6594" max="6594" width="13.7109375" style="150" bestFit="1" customWidth="1"/>
    <col min="6595" max="6595" width="9" style="150" bestFit="1" customWidth="1"/>
    <col min="6596" max="6596" width="13.7109375" style="150" bestFit="1" customWidth="1"/>
    <col min="6597" max="6597" width="9" style="150" bestFit="1" customWidth="1"/>
    <col min="6598" max="6598" width="13.7109375" style="150" bestFit="1" customWidth="1"/>
    <col min="6599" max="6599" width="9" style="150" bestFit="1" customWidth="1"/>
    <col min="6600" max="6600" width="13.7109375" style="150" bestFit="1" customWidth="1"/>
    <col min="6601" max="6601" width="9" style="150" bestFit="1" customWidth="1"/>
    <col min="6602" max="6602" width="13.7109375" style="150" bestFit="1" customWidth="1"/>
    <col min="6603" max="6603" width="9" style="150" bestFit="1" customWidth="1"/>
    <col min="6604" max="6604" width="13.7109375" style="150" bestFit="1" customWidth="1"/>
    <col min="6605" max="6605" width="9" style="150" bestFit="1" customWidth="1"/>
    <col min="6606" max="6606" width="13.7109375" style="150" bestFit="1" customWidth="1"/>
    <col min="6607" max="6607" width="9" style="150" bestFit="1" customWidth="1"/>
    <col min="6608" max="6608" width="13.7109375" style="150" bestFit="1" customWidth="1"/>
    <col min="6609" max="6609" width="9" style="150" bestFit="1" customWidth="1"/>
    <col min="6610" max="6610" width="13.7109375" style="150" bestFit="1" customWidth="1"/>
    <col min="6611" max="6611" width="9" style="150" bestFit="1" customWidth="1"/>
    <col min="6612" max="6612" width="13.7109375" style="150" bestFit="1" customWidth="1"/>
    <col min="6613" max="6613" width="9" style="150" bestFit="1" customWidth="1"/>
    <col min="6614" max="6614" width="13.7109375" style="150" bestFit="1" customWidth="1"/>
    <col min="6615" max="6615" width="9" style="150" bestFit="1" customWidth="1"/>
    <col min="6616" max="6616" width="13.7109375" style="150" bestFit="1" customWidth="1"/>
    <col min="6617" max="6617" width="9" style="150" bestFit="1" customWidth="1"/>
    <col min="6618" max="6618" width="13.7109375" style="150" bestFit="1" customWidth="1"/>
    <col min="6619" max="6619" width="9" style="150" bestFit="1" customWidth="1"/>
    <col min="6620" max="6620" width="13.7109375" style="150" bestFit="1" customWidth="1"/>
    <col min="6621" max="6621" width="9" style="150" bestFit="1" customWidth="1"/>
    <col min="6622" max="6622" width="13.7109375" style="150" bestFit="1" customWidth="1"/>
    <col min="6623" max="6623" width="9" style="150" bestFit="1" customWidth="1"/>
    <col min="6624" max="6624" width="13.7109375" style="150" bestFit="1" customWidth="1"/>
    <col min="6625" max="6625" width="9" style="150" bestFit="1" customWidth="1"/>
    <col min="6626" max="6626" width="13.7109375" style="150" bestFit="1" customWidth="1"/>
    <col min="6627" max="6627" width="9" style="150" bestFit="1" customWidth="1"/>
    <col min="6628" max="6628" width="13.7109375" style="150" bestFit="1" customWidth="1"/>
    <col min="6629" max="6629" width="9" style="150" bestFit="1" customWidth="1"/>
    <col min="6630" max="6630" width="13.7109375" style="150" bestFit="1" customWidth="1"/>
    <col min="6631" max="6631" width="9" style="150" bestFit="1" customWidth="1"/>
    <col min="6632" max="6632" width="13.7109375" style="150" bestFit="1" customWidth="1"/>
    <col min="6633" max="6633" width="9" style="150" bestFit="1" customWidth="1"/>
    <col min="6634" max="6634" width="13.7109375" style="150" bestFit="1" customWidth="1"/>
    <col min="6635" max="6635" width="9" style="150" bestFit="1" customWidth="1"/>
    <col min="6636" max="6636" width="13.7109375" style="150" bestFit="1" customWidth="1"/>
    <col min="6637" max="6637" width="9" style="150" bestFit="1" customWidth="1"/>
    <col min="6638" max="6638" width="13.7109375" style="150" bestFit="1" customWidth="1"/>
    <col min="6639" max="6639" width="9" style="150" bestFit="1" customWidth="1"/>
    <col min="6640" max="6640" width="13.7109375" style="150" bestFit="1" customWidth="1"/>
    <col min="6641" max="6641" width="9" style="150" bestFit="1" customWidth="1"/>
    <col min="6642" max="6642" width="13.7109375" style="150" bestFit="1" customWidth="1"/>
    <col min="6643" max="6643" width="9" style="150" bestFit="1" customWidth="1"/>
    <col min="6644" max="6644" width="13.7109375" style="150" bestFit="1" customWidth="1"/>
    <col min="6645" max="6645" width="9" style="150" bestFit="1" customWidth="1"/>
    <col min="6646" max="6646" width="13.7109375" style="150" bestFit="1" customWidth="1"/>
    <col min="6647" max="6647" width="9" style="150" bestFit="1" customWidth="1"/>
    <col min="6648" max="6648" width="13.7109375" style="150" bestFit="1" customWidth="1"/>
    <col min="6649" max="6649" width="9" style="150" bestFit="1" customWidth="1"/>
    <col min="6650" max="6650" width="13.7109375" style="150" bestFit="1" customWidth="1"/>
    <col min="6651" max="6651" width="9" style="150" bestFit="1" customWidth="1"/>
    <col min="6652" max="6652" width="13.7109375" style="150" bestFit="1" customWidth="1"/>
    <col min="6653" max="6653" width="9" style="150" bestFit="1" customWidth="1"/>
    <col min="6654" max="6654" width="13.7109375" style="150" bestFit="1" customWidth="1"/>
    <col min="6655" max="6655" width="9" style="150" bestFit="1" customWidth="1"/>
    <col min="6656" max="6656" width="13.7109375" style="150" bestFit="1" customWidth="1"/>
    <col min="6657" max="6657" width="45.140625" style="150" bestFit="1" customWidth="1"/>
    <col min="6658" max="6658" width="22.28515625" style="150" customWidth="1"/>
    <col min="6659" max="6659" width="18.7109375" style="150" customWidth="1"/>
    <col min="6660" max="6683" width="8.85546875" style="150"/>
    <col min="6684" max="6684" width="13.7109375" style="150" bestFit="1" customWidth="1"/>
    <col min="6685" max="6685" width="5.42578125" style="150" bestFit="1" customWidth="1"/>
    <col min="6686" max="6686" width="13.7109375" style="150" bestFit="1" customWidth="1"/>
    <col min="6687" max="6687" width="5.42578125" style="150" bestFit="1" customWidth="1"/>
    <col min="6688" max="6688" width="13.7109375" style="150" bestFit="1" customWidth="1"/>
    <col min="6689" max="6689" width="5.42578125" style="150" bestFit="1" customWidth="1"/>
    <col min="6690" max="6690" width="13.7109375" style="150" bestFit="1" customWidth="1"/>
    <col min="6691" max="6691" width="5.42578125" style="150" bestFit="1" customWidth="1"/>
    <col min="6692" max="6692" width="13.7109375" style="150" bestFit="1" customWidth="1"/>
    <col min="6693" max="6693" width="5.42578125" style="150" bestFit="1" customWidth="1"/>
    <col min="6694" max="6694" width="13.7109375" style="150" bestFit="1" customWidth="1"/>
    <col min="6695" max="6695" width="5.42578125" style="150" bestFit="1" customWidth="1"/>
    <col min="6696" max="6696" width="13.7109375" style="150" bestFit="1" customWidth="1"/>
    <col min="6697" max="6697" width="5.42578125" style="150" bestFit="1" customWidth="1"/>
    <col min="6698" max="6698" width="13.7109375" style="150" bestFit="1" customWidth="1"/>
    <col min="6699" max="6699" width="5.42578125" style="150" bestFit="1" customWidth="1"/>
    <col min="6700" max="6700" width="13.7109375" style="150" bestFit="1" customWidth="1"/>
    <col min="6701" max="6701" width="9" style="150" bestFit="1" customWidth="1"/>
    <col min="6702" max="6702" width="13.7109375" style="150" bestFit="1" customWidth="1"/>
    <col min="6703" max="6703" width="9" style="150" bestFit="1" customWidth="1"/>
    <col min="6704" max="6704" width="13.7109375" style="150" bestFit="1" customWidth="1"/>
    <col min="6705" max="6705" width="9" style="150" bestFit="1" customWidth="1"/>
    <col min="6706" max="6706" width="13.7109375" style="150" bestFit="1" customWidth="1"/>
    <col min="6707" max="6707" width="9" style="150" bestFit="1" customWidth="1"/>
    <col min="6708" max="6708" width="13.7109375" style="150" bestFit="1" customWidth="1"/>
    <col min="6709" max="6709" width="9" style="150" bestFit="1" customWidth="1"/>
    <col min="6710" max="6710" width="13.7109375" style="150" bestFit="1" customWidth="1"/>
    <col min="6711" max="6711" width="9" style="150" bestFit="1" customWidth="1"/>
    <col min="6712" max="6712" width="13.7109375" style="150" bestFit="1" customWidth="1"/>
    <col min="6713" max="6713" width="9" style="150" bestFit="1" customWidth="1"/>
    <col min="6714" max="6714" width="13.7109375" style="150" bestFit="1" customWidth="1"/>
    <col min="6715" max="6715" width="9" style="150" bestFit="1" customWidth="1"/>
    <col min="6716" max="6716" width="13.7109375" style="150" bestFit="1" customWidth="1"/>
    <col min="6717" max="6717" width="9" style="150" bestFit="1" customWidth="1"/>
    <col min="6718" max="6718" width="13.7109375" style="150" bestFit="1" customWidth="1"/>
    <col min="6719" max="6719" width="9" style="150" bestFit="1" customWidth="1"/>
    <col min="6720" max="6720" width="13.7109375" style="150" bestFit="1" customWidth="1"/>
    <col min="6721" max="6721" width="9" style="150" bestFit="1" customWidth="1"/>
    <col min="6722" max="6722" width="13.7109375" style="150" bestFit="1" customWidth="1"/>
    <col min="6723" max="6723" width="9" style="150" bestFit="1" customWidth="1"/>
    <col min="6724" max="6724" width="13.7109375" style="150" bestFit="1" customWidth="1"/>
    <col min="6725" max="6725" width="9" style="150" bestFit="1" customWidth="1"/>
    <col min="6726" max="6726" width="13.7109375" style="150" bestFit="1" customWidth="1"/>
    <col min="6727" max="6727" width="9" style="150" bestFit="1" customWidth="1"/>
    <col min="6728" max="6728" width="13.7109375" style="150" bestFit="1" customWidth="1"/>
    <col min="6729" max="6729" width="9" style="150" bestFit="1" customWidth="1"/>
    <col min="6730" max="6730" width="13.7109375" style="150" bestFit="1" customWidth="1"/>
    <col min="6731" max="6731" width="9" style="150" bestFit="1" customWidth="1"/>
    <col min="6732" max="6732" width="13.7109375" style="150" bestFit="1" customWidth="1"/>
    <col min="6733" max="6733" width="9" style="150" bestFit="1" customWidth="1"/>
    <col min="6734" max="6734" width="13.7109375" style="150" bestFit="1" customWidth="1"/>
    <col min="6735" max="6735" width="9" style="150" bestFit="1" customWidth="1"/>
    <col min="6736" max="6736" width="13.7109375" style="150" bestFit="1" customWidth="1"/>
    <col min="6737" max="6737" width="9" style="150" bestFit="1" customWidth="1"/>
    <col min="6738" max="6738" width="13.7109375" style="150" bestFit="1" customWidth="1"/>
    <col min="6739" max="6739" width="9" style="150" bestFit="1" customWidth="1"/>
    <col min="6740" max="6740" width="13.7109375" style="150" bestFit="1" customWidth="1"/>
    <col min="6741" max="6741" width="9" style="150" bestFit="1" customWidth="1"/>
    <col min="6742" max="6742" width="13.7109375" style="150" bestFit="1" customWidth="1"/>
    <col min="6743" max="6743" width="9" style="150" bestFit="1" customWidth="1"/>
    <col min="6744" max="6744" width="13.7109375" style="150" bestFit="1" customWidth="1"/>
    <col min="6745" max="6745" width="9" style="150" bestFit="1" customWidth="1"/>
    <col min="6746" max="6746" width="13.7109375" style="150" bestFit="1" customWidth="1"/>
    <col min="6747" max="6747" width="9" style="150" bestFit="1" customWidth="1"/>
    <col min="6748" max="6748" width="13.7109375" style="150" bestFit="1" customWidth="1"/>
    <col min="6749" max="6749" width="9" style="150" bestFit="1" customWidth="1"/>
    <col min="6750" max="6750" width="13.7109375" style="150" bestFit="1" customWidth="1"/>
    <col min="6751" max="6751" width="9" style="150" bestFit="1" customWidth="1"/>
    <col min="6752" max="6752" width="13.7109375" style="150" bestFit="1" customWidth="1"/>
    <col min="6753" max="6753" width="9" style="150" bestFit="1" customWidth="1"/>
    <col min="6754" max="6754" width="13.7109375" style="150" bestFit="1" customWidth="1"/>
    <col min="6755" max="6755" width="9" style="150" bestFit="1" customWidth="1"/>
    <col min="6756" max="6756" width="13.7109375" style="150" bestFit="1" customWidth="1"/>
    <col min="6757" max="6757" width="9" style="150" bestFit="1" customWidth="1"/>
    <col min="6758" max="6758" width="13.7109375" style="150" bestFit="1" customWidth="1"/>
    <col min="6759" max="6759" width="9" style="150" bestFit="1" customWidth="1"/>
    <col min="6760" max="6760" width="13.7109375" style="150" bestFit="1" customWidth="1"/>
    <col min="6761" max="6761" width="9" style="150" bestFit="1" customWidth="1"/>
    <col min="6762" max="6762" width="13.7109375" style="150" bestFit="1" customWidth="1"/>
    <col min="6763" max="6763" width="9" style="150" bestFit="1" customWidth="1"/>
    <col min="6764" max="6764" width="13.7109375" style="150" bestFit="1" customWidth="1"/>
    <col min="6765" max="6765" width="9" style="150" bestFit="1" customWidth="1"/>
    <col min="6766" max="6766" width="13.7109375" style="150" bestFit="1" customWidth="1"/>
    <col min="6767" max="6767" width="9" style="150" bestFit="1" customWidth="1"/>
    <col min="6768" max="6768" width="13.7109375" style="150" bestFit="1" customWidth="1"/>
    <col min="6769" max="6769" width="9" style="150" bestFit="1" customWidth="1"/>
    <col min="6770" max="6770" width="13.7109375" style="150" bestFit="1" customWidth="1"/>
    <col min="6771" max="6771" width="9" style="150" bestFit="1" customWidth="1"/>
    <col min="6772" max="6772" width="13.7109375" style="150" bestFit="1" customWidth="1"/>
    <col min="6773" max="6773" width="9" style="150" bestFit="1" customWidth="1"/>
    <col min="6774" max="6774" width="13.7109375" style="150" bestFit="1" customWidth="1"/>
    <col min="6775" max="6775" width="9" style="150" bestFit="1" customWidth="1"/>
    <col min="6776" max="6776" width="13.7109375" style="150" bestFit="1" customWidth="1"/>
    <col min="6777" max="6777" width="9" style="150" bestFit="1" customWidth="1"/>
    <col min="6778" max="6778" width="13.7109375" style="150" bestFit="1" customWidth="1"/>
    <col min="6779" max="6779" width="9" style="150" bestFit="1" customWidth="1"/>
    <col min="6780" max="6780" width="13.7109375" style="150" bestFit="1" customWidth="1"/>
    <col min="6781" max="6781" width="9" style="150" bestFit="1" customWidth="1"/>
    <col min="6782" max="6782" width="13.7109375" style="150" bestFit="1" customWidth="1"/>
    <col min="6783" max="6783" width="9" style="150" bestFit="1" customWidth="1"/>
    <col min="6784" max="6784" width="13.7109375" style="150" bestFit="1" customWidth="1"/>
    <col min="6785" max="6785" width="9" style="150" bestFit="1" customWidth="1"/>
    <col min="6786" max="6786" width="13.7109375" style="150" bestFit="1" customWidth="1"/>
    <col min="6787" max="6787" width="9" style="150" bestFit="1" customWidth="1"/>
    <col min="6788" max="6788" width="13.7109375" style="150" bestFit="1" customWidth="1"/>
    <col min="6789" max="6789" width="9" style="150" bestFit="1" customWidth="1"/>
    <col min="6790" max="6790" width="13.7109375" style="150" bestFit="1" customWidth="1"/>
    <col min="6791" max="6791" width="9" style="150" bestFit="1" customWidth="1"/>
    <col min="6792" max="6792" width="13.7109375" style="150" bestFit="1" customWidth="1"/>
    <col min="6793" max="6793" width="9" style="150" bestFit="1" customWidth="1"/>
    <col min="6794" max="6794" width="13.7109375" style="150" bestFit="1" customWidth="1"/>
    <col min="6795" max="6795" width="9" style="150" bestFit="1" customWidth="1"/>
    <col min="6796" max="6796" width="13.7109375" style="150" bestFit="1" customWidth="1"/>
    <col min="6797" max="6797" width="9" style="150" bestFit="1" customWidth="1"/>
    <col min="6798" max="6798" width="13.7109375" style="150" bestFit="1" customWidth="1"/>
    <col min="6799" max="6799" width="9" style="150" bestFit="1" customWidth="1"/>
    <col min="6800" max="6800" width="13.7109375" style="150" bestFit="1" customWidth="1"/>
    <col min="6801" max="6801" width="9" style="150" bestFit="1" customWidth="1"/>
    <col min="6802" max="6802" width="13.7109375" style="150" bestFit="1" customWidth="1"/>
    <col min="6803" max="6803" width="9" style="150" bestFit="1" customWidth="1"/>
    <col min="6804" max="6804" width="13.7109375" style="150" bestFit="1" customWidth="1"/>
    <col min="6805" max="6805" width="9" style="150" bestFit="1" customWidth="1"/>
    <col min="6806" max="6806" width="13.7109375" style="150" bestFit="1" customWidth="1"/>
    <col min="6807" max="6807" width="9" style="150" bestFit="1" customWidth="1"/>
    <col min="6808" max="6808" width="13.7109375" style="150" bestFit="1" customWidth="1"/>
    <col min="6809" max="6809" width="9" style="150" bestFit="1" customWidth="1"/>
    <col min="6810" max="6810" width="13.7109375" style="150" bestFit="1" customWidth="1"/>
    <col min="6811" max="6811" width="9" style="150" bestFit="1" customWidth="1"/>
    <col min="6812" max="6812" width="13.7109375" style="150" bestFit="1" customWidth="1"/>
    <col min="6813" max="6813" width="9" style="150" bestFit="1" customWidth="1"/>
    <col min="6814" max="6814" width="13.7109375" style="150" bestFit="1" customWidth="1"/>
    <col min="6815" max="6815" width="9" style="150" bestFit="1" customWidth="1"/>
    <col min="6816" max="6816" width="13.7109375" style="150" bestFit="1" customWidth="1"/>
    <col min="6817" max="6817" width="9" style="150" bestFit="1" customWidth="1"/>
    <col min="6818" max="6818" width="13.7109375" style="150" bestFit="1" customWidth="1"/>
    <col min="6819" max="6819" width="9" style="150" bestFit="1" customWidth="1"/>
    <col min="6820" max="6820" width="13.7109375" style="150" bestFit="1" customWidth="1"/>
    <col min="6821" max="6821" width="9" style="150" bestFit="1" customWidth="1"/>
    <col min="6822" max="6822" width="13.7109375" style="150" bestFit="1" customWidth="1"/>
    <col min="6823" max="6823" width="9" style="150" bestFit="1" customWidth="1"/>
    <col min="6824" max="6824" width="13.7109375" style="150" bestFit="1" customWidth="1"/>
    <col min="6825" max="6825" width="9" style="150" bestFit="1" customWidth="1"/>
    <col min="6826" max="6826" width="13.7109375" style="150" bestFit="1" customWidth="1"/>
    <col min="6827" max="6827" width="9" style="150" bestFit="1" customWidth="1"/>
    <col min="6828" max="6828" width="13.7109375" style="150" bestFit="1" customWidth="1"/>
    <col min="6829" max="6829" width="9" style="150" bestFit="1" customWidth="1"/>
    <col min="6830" max="6830" width="13.7109375" style="150" bestFit="1" customWidth="1"/>
    <col min="6831" max="6831" width="9" style="150" bestFit="1" customWidth="1"/>
    <col min="6832" max="6832" width="13.7109375" style="150" bestFit="1" customWidth="1"/>
    <col min="6833" max="6833" width="9" style="150" bestFit="1" customWidth="1"/>
    <col min="6834" max="6834" width="13.7109375" style="150" bestFit="1" customWidth="1"/>
    <col min="6835" max="6835" width="9" style="150" bestFit="1" customWidth="1"/>
    <col min="6836" max="6836" width="13.7109375" style="150" bestFit="1" customWidth="1"/>
    <col min="6837" max="6837" width="9" style="150" bestFit="1" customWidth="1"/>
    <col min="6838" max="6838" width="13.7109375" style="150" bestFit="1" customWidth="1"/>
    <col min="6839" max="6839" width="9" style="150" bestFit="1" customWidth="1"/>
    <col min="6840" max="6840" width="13.7109375" style="150" bestFit="1" customWidth="1"/>
    <col min="6841" max="6841" width="9" style="150" bestFit="1" customWidth="1"/>
    <col min="6842" max="6842" width="13.7109375" style="150" bestFit="1" customWidth="1"/>
    <col min="6843" max="6843" width="9" style="150" bestFit="1" customWidth="1"/>
    <col min="6844" max="6844" width="13.7109375" style="150" bestFit="1" customWidth="1"/>
    <col min="6845" max="6845" width="9" style="150" bestFit="1" customWidth="1"/>
    <col min="6846" max="6846" width="13.7109375" style="150" bestFit="1" customWidth="1"/>
    <col min="6847" max="6847" width="9" style="150" bestFit="1" customWidth="1"/>
    <col min="6848" max="6848" width="13.7109375" style="150" bestFit="1" customWidth="1"/>
    <col min="6849" max="6849" width="9" style="150" bestFit="1" customWidth="1"/>
    <col min="6850" max="6850" width="13.7109375" style="150" bestFit="1" customWidth="1"/>
    <col min="6851" max="6851" width="9" style="150" bestFit="1" customWidth="1"/>
    <col min="6852" max="6852" width="13.7109375" style="150" bestFit="1" customWidth="1"/>
    <col min="6853" max="6853" width="9" style="150" bestFit="1" customWidth="1"/>
    <col min="6854" max="6854" width="13.7109375" style="150" bestFit="1" customWidth="1"/>
    <col min="6855" max="6855" width="9" style="150" bestFit="1" customWidth="1"/>
    <col min="6856" max="6856" width="13.7109375" style="150" bestFit="1" customWidth="1"/>
    <col min="6857" max="6857" width="9" style="150" bestFit="1" customWidth="1"/>
    <col min="6858" max="6858" width="13.7109375" style="150" bestFit="1" customWidth="1"/>
    <col min="6859" max="6859" width="9" style="150" bestFit="1" customWidth="1"/>
    <col min="6860" max="6860" width="13.7109375" style="150" bestFit="1" customWidth="1"/>
    <col min="6861" max="6861" width="9" style="150" bestFit="1" customWidth="1"/>
    <col min="6862" max="6862" width="13.7109375" style="150" bestFit="1" customWidth="1"/>
    <col min="6863" max="6863" width="9" style="150" bestFit="1" customWidth="1"/>
    <col min="6864" max="6864" width="13.7109375" style="150" bestFit="1" customWidth="1"/>
    <col min="6865" max="6865" width="9" style="150" bestFit="1" customWidth="1"/>
    <col min="6866" max="6866" width="13.7109375" style="150" bestFit="1" customWidth="1"/>
    <col min="6867" max="6867" width="9" style="150" bestFit="1" customWidth="1"/>
    <col min="6868" max="6868" width="13.7109375" style="150" bestFit="1" customWidth="1"/>
    <col min="6869" max="6869" width="9" style="150" bestFit="1" customWidth="1"/>
    <col min="6870" max="6870" width="13.7109375" style="150" bestFit="1" customWidth="1"/>
    <col min="6871" max="6871" width="9" style="150" bestFit="1" customWidth="1"/>
    <col min="6872" max="6872" width="13.7109375" style="150" bestFit="1" customWidth="1"/>
    <col min="6873" max="6873" width="9" style="150" bestFit="1" customWidth="1"/>
    <col min="6874" max="6874" width="13.7109375" style="150" bestFit="1" customWidth="1"/>
    <col min="6875" max="6875" width="9" style="150" bestFit="1" customWidth="1"/>
    <col min="6876" max="6876" width="13.7109375" style="150" bestFit="1" customWidth="1"/>
    <col min="6877" max="6877" width="9" style="150" bestFit="1" customWidth="1"/>
    <col min="6878" max="6878" width="13.7109375" style="150" bestFit="1" customWidth="1"/>
    <col min="6879" max="6879" width="9" style="150" bestFit="1" customWidth="1"/>
    <col min="6880" max="6880" width="13.7109375" style="150" bestFit="1" customWidth="1"/>
    <col min="6881" max="6881" width="9" style="150" bestFit="1" customWidth="1"/>
    <col min="6882" max="6882" width="13.7109375" style="150" bestFit="1" customWidth="1"/>
    <col min="6883" max="6883" width="9" style="150" bestFit="1" customWidth="1"/>
    <col min="6884" max="6884" width="13.7109375" style="150" bestFit="1" customWidth="1"/>
    <col min="6885" max="6885" width="9" style="150" bestFit="1" customWidth="1"/>
    <col min="6886" max="6886" width="13.7109375" style="150" bestFit="1" customWidth="1"/>
    <col min="6887" max="6887" width="9" style="150" bestFit="1" customWidth="1"/>
    <col min="6888" max="6888" width="13.7109375" style="150" bestFit="1" customWidth="1"/>
    <col min="6889" max="6889" width="9" style="150" bestFit="1" customWidth="1"/>
    <col min="6890" max="6890" width="13.7109375" style="150" bestFit="1" customWidth="1"/>
    <col min="6891" max="6891" width="9" style="150" bestFit="1" customWidth="1"/>
    <col min="6892" max="6892" width="13.7109375" style="150" bestFit="1" customWidth="1"/>
    <col min="6893" max="6893" width="9" style="150" bestFit="1" customWidth="1"/>
    <col min="6894" max="6894" width="13.7109375" style="150" bestFit="1" customWidth="1"/>
    <col min="6895" max="6895" width="9" style="150" bestFit="1" customWidth="1"/>
    <col min="6896" max="6896" width="13.7109375" style="150" bestFit="1" customWidth="1"/>
    <col min="6897" max="6897" width="9" style="150" bestFit="1" customWidth="1"/>
    <col min="6898" max="6898" width="13.7109375" style="150" bestFit="1" customWidth="1"/>
    <col min="6899" max="6899" width="9" style="150" bestFit="1" customWidth="1"/>
    <col min="6900" max="6900" width="13.7109375" style="150" bestFit="1" customWidth="1"/>
    <col min="6901" max="6901" width="9" style="150" bestFit="1" customWidth="1"/>
    <col min="6902" max="6902" width="13.7109375" style="150" bestFit="1" customWidth="1"/>
    <col min="6903" max="6903" width="9" style="150" bestFit="1" customWidth="1"/>
    <col min="6904" max="6904" width="13.7109375" style="150" bestFit="1" customWidth="1"/>
    <col min="6905" max="6905" width="9" style="150" bestFit="1" customWidth="1"/>
    <col min="6906" max="6906" width="13.7109375" style="150" bestFit="1" customWidth="1"/>
    <col min="6907" max="6907" width="9" style="150" bestFit="1" customWidth="1"/>
    <col min="6908" max="6908" width="13.7109375" style="150" bestFit="1" customWidth="1"/>
    <col min="6909" max="6909" width="9" style="150" bestFit="1" customWidth="1"/>
    <col min="6910" max="6910" width="13.7109375" style="150" bestFit="1" customWidth="1"/>
    <col min="6911" max="6911" width="9" style="150" bestFit="1" customWidth="1"/>
    <col min="6912" max="6912" width="13.7109375" style="150" bestFit="1" customWidth="1"/>
    <col min="6913" max="6913" width="45.140625" style="150" bestFit="1" customWidth="1"/>
    <col min="6914" max="6914" width="22.28515625" style="150" customWidth="1"/>
    <col min="6915" max="6915" width="18.7109375" style="150" customWidth="1"/>
    <col min="6916" max="6939" width="8.85546875" style="150"/>
    <col min="6940" max="6940" width="13.7109375" style="150" bestFit="1" customWidth="1"/>
    <col min="6941" max="6941" width="5.42578125" style="150" bestFit="1" customWidth="1"/>
    <col min="6942" max="6942" width="13.7109375" style="150" bestFit="1" customWidth="1"/>
    <col min="6943" max="6943" width="5.42578125" style="150" bestFit="1" customWidth="1"/>
    <col min="6944" max="6944" width="13.7109375" style="150" bestFit="1" customWidth="1"/>
    <col min="6945" max="6945" width="5.42578125" style="150" bestFit="1" customWidth="1"/>
    <col min="6946" max="6946" width="13.7109375" style="150" bestFit="1" customWidth="1"/>
    <col min="6947" max="6947" width="5.42578125" style="150" bestFit="1" customWidth="1"/>
    <col min="6948" max="6948" width="13.7109375" style="150" bestFit="1" customWidth="1"/>
    <col min="6949" max="6949" width="5.42578125" style="150" bestFit="1" customWidth="1"/>
    <col min="6950" max="6950" width="13.7109375" style="150" bestFit="1" customWidth="1"/>
    <col min="6951" max="6951" width="5.42578125" style="150" bestFit="1" customWidth="1"/>
    <col min="6952" max="6952" width="13.7109375" style="150" bestFit="1" customWidth="1"/>
    <col min="6953" max="6953" width="5.42578125" style="150" bestFit="1" customWidth="1"/>
    <col min="6954" max="6954" width="13.7109375" style="150" bestFit="1" customWidth="1"/>
    <col min="6955" max="6955" width="5.42578125" style="150" bestFit="1" customWidth="1"/>
    <col min="6956" max="6956" width="13.7109375" style="150" bestFit="1" customWidth="1"/>
    <col min="6957" max="6957" width="9" style="150" bestFit="1" customWidth="1"/>
    <col min="6958" max="6958" width="13.7109375" style="150" bestFit="1" customWidth="1"/>
    <col min="6959" max="6959" width="9" style="150" bestFit="1" customWidth="1"/>
    <col min="6960" max="6960" width="13.7109375" style="150" bestFit="1" customWidth="1"/>
    <col min="6961" max="6961" width="9" style="150" bestFit="1" customWidth="1"/>
    <col min="6962" max="6962" width="13.7109375" style="150" bestFit="1" customWidth="1"/>
    <col min="6963" max="6963" width="9" style="150" bestFit="1" customWidth="1"/>
    <col min="6964" max="6964" width="13.7109375" style="150" bestFit="1" customWidth="1"/>
    <col min="6965" max="6965" width="9" style="150" bestFit="1" customWidth="1"/>
    <col min="6966" max="6966" width="13.7109375" style="150" bestFit="1" customWidth="1"/>
    <col min="6967" max="6967" width="9" style="150" bestFit="1" customWidth="1"/>
    <col min="6968" max="6968" width="13.7109375" style="150" bestFit="1" customWidth="1"/>
    <col min="6969" max="6969" width="9" style="150" bestFit="1" customWidth="1"/>
    <col min="6970" max="6970" width="13.7109375" style="150" bestFit="1" customWidth="1"/>
    <col min="6971" max="6971" width="9" style="150" bestFit="1" customWidth="1"/>
    <col min="6972" max="6972" width="13.7109375" style="150" bestFit="1" customWidth="1"/>
    <col min="6973" max="6973" width="9" style="150" bestFit="1" customWidth="1"/>
    <col min="6974" max="6974" width="13.7109375" style="150" bestFit="1" customWidth="1"/>
    <col min="6975" max="6975" width="9" style="150" bestFit="1" customWidth="1"/>
    <col min="6976" max="6976" width="13.7109375" style="150" bestFit="1" customWidth="1"/>
    <col min="6977" max="6977" width="9" style="150" bestFit="1" customWidth="1"/>
    <col min="6978" max="6978" width="13.7109375" style="150" bestFit="1" customWidth="1"/>
    <col min="6979" max="6979" width="9" style="150" bestFit="1" customWidth="1"/>
    <col min="6980" max="6980" width="13.7109375" style="150" bestFit="1" customWidth="1"/>
    <col min="6981" max="6981" width="9" style="150" bestFit="1" customWidth="1"/>
    <col min="6982" max="6982" width="13.7109375" style="150" bestFit="1" customWidth="1"/>
    <col min="6983" max="6983" width="9" style="150" bestFit="1" customWidth="1"/>
    <col min="6984" max="6984" width="13.7109375" style="150" bestFit="1" customWidth="1"/>
    <col min="6985" max="6985" width="9" style="150" bestFit="1" customWidth="1"/>
    <col min="6986" max="6986" width="13.7109375" style="150" bestFit="1" customWidth="1"/>
    <col min="6987" max="6987" width="9" style="150" bestFit="1" customWidth="1"/>
    <col min="6988" max="6988" width="13.7109375" style="150" bestFit="1" customWidth="1"/>
    <col min="6989" max="6989" width="9" style="150" bestFit="1" customWidth="1"/>
    <col min="6990" max="6990" width="13.7109375" style="150" bestFit="1" customWidth="1"/>
    <col min="6991" max="6991" width="9" style="150" bestFit="1" customWidth="1"/>
    <col min="6992" max="6992" width="13.7109375" style="150" bestFit="1" customWidth="1"/>
    <col min="6993" max="6993" width="9" style="150" bestFit="1" customWidth="1"/>
    <col min="6994" max="6994" width="13.7109375" style="150" bestFit="1" customWidth="1"/>
    <col min="6995" max="6995" width="9" style="150" bestFit="1" customWidth="1"/>
    <col min="6996" max="6996" width="13.7109375" style="150" bestFit="1" customWidth="1"/>
    <col min="6997" max="6997" width="9" style="150" bestFit="1" customWidth="1"/>
    <col min="6998" max="6998" width="13.7109375" style="150" bestFit="1" customWidth="1"/>
    <col min="6999" max="6999" width="9" style="150" bestFit="1" customWidth="1"/>
    <col min="7000" max="7000" width="13.7109375" style="150" bestFit="1" customWidth="1"/>
    <col min="7001" max="7001" width="9" style="150" bestFit="1" customWidth="1"/>
    <col min="7002" max="7002" width="13.7109375" style="150" bestFit="1" customWidth="1"/>
    <col min="7003" max="7003" width="9" style="150" bestFit="1" customWidth="1"/>
    <col min="7004" max="7004" width="13.7109375" style="150" bestFit="1" customWidth="1"/>
    <col min="7005" max="7005" width="9" style="150" bestFit="1" customWidth="1"/>
    <col min="7006" max="7006" width="13.7109375" style="150" bestFit="1" customWidth="1"/>
    <col min="7007" max="7007" width="9" style="150" bestFit="1" customWidth="1"/>
    <col min="7008" max="7008" width="13.7109375" style="150" bestFit="1" customWidth="1"/>
    <col min="7009" max="7009" width="9" style="150" bestFit="1" customWidth="1"/>
    <col min="7010" max="7010" width="13.7109375" style="150" bestFit="1" customWidth="1"/>
    <col min="7011" max="7011" width="9" style="150" bestFit="1" customWidth="1"/>
    <col min="7012" max="7012" width="13.7109375" style="150" bestFit="1" customWidth="1"/>
    <col min="7013" max="7013" width="9" style="150" bestFit="1" customWidth="1"/>
    <col min="7014" max="7014" width="13.7109375" style="150" bestFit="1" customWidth="1"/>
    <col min="7015" max="7015" width="9" style="150" bestFit="1" customWidth="1"/>
    <col min="7016" max="7016" width="13.7109375" style="150" bestFit="1" customWidth="1"/>
    <col min="7017" max="7017" width="9" style="150" bestFit="1" customWidth="1"/>
    <col min="7018" max="7018" width="13.7109375" style="150" bestFit="1" customWidth="1"/>
    <col min="7019" max="7019" width="9" style="150" bestFit="1" customWidth="1"/>
    <col min="7020" max="7020" width="13.7109375" style="150" bestFit="1" customWidth="1"/>
    <col min="7021" max="7021" width="9" style="150" bestFit="1" customWidth="1"/>
    <col min="7022" max="7022" width="13.7109375" style="150" bestFit="1" customWidth="1"/>
    <col min="7023" max="7023" width="9" style="150" bestFit="1" customWidth="1"/>
    <col min="7024" max="7024" width="13.7109375" style="150" bestFit="1" customWidth="1"/>
    <col min="7025" max="7025" width="9" style="150" bestFit="1" customWidth="1"/>
    <col min="7026" max="7026" width="13.7109375" style="150" bestFit="1" customWidth="1"/>
    <col min="7027" max="7027" width="9" style="150" bestFit="1" customWidth="1"/>
    <col min="7028" max="7028" width="13.7109375" style="150" bestFit="1" customWidth="1"/>
    <col min="7029" max="7029" width="9" style="150" bestFit="1" customWidth="1"/>
    <col min="7030" max="7030" width="13.7109375" style="150" bestFit="1" customWidth="1"/>
    <col min="7031" max="7031" width="9" style="150" bestFit="1" customWidth="1"/>
    <col min="7032" max="7032" width="13.7109375" style="150" bestFit="1" customWidth="1"/>
    <col min="7033" max="7033" width="9" style="150" bestFit="1" customWidth="1"/>
    <col min="7034" max="7034" width="13.7109375" style="150" bestFit="1" customWidth="1"/>
    <col min="7035" max="7035" width="9" style="150" bestFit="1" customWidth="1"/>
    <col min="7036" max="7036" width="13.7109375" style="150" bestFit="1" customWidth="1"/>
    <col min="7037" max="7037" width="9" style="150" bestFit="1" customWidth="1"/>
    <col min="7038" max="7038" width="13.7109375" style="150" bestFit="1" customWidth="1"/>
    <col min="7039" max="7039" width="9" style="150" bestFit="1" customWidth="1"/>
    <col min="7040" max="7040" width="13.7109375" style="150" bestFit="1" customWidth="1"/>
    <col min="7041" max="7041" width="9" style="150" bestFit="1" customWidth="1"/>
    <col min="7042" max="7042" width="13.7109375" style="150" bestFit="1" customWidth="1"/>
    <col min="7043" max="7043" width="9" style="150" bestFit="1" customWidth="1"/>
    <col min="7044" max="7044" width="13.7109375" style="150" bestFit="1" customWidth="1"/>
    <col min="7045" max="7045" width="9" style="150" bestFit="1" customWidth="1"/>
    <col min="7046" max="7046" width="13.7109375" style="150" bestFit="1" customWidth="1"/>
    <col min="7047" max="7047" width="9" style="150" bestFit="1" customWidth="1"/>
    <col min="7048" max="7048" width="13.7109375" style="150" bestFit="1" customWidth="1"/>
    <col min="7049" max="7049" width="9" style="150" bestFit="1" customWidth="1"/>
    <col min="7050" max="7050" width="13.7109375" style="150" bestFit="1" customWidth="1"/>
    <col min="7051" max="7051" width="9" style="150" bestFit="1" customWidth="1"/>
    <col min="7052" max="7052" width="13.7109375" style="150" bestFit="1" customWidth="1"/>
    <col min="7053" max="7053" width="9" style="150" bestFit="1" customWidth="1"/>
    <col min="7054" max="7054" width="13.7109375" style="150" bestFit="1" customWidth="1"/>
    <col min="7055" max="7055" width="9" style="150" bestFit="1" customWidth="1"/>
    <col min="7056" max="7056" width="13.7109375" style="150" bestFit="1" customWidth="1"/>
    <col min="7057" max="7057" width="9" style="150" bestFit="1" customWidth="1"/>
    <col min="7058" max="7058" width="13.7109375" style="150" bestFit="1" customWidth="1"/>
    <col min="7059" max="7059" width="9" style="150" bestFit="1" customWidth="1"/>
    <col min="7060" max="7060" width="13.7109375" style="150" bestFit="1" customWidth="1"/>
    <col min="7061" max="7061" width="9" style="150" bestFit="1" customWidth="1"/>
    <col min="7062" max="7062" width="13.7109375" style="150" bestFit="1" customWidth="1"/>
    <col min="7063" max="7063" width="9" style="150" bestFit="1" customWidth="1"/>
    <col min="7064" max="7064" width="13.7109375" style="150" bestFit="1" customWidth="1"/>
    <col min="7065" max="7065" width="9" style="150" bestFit="1" customWidth="1"/>
    <col min="7066" max="7066" width="13.7109375" style="150" bestFit="1" customWidth="1"/>
    <col min="7067" max="7067" width="9" style="150" bestFit="1" customWidth="1"/>
    <col min="7068" max="7068" width="13.7109375" style="150" bestFit="1" customWidth="1"/>
    <col min="7069" max="7069" width="9" style="150" bestFit="1" customWidth="1"/>
    <col min="7070" max="7070" width="13.7109375" style="150" bestFit="1" customWidth="1"/>
    <col min="7071" max="7071" width="9" style="150" bestFit="1" customWidth="1"/>
    <col min="7072" max="7072" width="13.7109375" style="150" bestFit="1" customWidth="1"/>
    <col min="7073" max="7073" width="9" style="150" bestFit="1" customWidth="1"/>
    <col min="7074" max="7074" width="13.7109375" style="150" bestFit="1" customWidth="1"/>
    <col min="7075" max="7075" width="9" style="150" bestFit="1" customWidth="1"/>
    <col min="7076" max="7076" width="13.7109375" style="150" bestFit="1" customWidth="1"/>
    <col min="7077" max="7077" width="9" style="150" bestFit="1" customWidth="1"/>
    <col min="7078" max="7078" width="13.7109375" style="150" bestFit="1" customWidth="1"/>
    <col min="7079" max="7079" width="9" style="150" bestFit="1" customWidth="1"/>
    <col min="7080" max="7080" width="13.7109375" style="150" bestFit="1" customWidth="1"/>
    <col min="7081" max="7081" width="9" style="150" bestFit="1" customWidth="1"/>
    <col min="7082" max="7082" width="13.7109375" style="150" bestFit="1" customWidth="1"/>
    <col min="7083" max="7083" width="9" style="150" bestFit="1" customWidth="1"/>
    <col min="7084" max="7084" width="13.7109375" style="150" bestFit="1" customWidth="1"/>
    <col min="7085" max="7085" width="9" style="150" bestFit="1" customWidth="1"/>
    <col min="7086" max="7086" width="13.7109375" style="150" bestFit="1" customWidth="1"/>
    <col min="7087" max="7087" width="9" style="150" bestFit="1" customWidth="1"/>
    <col min="7088" max="7088" width="13.7109375" style="150" bestFit="1" customWidth="1"/>
    <col min="7089" max="7089" width="9" style="150" bestFit="1" customWidth="1"/>
    <col min="7090" max="7090" width="13.7109375" style="150" bestFit="1" customWidth="1"/>
    <col min="7091" max="7091" width="9" style="150" bestFit="1" customWidth="1"/>
    <col min="7092" max="7092" width="13.7109375" style="150" bestFit="1" customWidth="1"/>
    <col min="7093" max="7093" width="9" style="150" bestFit="1" customWidth="1"/>
    <col min="7094" max="7094" width="13.7109375" style="150" bestFit="1" customWidth="1"/>
    <col min="7095" max="7095" width="9" style="150" bestFit="1" customWidth="1"/>
    <col min="7096" max="7096" width="13.7109375" style="150" bestFit="1" customWidth="1"/>
    <col min="7097" max="7097" width="9" style="150" bestFit="1" customWidth="1"/>
    <col min="7098" max="7098" width="13.7109375" style="150" bestFit="1" customWidth="1"/>
    <col min="7099" max="7099" width="9" style="150" bestFit="1" customWidth="1"/>
    <col min="7100" max="7100" width="13.7109375" style="150" bestFit="1" customWidth="1"/>
    <col min="7101" max="7101" width="9" style="150" bestFit="1" customWidth="1"/>
    <col min="7102" max="7102" width="13.7109375" style="150" bestFit="1" customWidth="1"/>
    <col min="7103" max="7103" width="9" style="150" bestFit="1" customWidth="1"/>
    <col min="7104" max="7104" width="13.7109375" style="150" bestFit="1" customWidth="1"/>
    <col min="7105" max="7105" width="9" style="150" bestFit="1" customWidth="1"/>
    <col min="7106" max="7106" width="13.7109375" style="150" bestFit="1" customWidth="1"/>
    <col min="7107" max="7107" width="9" style="150" bestFit="1" customWidth="1"/>
    <col min="7108" max="7108" width="13.7109375" style="150" bestFit="1" customWidth="1"/>
    <col min="7109" max="7109" width="9" style="150" bestFit="1" customWidth="1"/>
    <col min="7110" max="7110" width="13.7109375" style="150" bestFit="1" customWidth="1"/>
    <col min="7111" max="7111" width="9" style="150" bestFit="1" customWidth="1"/>
    <col min="7112" max="7112" width="13.7109375" style="150" bestFit="1" customWidth="1"/>
    <col min="7113" max="7113" width="9" style="150" bestFit="1" customWidth="1"/>
    <col min="7114" max="7114" width="13.7109375" style="150" bestFit="1" customWidth="1"/>
    <col min="7115" max="7115" width="9" style="150" bestFit="1" customWidth="1"/>
    <col min="7116" max="7116" width="13.7109375" style="150" bestFit="1" customWidth="1"/>
    <col min="7117" max="7117" width="9" style="150" bestFit="1" customWidth="1"/>
    <col min="7118" max="7118" width="13.7109375" style="150" bestFit="1" customWidth="1"/>
    <col min="7119" max="7119" width="9" style="150" bestFit="1" customWidth="1"/>
    <col min="7120" max="7120" width="13.7109375" style="150" bestFit="1" customWidth="1"/>
    <col min="7121" max="7121" width="9" style="150" bestFit="1" customWidth="1"/>
    <col min="7122" max="7122" width="13.7109375" style="150" bestFit="1" customWidth="1"/>
    <col min="7123" max="7123" width="9" style="150" bestFit="1" customWidth="1"/>
    <col min="7124" max="7124" width="13.7109375" style="150" bestFit="1" customWidth="1"/>
    <col min="7125" max="7125" width="9" style="150" bestFit="1" customWidth="1"/>
    <col min="7126" max="7126" width="13.7109375" style="150" bestFit="1" customWidth="1"/>
    <col min="7127" max="7127" width="9" style="150" bestFit="1" customWidth="1"/>
    <col min="7128" max="7128" width="13.7109375" style="150" bestFit="1" customWidth="1"/>
    <col min="7129" max="7129" width="9" style="150" bestFit="1" customWidth="1"/>
    <col min="7130" max="7130" width="13.7109375" style="150" bestFit="1" customWidth="1"/>
    <col min="7131" max="7131" width="9" style="150" bestFit="1" customWidth="1"/>
    <col min="7132" max="7132" width="13.7109375" style="150" bestFit="1" customWidth="1"/>
    <col min="7133" max="7133" width="9" style="150" bestFit="1" customWidth="1"/>
    <col min="7134" max="7134" width="13.7109375" style="150" bestFit="1" customWidth="1"/>
    <col min="7135" max="7135" width="9" style="150" bestFit="1" customWidth="1"/>
    <col min="7136" max="7136" width="13.7109375" style="150" bestFit="1" customWidth="1"/>
    <col min="7137" max="7137" width="9" style="150" bestFit="1" customWidth="1"/>
    <col min="7138" max="7138" width="13.7109375" style="150" bestFit="1" customWidth="1"/>
    <col min="7139" max="7139" width="9" style="150" bestFit="1" customWidth="1"/>
    <col min="7140" max="7140" width="13.7109375" style="150" bestFit="1" customWidth="1"/>
    <col min="7141" max="7141" width="9" style="150" bestFit="1" customWidth="1"/>
    <col min="7142" max="7142" width="13.7109375" style="150" bestFit="1" customWidth="1"/>
    <col min="7143" max="7143" width="9" style="150" bestFit="1" customWidth="1"/>
    <col min="7144" max="7144" width="13.7109375" style="150" bestFit="1" customWidth="1"/>
    <col min="7145" max="7145" width="9" style="150" bestFit="1" customWidth="1"/>
    <col min="7146" max="7146" width="13.7109375" style="150" bestFit="1" customWidth="1"/>
    <col min="7147" max="7147" width="9" style="150" bestFit="1" customWidth="1"/>
    <col min="7148" max="7148" width="13.7109375" style="150" bestFit="1" customWidth="1"/>
    <col min="7149" max="7149" width="9" style="150" bestFit="1" customWidth="1"/>
    <col min="7150" max="7150" width="13.7109375" style="150" bestFit="1" customWidth="1"/>
    <col min="7151" max="7151" width="9" style="150" bestFit="1" customWidth="1"/>
    <col min="7152" max="7152" width="13.7109375" style="150" bestFit="1" customWidth="1"/>
    <col min="7153" max="7153" width="9" style="150" bestFit="1" customWidth="1"/>
    <col min="7154" max="7154" width="13.7109375" style="150" bestFit="1" customWidth="1"/>
    <col min="7155" max="7155" width="9" style="150" bestFit="1" customWidth="1"/>
    <col min="7156" max="7156" width="13.7109375" style="150" bestFit="1" customWidth="1"/>
    <col min="7157" max="7157" width="9" style="150" bestFit="1" customWidth="1"/>
    <col min="7158" max="7158" width="13.7109375" style="150" bestFit="1" customWidth="1"/>
    <col min="7159" max="7159" width="9" style="150" bestFit="1" customWidth="1"/>
    <col min="7160" max="7160" width="13.7109375" style="150" bestFit="1" customWidth="1"/>
    <col min="7161" max="7161" width="9" style="150" bestFit="1" customWidth="1"/>
    <col min="7162" max="7162" width="13.7109375" style="150" bestFit="1" customWidth="1"/>
    <col min="7163" max="7163" width="9" style="150" bestFit="1" customWidth="1"/>
    <col min="7164" max="7164" width="13.7109375" style="150" bestFit="1" customWidth="1"/>
    <col min="7165" max="7165" width="9" style="150" bestFit="1" customWidth="1"/>
    <col min="7166" max="7166" width="13.7109375" style="150" bestFit="1" customWidth="1"/>
    <col min="7167" max="7167" width="9" style="150" bestFit="1" customWidth="1"/>
    <col min="7168" max="7168" width="13.7109375" style="150" bestFit="1" customWidth="1"/>
    <col min="7169" max="7169" width="45.140625" style="150" bestFit="1" customWidth="1"/>
    <col min="7170" max="7170" width="22.28515625" style="150" customWidth="1"/>
    <col min="7171" max="7171" width="18.7109375" style="150" customWidth="1"/>
    <col min="7172" max="7195" width="8.85546875" style="150"/>
    <col min="7196" max="7196" width="13.7109375" style="150" bestFit="1" customWidth="1"/>
    <col min="7197" max="7197" width="5.42578125" style="150" bestFit="1" customWidth="1"/>
    <col min="7198" max="7198" width="13.7109375" style="150" bestFit="1" customWidth="1"/>
    <col min="7199" max="7199" width="5.42578125" style="150" bestFit="1" customWidth="1"/>
    <col min="7200" max="7200" width="13.7109375" style="150" bestFit="1" customWidth="1"/>
    <col min="7201" max="7201" width="5.42578125" style="150" bestFit="1" customWidth="1"/>
    <col min="7202" max="7202" width="13.7109375" style="150" bestFit="1" customWidth="1"/>
    <col min="7203" max="7203" width="5.42578125" style="150" bestFit="1" customWidth="1"/>
    <col min="7204" max="7204" width="13.7109375" style="150" bestFit="1" customWidth="1"/>
    <col min="7205" max="7205" width="5.42578125" style="150" bestFit="1" customWidth="1"/>
    <col min="7206" max="7206" width="13.7109375" style="150" bestFit="1" customWidth="1"/>
    <col min="7207" max="7207" width="5.42578125" style="150" bestFit="1" customWidth="1"/>
    <col min="7208" max="7208" width="13.7109375" style="150" bestFit="1" customWidth="1"/>
    <col min="7209" max="7209" width="5.42578125" style="150" bestFit="1" customWidth="1"/>
    <col min="7210" max="7210" width="13.7109375" style="150" bestFit="1" customWidth="1"/>
    <col min="7211" max="7211" width="5.42578125" style="150" bestFit="1" customWidth="1"/>
    <col min="7212" max="7212" width="13.7109375" style="150" bestFit="1" customWidth="1"/>
    <col min="7213" max="7213" width="9" style="150" bestFit="1" customWidth="1"/>
    <col min="7214" max="7214" width="13.7109375" style="150" bestFit="1" customWidth="1"/>
    <col min="7215" max="7215" width="9" style="150" bestFit="1" customWidth="1"/>
    <col min="7216" max="7216" width="13.7109375" style="150" bestFit="1" customWidth="1"/>
    <col min="7217" max="7217" width="9" style="150" bestFit="1" customWidth="1"/>
    <col min="7218" max="7218" width="13.7109375" style="150" bestFit="1" customWidth="1"/>
    <col min="7219" max="7219" width="9" style="150" bestFit="1" customWidth="1"/>
    <col min="7220" max="7220" width="13.7109375" style="150" bestFit="1" customWidth="1"/>
    <col min="7221" max="7221" width="9" style="150" bestFit="1" customWidth="1"/>
    <col min="7222" max="7222" width="13.7109375" style="150" bestFit="1" customWidth="1"/>
    <col min="7223" max="7223" width="9" style="150" bestFit="1" customWidth="1"/>
    <col min="7224" max="7224" width="13.7109375" style="150" bestFit="1" customWidth="1"/>
    <col min="7225" max="7225" width="9" style="150" bestFit="1" customWidth="1"/>
    <col min="7226" max="7226" width="13.7109375" style="150" bestFit="1" customWidth="1"/>
    <col min="7227" max="7227" width="9" style="150" bestFit="1" customWidth="1"/>
    <col min="7228" max="7228" width="13.7109375" style="150" bestFit="1" customWidth="1"/>
    <col min="7229" max="7229" width="9" style="150" bestFit="1" customWidth="1"/>
    <col min="7230" max="7230" width="13.7109375" style="150" bestFit="1" customWidth="1"/>
    <col min="7231" max="7231" width="9" style="150" bestFit="1" customWidth="1"/>
    <col min="7232" max="7232" width="13.7109375" style="150" bestFit="1" customWidth="1"/>
    <col min="7233" max="7233" width="9" style="150" bestFit="1" customWidth="1"/>
    <col min="7234" max="7234" width="13.7109375" style="150" bestFit="1" customWidth="1"/>
    <col min="7235" max="7235" width="9" style="150" bestFit="1" customWidth="1"/>
    <col min="7236" max="7236" width="13.7109375" style="150" bestFit="1" customWidth="1"/>
    <col min="7237" max="7237" width="9" style="150" bestFit="1" customWidth="1"/>
    <col min="7238" max="7238" width="13.7109375" style="150" bestFit="1" customWidth="1"/>
    <col min="7239" max="7239" width="9" style="150" bestFit="1" customWidth="1"/>
    <col min="7240" max="7240" width="13.7109375" style="150" bestFit="1" customWidth="1"/>
    <col min="7241" max="7241" width="9" style="150" bestFit="1" customWidth="1"/>
    <col min="7242" max="7242" width="13.7109375" style="150" bestFit="1" customWidth="1"/>
    <col min="7243" max="7243" width="9" style="150" bestFit="1" customWidth="1"/>
    <col min="7244" max="7244" width="13.7109375" style="150" bestFit="1" customWidth="1"/>
    <col min="7245" max="7245" width="9" style="150" bestFit="1" customWidth="1"/>
    <col min="7246" max="7246" width="13.7109375" style="150" bestFit="1" customWidth="1"/>
    <col min="7247" max="7247" width="9" style="150" bestFit="1" customWidth="1"/>
    <col min="7248" max="7248" width="13.7109375" style="150" bestFit="1" customWidth="1"/>
    <col min="7249" max="7249" width="9" style="150" bestFit="1" customWidth="1"/>
    <col min="7250" max="7250" width="13.7109375" style="150" bestFit="1" customWidth="1"/>
    <col min="7251" max="7251" width="9" style="150" bestFit="1" customWidth="1"/>
    <col min="7252" max="7252" width="13.7109375" style="150" bestFit="1" customWidth="1"/>
    <col min="7253" max="7253" width="9" style="150" bestFit="1" customWidth="1"/>
    <col min="7254" max="7254" width="13.7109375" style="150" bestFit="1" customWidth="1"/>
    <col min="7255" max="7255" width="9" style="150" bestFit="1" customWidth="1"/>
    <col min="7256" max="7256" width="13.7109375" style="150" bestFit="1" customWidth="1"/>
    <col min="7257" max="7257" width="9" style="150" bestFit="1" customWidth="1"/>
    <col min="7258" max="7258" width="13.7109375" style="150" bestFit="1" customWidth="1"/>
    <col min="7259" max="7259" width="9" style="150" bestFit="1" customWidth="1"/>
    <col min="7260" max="7260" width="13.7109375" style="150" bestFit="1" customWidth="1"/>
    <col min="7261" max="7261" width="9" style="150" bestFit="1" customWidth="1"/>
    <col min="7262" max="7262" width="13.7109375" style="150" bestFit="1" customWidth="1"/>
    <col min="7263" max="7263" width="9" style="150" bestFit="1" customWidth="1"/>
    <col min="7264" max="7264" width="13.7109375" style="150" bestFit="1" customWidth="1"/>
    <col min="7265" max="7265" width="9" style="150" bestFit="1" customWidth="1"/>
    <col min="7266" max="7266" width="13.7109375" style="150" bestFit="1" customWidth="1"/>
    <col min="7267" max="7267" width="9" style="150" bestFit="1" customWidth="1"/>
    <col min="7268" max="7268" width="13.7109375" style="150" bestFit="1" customWidth="1"/>
    <col min="7269" max="7269" width="9" style="150" bestFit="1" customWidth="1"/>
    <col min="7270" max="7270" width="13.7109375" style="150" bestFit="1" customWidth="1"/>
    <col min="7271" max="7271" width="9" style="150" bestFit="1" customWidth="1"/>
    <col min="7272" max="7272" width="13.7109375" style="150" bestFit="1" customWidth="1"/>
    <col min="7273" max="7273" width="9" style="150" bestFit="1" customWidth="1"/>
    <col min="7274" max="7274" width="13.7109375" style="150" bestFit="1" customWidth="1"/>
    <col min="7275" max="7275" width="9" style="150" bestFit="1" customWidth="1"/>
    <col min="7276" max="7276" width="13.7109375" style="150" bestFit="1" customWidth="1"/>
    <col min="7277" max="7277" width="9" style="150" bestFit="1" customWidth="1"/>
    <col min="7278" max="7278" width="13.7109375" style="150" bestFit="1" customWidth="1"/>
    <col min="7279" max="7279" width="9" style="150" bestFit="1" customWidth="1"/>
    <col min="7280" max="7280" width="13.7109375" style="150" bestFit="1" customWidth="1"/>
    <col min="7281" max="7281" width="9" style="150" bestFit="1" customWidth="1"/>
    <col min="7282" max="7282" width="13.7109375" style="150" bestFit="1" customWidth="1"/>
    <col min="7283" max="7283" width="9" style="150" bestFit="1" customWidth="1"/>
    <col min="7284" max="7284" width="13.7109375" style="150" bestFit="1" customWidth="1"/>
    <col min="7285" max="7285" width="9" style="150" bestFit="1" customWidth="1"/>
    <col min="7286" max="7286" width="13.7109375" style="150" bestFit="1" customWidth="1"/>
    <col min="7287" max="7287" width="9" style="150" bestFit="1" customWidth="1"/>
    <col min="7288" max="7288" width="13.7109375" style="150" bestFit="1" customWidth="1"/>
    <col min="7289" max="7289" width="9" style="150" bestFit="1" customWidth="1"/>
    <col min="7290" max="7290" width="13.7109375" style="150" bestFit="1" customWidth="1"/>
    <col min="7291" max="7291" width="9" style="150" bestFit="1" customWidth="1"/>
    <col min="7292" max="7292" width="13.7109375" style="150" bestFit="1" customWidth="1"/>
    <col min="7293" max="7293" width="9" style="150" bestFit="1" customWidth="1"/>
    <col min="7294" max="7294" width="13.7109375" style="150" bestFit="1" customWidth="1"/>
    <col min="7295" max="7295" width="9" style="150" bestFit="1" customWidth="1"/>
    <col min="7296" max="7296" width="13.7109375" style="150" bestFit="1" customWidth="1"/>
    <col min="7297" max="7297" width="9" style="150" bestFit="1" customWidth="1"/>
    <col min="7298" max="7298" width="13.7109375" style="150" bestFit="1" customWidth="1"/>
    <col min="7299" max="7299" width="9" style="150" bestFit="1" customWidth="1"/>
    <col min="7300" max="7300" width="13.7109375" style="150" bestFit="1" customWidth="1"/>
    <col min="7301" max="7301" width="9" style="150" bestFit="1" customWidth="1"/>
    <col min="7302" max="7302" width="13.7109375" style="150" bestFit="1" customWidth="1"/>
    <col min="7303" max="7303" width="9" style="150" bestFit="1" customWidth="1"/>
    <col min="7304" max="7304" width="13.7109375" style="150" bestFit="1" customWidth="1"/>
    <col min="7305" max="7305" width="9" style="150" bestFit="1" customWidth="1"/>
    <col min="7306" max="7306" width="13.7109375" style="150" bestFit="1" customWidth="1"/>
    <col min="7307" max="7307" width="9" style="150" bestFit="1" customWidth="1"/>
    <col min="7308" max="7308" width="13.7109375" style="150" bestFit="1" customWidth="1"/>
    <col min="7309" max="7309" width="9" style="150" bestFit="1" customWidth="1"/>
    <col min="7310" max="7310" width="13.7109375" style="150" bestFit="1" customWidth="1"/>
    <col min="7311" max="7311" width="9" style="150" bestFit="1" customWidth="1"/>
    <col min="7312" max="7312" width="13.7109375" style="150" bestFit="1" customWidth="1"/>
    <col min="7313" max="7313" width="9" style="150" bestFit="1" customWidth="1"/>
    <col min="7314" max="7314" width="13.7109375" style="150" bestFit="1" customWidth="1"/>
    <col min="7315" max="7315" width="9" style="150" bestFit="1" customWidth="1"/>
    <col min="7316" max="7316" width="13.7109375" style="150" bestFit="1" customWidth="1"/>
    <col min="7317" max="7317" width="9" style="150" bestFit="1" customWidth="1"/>
    <col min="7318" max="7318" width="13.7109375" style="150" bestFit="1" customWidth="1"/>
    <col min="7319" max="7319" width="9" style="150" bestFit="1" customWidth="1"/>
    <col min="7320" max="7320" width="13.7109375" style="150" bestFit="1" customWidth="1"/>
    <col min="7321" max="7321" width="9" style="150" bestFit="1" customWidth="1"/>
    <col min="7322" max="7322" width="13.7109375" style="150" bestFit="1" customWidth="1"/>
    <col min="7323" max="7323" width="9" style="150" bestFit="1" customWidth="1"/>
    <col min="7324" max="7324" width="13.7109375" style="150" bestFit="1" customWidth="1"/>
    <col min="7325" max="7325" width="9" style="150" bestFit="1" customWidth="1"/>
    <col min="7326" max="7326" width="13.7109375" style="150" bestFit="1" customWidth="1"/>
    <col min="7327" max="7327" width="9" style="150" bestFit="1" customWidth="1"/>
    <col min="7328" max="7328" width="13.7109375" style="150" bestFit="1" customWidth="1"/>
    <col min="7329" max="7329" width="9" style="150" bestFit="1" customWidth="1"/>
    <col min="7330" max="7330" width="13.7109375" style="150" bestFit="1" customWidth="1"/>
    <col min="7331" max="7331" width="9" style="150" bestFit="1" customWidth="1"/>
    <col min="7332" max="7332" width="13.7109375" style="150" bestFit="1" customWidth="1"/>
    <col min="7333" max="7333" width="9" style="150" bestFit="1" customWidth="1"/>
    <col min="7334" max="7334" width="13.7109375" style="150" bestFit="1" customWidth="1"/>
    <col min="7335" max="7335" width="9" style="150" bestFit="1" customWidth="1"/>
    <col min="7336" max="7336" width="13.7109375" style="150" bestFit="1" customWidth="1"/>
    <col min="7337" max="7337" width="9" style="150" bestFit="1" customWidth="1"/>
    <col min="7338" max="7338" width="13.7109375" style="150" bestFit="1" customWidth="1"/>
    <col min="7339" max="7339" width="9" style="150" bestFit="1" customWidth="1"/>
    <col min="7340" max="7340" width="13.7109375" style="150" bestFit="1" customWidth="1"/>
    <col min="7341" max="7341" width="9" style="150" bestFit="1" customWidth="1"/>
    <col min="7342" max="7342" width="13.7109375" style="150" bestFit="1" customWidth="1"/>
    <col min="7343" max="7343" width="9" style="150" bestFit="1" customWidth="1"/>
    <col min="7344" max="7344" width="13.7109375" style="150" bestFit="1" customWidth="1"/>
    <col min="7345" max="7345" width="9" style="150" bestFit="1" customWidth="1"/>
    <col min="7346" max="7346" width="13.7109375" style="150" bestFit="1" customWidth="1"/>
    <col min="7347" max="7347" width="9" style="150" bestFit="1" customWidth="1"/>
    <col min="7348" max="7348" width="13.7109375" style="150" bestFit="1" customWidth="1"/>
    <col min="7349" max="7349" width="9" style="150" bestFit="1" customWidth="1"/>
    <col min="7350" max="7350" width="13.7109375" style="150" bestFit="1" customWidth="1"/>
    <col min="7351" max="7351" width="9" style="150" bestFit="1" customWidth="1"/>
    <col min="7352" max="7352" width="13.7109375" style="150" bestFit="1" customWidth="1"/>
    <col min="7353" max="7353" width="9" style="150" bestFit="1" customWidth="1"/>
    <col min="7354" max="7354" width="13.7109375" style="150" bestFit="1" customWidth="1"/>
    <col min="7355" max="7355" width="9" style="150" bestFit="1" customWidth="1"/>
    <col min="7356" max="7356" width="13.7109375" style="150" bestFit="1" customWidth="1"/>
    <col min="7357" max="7357" width="9" style="150" bestFit="1" customWidth="1"/>
    <col min="7358" max="7358" width="13.7109375" style="150" bestFit="1" customWidth="1"/>
    <col min="7359" max="7359" width="9" style="150" bestFit="1" customWidth="1"/>
    <col min="7360" max="7360" width="13.7109375" style="150" bestFit="1" customWidth="1"/>
    <col min="7361" max="7361" width="9" style="150" bestFit="1" customWidth="1"/>
    <col min="7362" max="7362" width="13.7109375" style="150" bestFit="1" customWidth="1"/>
    <col min="7363" max="7363" width="9" style="150" bestFit="1" customWidth="1"/>
    <col min="7364" max="7364" width="13.7109375" style="150" bestFit="1" customWidth="1"/>
    <col min="7365" max="7365" width="9" style="150" bestFit="1" customWidth="1"/>
    <col min="7366" max="7366" width="13.7109375" style="150" bestFit="1" customWidth="1"/>
    <col min="7367" max="7367" width="9" style="150" bestFit="1" customWidth="1"/>
    <col min="7368" max="7368" width="13.7109375" style="150" bestFit="1" customWidth="1"/>
    <col min="7369" max="7369" width="9" style="150" bestFit="1" customWidth="1"/>
    <col min="7370" max="7370" width="13.7109375" style="150" bestFit="1" customWidth="1"/>
    <col min="7371" max="7371" width="9" style="150" bestFit="1" customWidth="1"/>
    <col min="7372" max="7372" width="13.7109375" style="150" bestFit="1" customWidth="1"/>
    <col min="7373" max="7373" width="9" style="150" bestFit="1" customWidth="1"/>
    <col min="7374" max="7374" width="13.7109375" style="150" bestFit="1" customWidth="1"/>
    <col min="7375" max="7375" width="9" style="150" bestFit="1" customWidth="1"/>
    <col min="7376" max="7376" width="13.7109375" style="150" bestFit="1" customWidth="1"/>
    <col min="7377" max="7377" width="9" style="150" bestFit="1" customWidth="1"/>
    <col min="7378" max="7378" width="13.7109375" style="150" bestFit="1" customWidth="1"/>
    <col min="7379" max="7379" width="9" style="150" bestFit="1" customWidth="1"/>
    <col min="7380" max="7380" width="13.7109375" style="150" bestFit="1" customWidth="1"/>
    <col min="7381" max="7381" width="9" style="150" bestFit="1" customWidth="1"/>
    <col min="7382" max="7382" width="13.7109375" style="150" bestFit="1" customWidth="1"/>
    <col min="7383" max="7383" width="9" style="150" bestFit="1" customWidth="1"/>
    <col min="7384" max="7384" width="13.7109375" style="150" bestFit="1" customWidth="1"/>
    <col min="7385" max="7385" width="9" style="150" bestFit="1" customWidth="1"/>
    <col min="7386" max="7386" width="13.7109375" style="150" bestFit="1" customWidth="1"/>
    <col min="7387" max="7387" width="9" style="150" bestFit="1" customWidth="1"/>
    <col min="7388" max="7388" width="13.7109375" style="150" bestFit="1" customWidth="1"/>
    <col min="7389" max="7389" width="9" style="150" bestFit="1" customWidth="1"/>
    <col min="7390" max="7390" width="13.7109375" style="150" bestFit="1" customWidth="1"/>
    <col min="7391" max="7391" width="9" style="150" bestFit="1" customWidth="1"/>
    <col min="7392" max="7392" width="13.7109375" style="150" bestFit="1" customWidth="1"/>
    <col min="7393" max="7393" width="9" style="150" bestFit="1" customWidth="1"/>
    <col min="7394" max="7394" width="13.7109375" style="150" bestFit="1" customWidth="1"/>
    <col min="7395" max="7395" width="9" style="150" bestFit="1" customWidth="1"/>
    <col min="7396" max="7396" width="13.7109375" style="150" bestFit="1" customWidth="1"/>
    <col min="7397" max="7397" width="9" style="150" bestFit="1" customWidth="1"/>
    <col min="7398" max="7398" width="13.7109375" style="150" bestFit="1" customWidth="1"/>
    <col min="7399" max="7399" width="9" style="150" bestFit="1" customWidth="1"/>
    <col min="7400" max="7400" width="13.7109375" style="150" bestFit="1" customWidth="1"/>
    <col min="7401" max="7401" width="9" style="150" bestFit="1" customWidth="1"/>
    <col min="7402" max="7402" width="13.7109375" style="150" bestFit="1" customWidth="1"/>
    <col min="7403" max="7403" width="9" style="150" bestFit="1" customWidth="1"/>
    <col min="7404" max="7404" width="13.7109375" style="150" bestFit="1" customWidth="1"/>
    <col min="7405" max="7405" width="9" style="150" bestFit="1" customWidth="1"/>
    <col min="7406" max="7406" width="13.7109375" style="150" bestFit="1" customWidth="1"/>
    <col min="7407" max="7407" width="9" style="150" bestFit="1" customWidth="1"/>
    <col min="7408" max="7408" width="13.7109375" style="150" bestFit="1" customWidth="1"/>
    <col min="7409" max="7409" width="9" style="150" bestFit="1" customWidth="1"/>
    <col min="7410" max="7410" width="13.7109375" style="150" bestFit="1" customWidth="1"/>
    <col min="7411" max="7411" width="9" style="150" bestFit="1" customWidth="1"/>
    <col min="7412" max="7412" width="13.7109375" style="150" bestFit="1" customWidth="1"/>
    <col min="7413" max="7413" width="9" style="150" bestFit="1" customWidth="1"/>
    <col min="7414" max="7414" width="13.7109375" style="150" bestFit="1" customWidth="1"/>
    <col min="7415" max="7415" width="9" style="150" bestFit="1" customWidth="1"/>
    <col min="7416" max="7416" width="13.7109375" style="150" bestFit="1" customWidth="1"/>
    <col min="7417" max="7417" width="9" style="150" bestFit="1" customWidth="1"/>
    <col min="7418" max="7418" width="13.7109375" style="150" bestFit="1" customWidth="1"/>
    <col min="7419" max="7419" width="9" style="150" bestFit="1" customWidth="1"/>
    <col min="7420" max="7420" width="13.7109375" style="150" bestFit="1" customWidth="1"/>
    <col min="7421" max="7421" width="9" style="150" bestFit="1" customWidth="1"/>
    <col min="7422" max="7422" width="13.7109375" style="150" bestFit="1" customWidth="1"/>
    <col min="7423" max="7423" width="9" style="150" bestFit="1" customWidth="1"/>
    <col min="7424" max="7424" width="13.7109375" style="150" bestFit="1" customWidth="1"/>
    <col min="7425" max="7425" width="45.140625" style="150" bestFit="1" customWidth="1"/>
    <col min="7426" max="7426" width="22.28515625" style="150" customWidth="1"/>
    <col min="7427" max="7427" width="18.7109375" style="150" customWidth="1"/>
    <col min="7428" max="7451" width="8.85546875" style="150"/>
    <col min="7452" max="7452" width="13.7109375" style="150" bestFit="1" customWidth="1"/>
    <col min="7453" max="7453" width="5.42578125" style="150" bestFit="1" customWidth="1"/>
    <col min="7454" max="7454" width="13.7109375" style="150" bestFit="1" customWidth="1"/>
    <col min="7455" max="7455" width="5.42578125" style="150" bestFit="1" customWidth="1"/>
    <col min="7456" max="7456" width="13.7109375" style="150" bestFit="1" customWidth="1"/>
    <col min="7457" max="7457" width="5.42578125" style="150" bestFit="1" customWidth="1"/>
    <col min="7458" max="7458" width="13.7109375" style="150" bestFit="1" customWidth="1"/>
    <col min="7459" max="7459" width="5.42578125" style="150" bestFit="1" customWidth="1"/>
    <col min="7460" max="7460" width="13.7109375" style="150" bestFit="1" customWidth="1"/>
    <col min="7461" max="7461" width="5.42578125" style="150" bestFit="1" customWidth="1"/>
    <col min="7462" max="7462" width="13.7109375" style="150" bestFit="1" customWidth="1"/>
    <col min="7463" max="7463" width="5.42578125" style="150" bestFit="1" customWidth="1"/>
    <col min="7464" max="7464" width="13.7109375" style="150" bestFit="1" customWidth="1"/>
    <col min="7465" max="7465" width="5.42578125" style="150" bestFit="1" customWidth="1"/>
    <col min="7466" max="7466" width="13.7109375" style="150" bestFit="1" customWidth="1"/>
    <col min="7467" max="7467" width="5.42578125" style="150" bestFit="1" customWidth="1"/>
    <col min="7468" max="7468" width="13.7109375" style="150" bestFit="1" customWidth="1"/>
    <col min="7469" max="7469" width="9" style="150" bestFit="1" customWidth="1"/>
    <col min="7470" max="7470" width="13.7109375" style="150" bestFit="1" customWidth="1"/>
    <col min="7471" max="7471" width="9" style="150" bestFit="1" customWidth="1"/>
    <col min="7472" max="7472" width="13.7109375" style="150" bestFit="1" customWidth="1"/>
    <col min="7473" max="7473" width="9" style="150" bestFit="1" customWidth="1"/>
    <col min="7474" max="7474" width="13.7109375" style="150" bestFit="1" customWidth="1"/>
    <col min="7475" max="7475" width="9" style="150" bestFit="1" customWidth="1"/>
    <col min="7476" max="7476" width="13.7109375" style="150" bestFit="1" customWidth="1"/>
    <col min="7477" max="7477" width="9" style="150" bestFit="1" customWidth="1"/>
    <col min="7478" max="7478" width="13.7109375" style="150" bestFit="1" customWidth="1"/>
    <col min="7479" max="7479" width="9" style="150" bestFit="1" customWidth="1"/>
    <col min="7480" max="7480" width="13.7109375" style="150" bestFit="1" customWidth="1"/>
    <col min="7481" max="7481" width="9" style="150" bestFit="1" customWidth="1"/>
    <col min="7482" max="7482" width="13.7109375" style="150" bestFit="1" customWidth="1"/>
    <col min="7483" max="7483" width="9" style="150" bestFit="1" customWidth="1"/>
    <col min="7484" max="7484" width="13.7109375" style="150" bestFit="1" customWidth="1"/>
    <col min="7485" max="7485" width="9" style="150" bestFit="1" customWidth="1"/>
    <col min="7486" max="7486" width="13.7109375" style="150" bestFit="1" customWidth="1"/>
    <col min="7487" max="7487" width="9" style="150" bestFit="1" customWidth="1"/>
    <col min="7488" max="7488" width="13.7109375" style="150" bestFit="1" customWidth="1"/>
    <col min="7489" max="7489" width="9" style="150" bestFit="1" customWidth="1"/>
    <col min="7490" max="7490" width="13.7109375" style="150" bestFit="1" customWidth="1"/>
    <col min="7491" max="7491" width="9" style="150" bestFit="1" customWidth="1"/>
    <col min="7492" max="7492" width="13.7109375" style="150" bestFit="1" customWidth="1"/>
    <col min="7493" max="7493" width="9" style="150" bestFit="1" customWidth="1"/>
    <col min="7494" max="7494" width="13.7109375" style="150" bestFit="1" customWidth="1"/>
    <col min="7495" max="7495" width="9" style="150" bestFit="1" customWidth="1"/>
    <col min="7496" max="7496" width="13.7109375" style="150" bestFit="1" customWidth="1"/>
    <col min="7497" max="7497" width="9" style="150" bestFit="1" customWidth="1"/>
    <col min="7498" max="7498" width="13.7109375" style="150" bestFit="1" customWidth="1"/>
    <col min="7499" max="7499" width="9" style="150" bestFit="1" customWidth="1"/>
    <col min="7500" max="7500" width="13.7109375" style="150" bestFit="1" customWidth="1"/>
    <col min="7501" max="7501" width="9" style="150" bestFit="1" customWidth="1"/>
    <col min="7502" max="7502" width="13.7109375" style="150" bestFit="1" customWidth="1"/>
    <col min="7503" max="7503" width="9" style="150" bestFit="1" customWidth="1"/>
    <col min="7504" max="7504" width="13.7109375" style="150" bestFit="1" customWidth="1"/>
    <col min="7505" max="7505" width="9" style="150" bestFit="1" customWidth="1"/>
    <col min="7506" max="7506" width="13.7109375" style="150" bestFit="1" customWidth="1"/>
    <col min="7507" max="7507" width="9" style="150" bestFit="1" customWidth="1"/>
    <col min="7508" max="7508" width="13.7109375" style="150" bestFit="1" customWidth="1"/>
    <col min="7509" max="7509" width="9" style="150" bestFit="1" customWidth="1"/>
    <col min="7510" max="7510" width="13.7109375" style="150" bestFit="1" customWidth="1"/>
    <col min="7511" max="7511" width="9" style="150" bestFit="1" customWidth="1"/>
    <col min="7512" max="7512" width="13.7109375" style="150" bestFit="1" customWidth="1"/>
    <col min="7513" max="7513" width="9" style="150" bestFit="1" customWidth="1"/>
    <col min="7514" max="7514" width="13.7109375" style="150" bestFit="1" customWidth="1"/>
    <col min="7515" max="7515" width="9" style="150" bestFit="1" customWidth="1"/>
    <col min="7516" max="7516" width="13.7109375" style="150" bestFit="1" customWidth="1"/>
    <col min="7517" max="7517" width="9" style="150" bestFit="1" customWidth="1"/>
    <col min="7518" max="7518" width="13.7109375" style="150" bestFit="1" customWidth="1"/>
    <col min="7519" max="7519" width="9" style="150" bestFit="1" customWidth="1"/>
    <col min="7520" max="7520" width="13.7109375" style="150" bestFit="1" customWidth="1"/>
    <col min="7521" max="7521" width="9" style="150" bestFit="1" customWidth="1"/>
    <col min="7522" max="7522" width="13.7109375" style="150" bestFit="1" customWidth="1"/>
    <col min="7523" max="7523" width="9" style="150" bestFit="1" customWidth="1"/>
    <col min="7524" max="7524" width="13.7109375" style="150" bestFit="1" customWidth="1"/>
    <col min="7525" max="7525" width="9" style="150" bestFit="1" customWidth="1"/>
    <col min="7526" max="7526" width="13.7109375" style="150" bestFit="1" customWidth="1"/>
    <col min="7527" max="7527" width="9" style="150" bestFit="1" customWidth="1"/>
    <col min="7528" max="7528" width="13.7109375" style="150" bestFit="1" customWidth="1"/>
    <col min="7529" max="7529" width="9" style="150" bestFit="1" customWidth="1"/>
    <col min="7530" max="7530" width="13.7109375" style="150" bestFit="1" customWidth="1"/>
    <col min="7531" max="7531" width="9" style="150" bestFit="1" customWidth="1"/>
    <col min="7532" max="7532" width="13.7109375" style="150" bestFit="1" customWidth="1"/>
    <col min="7533" max="7533" width="9" style="150" bestFit="1" customWidth="1"/>
    <col min="7534" max="7534" width="13.7109375" style="150" bestFit="1" customWidth="1"/>
    <col min="7535" max="7535" width="9" style="150" bestFit="1" customWidth="1"/>
    <col min="7536" max="7536" width="13.7109375" style="150" bestFit="1" customWidth="1"/>
    <col min="7537" max="7537" width="9" style="150" bestFit="1" customWidth="1"/>
    <col min="7538" max="7538" width="13.7109375" style="150" bestFit="1" customWidth="1"/>
    <col min="7539" max="7539" width="9" style="150" bestFit="1" customWidth="1"/>
    <col min="7540" max="7540" width="13.7109375" style="150" bestFit="1" customWidth="1"/>
    <col min="7541" max="7541" width="9" style="150" bestFit="1" customWidth="1"/>
    <col min="7542" max="7542" width="13.7109375" style="150" bestFit="1" customWidth="1"/>
    <col min="7543" max="7543" width="9" style="150" bestFit="1" customWidth="1"/>
    <col min="7544" max="7544" width="13.7109375" style="150" bestFit="1" customWidth="1"/>
    <col min="7545" max="7545" width="9" style="150" bestFit="1" customWidth="1"/>
    <col min="7546" max="7546" width="13.7109375" style="150" bestFit="1" customWidth="1"/>
    <col min="7547" max="7547" width="9" style="150" bestFit="1" customWidth="1"/>
    <col min="7548" max="7548" width="13.7109375" style="150" bestFit="1" customWidth="1"/>
    <col min="7549" max="7549" width="9" style="150" bestFit="1" customWidth="1"/>
    <col min="7550" max="7550" width="13.7109375" style="150" bestFit="1" customWidth="1"/>
    <col min="7551" max="7551" width="9" style="150" bestFit="1" customWidth="1"/>
    <col min="7552" max="7552" width="13.7109375" style="150" bestFit="1" customWidth="1"/>
    <col min="7553" max="7553" width="9" style="150" bestFit="1" customWidth="1"/>
    <col min="7554" max="7554" width="13.7109375" style="150" bestFit="1" customWidth="1"/>
    <col min="7555" max="7555" width="9" style="150" bestFit="1" customWidth="1"/>
    <col min="7556" max="7556" width="13.7109375" style="150" bestFit="1" customWidth="1"/>
    <col min="7557" max="7557" width="9" style="150" bestFit="1" customWidth="1"/>
    <col min="7558" max="7558" width="13.7109375" style="150" bestFit="1" customWidth="1"/>
    <col min="7559" max="7559" width="9" style="150" bestFit="1" customWidth="1"/>
    <col min="7560" max="7560" width="13.7109375" style="150" bestFit="1" customWidth="1"/>
    <col min="7561" max="7561" width="9" style="150" bestFit="1" customWidth="1"/>
    <col min="7562" max="7562" width="13.7109375" style="150" bestFit="1" customWidth="1"/>
    <col min="7563" max="7563" width="9" style="150" bestFit="1" customWidth="1"/>
    <col min="7564" max="7564" width="13.7109375" style="150" bestFit="1" customWidth="1"/>
    <col min="7565" max="7565" width="9" style="150" bestFit="1" customWidth="1"/>
    <col min="7566" max="7566" width="13.7109375" style="150" bestFit="1" customWidth="1"/>
    <col min="7567" max="7567" width="9" style="150" bestFit="1" customWidth="1"/>
    <col min="7568" max="7568" width="13.7109375" style="150" bestFit="1" customWidth="1"/>
    <col min="7569" max="7569" width="9" style="150" bestFit="1" customWidth="1"/>
    <col min="7570" max="7570" width="13.7109375" style="150" bestFit="1" customWidth="1"/>
    <col min="7571" max="7571" width="9" style="150" bestFit="1" customWidth="1"/>
    <col min="7572" max="7572" width="13.7109375" style="150" bestFit="1" customWidth="1"/>
    <col min="7573" max="7573" width="9" style="150" bestFit="1" customWidth="1"/>
    <col min="7574" max="7574" width="13.7109375" style="150" bestFit="1" customWidth="1"/>
    <col min="7575" max="7575" width="9" style="150" bestFit="1" customWidth="1"/>
    <col min="7576" max="7576" width="13.7109375" style="150" bestFit="1" customWidth="1"/>
    <col min="7577" max="7577" width="9" style="150" bestFit="1" customWidth="1"/>
    <col min="7578" max="7578" width="13.7109375" style="150" bestFit="1" customWidth="1"/>
    <col min="7579" max="7579" width="9" style="150" bestFit="1" customWidth="1"/>
    <col min="7580" max="7580" width="13.7109375" style="150" bestFit="1" customWidth="1"/>
    <col min="7581" max="7581" width="9" style="150" bestFit="1" customWidth="1"/>
    <col min="7582" max="7582" width="13.7109375" style="150" bestFit="1" customWidth="1"/>
    <col min="7583" max="7583" width="9" style="150" bestFit="1" customWidth="1"/>
    <col min="7584" max="7584" width="13.7109375" style="150" bestFit="1" customWidth="1"/>
    <col min="7585" max="7585" width="9" style="150" bestFit="1" customWidth="1"/>
    <col min="7586" max="7586" width="13.7109375" style="150" bestFit="1" customWidth="1"/>
    <col min="7587" max="7587" width="9" style="150" bestFit="1" customWidth="1"/>
    <col min="7588" max="7588" width="13.7109375" style="150" bestFit="1" customWidth="1"/>
    <col min="7589" max="7589" width="9" style="150" bestFit="1" customWidth="1"/>
    <col min="7590" max="7590" width="13.7109375" style="150" bestFit="1" customWidth="1"/>
    <col min="7591" max="7591" width="9" style="150" bestFit="1" customWidth="1"/>
    <col min="7592" max="7592" width="13.7109375" style="150" bestFit="1" customWidth="1"/>
    <col min="7593" max="7593" width="9" style="150" bestFit="1" customWidth="1"/>
    <col min="7594" max="7594" width="13.7109375" style="150" bestFit="1" customWidth="1"/>
    <col min="7595" max="7595" width="9" style="150" bestFit="1" customWidth="1"/>
    <col min="7596" max="7596" width="13.7109375" style="150" bestFit="1" customWidth="1"/>
    <col min="7597" max="7597" width="9" style="150" bestFit="1" customWidth="1"/>
    <col min="7598" max="7598" width="13.7109375" style="150" bestFit="1" customWidth="1"/>
    <col min="7599" max="7599" width="9" style="150" bestFit="1" customWidth="1"/>
    <col min="7600" max="7600" width="13.7109375" style="150" bestFit="1" customWidth="1"/>
    <col min="7601" max="7601" width="9" style="150" bestFit="1" customWidth="1"/>
    <col min="7602" max="7602" width="13.7109375" style="150" bestFit="1" customWidth="1"/>
    <col min="7603" max="7603" width="9" style="150" bestFit="1" customWidth="1"/>
    <col min="7604" max="7604" width="13.7109375" style="150" bestFit="1" customWidth="1"/>
    <col min="7605" max="7605" width="9" style="150" bestFit="1" customWidth="1"/>
    <col min="7606" max="7606" width="13.7109375" style="150" bestFit="1" customWidth="1"/>
    <col min="7607" max="7607" width="9" style="150" bestFit="1" customWidth="1"/>
    <col min="7608" max="7608" width="13.7109375" style="150" bestFit="1" customWidth="1"/>
    <col min="7609" max="7609" width="9" style="150" bestFit="1" customWidth="1"/>
    <col min="7610" max="7610" width="13.7109375" style="150" bestFit="1" customWidth="1"/>
    <col min="7611" max="7611" width="9" style="150" bestFit="1" customWidth="1"/>
    <col min="7612" max="7612" width="13.7109375" style="150" bestFit="1" customWidth="1"/>
    <col min="7613" max="7613" width="9" style="150" bestFit="1" customWidth="1"/>
    <col min="7614" max="7614" width="13.7109375" style="150" bestFit="1" customWidth="1"/>
    <col min="7615" max="7615" width="9" style="150" bestFit="1" customWidth="1"/>
    <col min="7616" max="7616" width="13.7109375" style="150" bestFit="1" customWidth="1"/>
    <col min="7617" max="7617" width="9" style="150" bestFit="1" customWidth="1"/>
    <col min="7618" max="7618" width="13.7109375" style="150" bestFit="1" customWidth="1"/>
    <col min="7619" max="7619" width="9" style="150" bestFit="1" customWidth="1"/>
    <col min="7620" max="7620" width="13.7109375" style="150" bestFit="1" customWidth="1"/>
    <col min="7621" max="7621" width="9" style="150" bestFit="1" customWidth="1"/>
    <col min="7622" max="7622" width="13.7109375" style="150" bestFit="1" customWidth="1"/>
    <col min="7623" max="7623" width="9" style="150" bestFit="1" customWidth="1"/>
    <col min="7624" max="7624" width="13.7109375" style="150" bestFit="1" customWidth="1"/>
    <col min="7625" max="7625" width="9" style="150" bestFit="1" customWidth="1"/>
    <col min="7626" max="7626" width="13.7109375" style="150" bestFit="1" customWidth="1"/>
    <col min="7627" max="7627" width="9" style="150" bestFit="1" customWidth="1"/>
    <col min="7628" max="7628" width="13.7109375" style="150" bestFit="1" customWidth="1"/>
    <col min="7629" max="7629" width="9" style="150" bestFit="1" customWidth="1"/>
    <col min="7630" max="7630" width="13.7109375" style="150" bestFit="1" customWidth="1"/>
    <col min="7631" max="7631" width="9" style="150" bestFit="1" customWidth="1"/>
    <col min="7632" max="7632" width="13.7109375" style="150" bestFit="1" customWidth="1"/>
    <col min="7633" max="7633" width="9" style="150" bestFit="1" customWidth="1"/>
    <col min="7634" max="7634" width="13.7109375" style="150" bestFit="1" customWidth="1"/>
    <col min="7635" max="7635" width="9" style="150" bestFit="1" customWidth="1"/>
    <col min="7636" max="7636" width="13.7109375" style="150" bestFit="1" customWidth="1"/>
    <col min="7637" max="7637" width="9" style="150" bestFit="1" customWidth="1"/>
    <col min="7638" max="7638" width="13.7109375" style="150" bestFit="1" customWidth="1"/>
    <col min="7639" max="7639" width="9" style="150" bestFit="1" customWidth="1"/>
    <col min="7640" max="7640" width="13.7109375" style="150" bestFit="1" customWidth="1"/>
    <col min="7641" max="7641" width="9" style="150" bestFit="1" customWidth="1"/>
    <col min="7642" max="7642" width="13.7109375" style="150" bestFit="1" customWidth="1"/>
    <col min="7643" max="7643" width="9" style="150" bestFit="1" customWidth="1"/>
    <col min="7644" max="7644" width="13.7109375" style="150" bestFit="1" customWidth="1"/>
    <col min="7645" max="7645" width="9" style="150" bestFit="1" customWidth="1"/>
    <col min="7646" max="7646" width="13.7109375" style="150" bestFit="1" customWidth="1"/>
    <col min="7647" max="7647" width="9" style="150" bestFit="1" customWidth="1"/>
    <col min="7648" max="7648" width="13.7109375" style="150" bestFit="1" customWidth="1"/>
    <col min="7649" max="7649" width="9" style="150" bestFit="1" customWidth="1"/>
    <col min="7650" max="7650" width="13.7109375" style="150" bestFit="1" customWidth="1"/>
    <col min="7651" max="7651" width="9" style="150" bestFit="1" customWidth="1"/>
    <col min="7652" max="7652" width="13.7109375" style="150" bestFit="1" customWidth="1"/>
    <col min="7653" max="7653" width="9" style="150" bestFit="1" customWidth="1"/>
    <col min="7654" max="7654" width="13.7109375" style="150" bestFit="1" customWidth="1"/>
    <col min="7655" max="7655" width="9" style="150" bestFit="1" customWidth="1"/>
    <col min="7656" max="7656" width="13.7109375" style="150" bestFit="1" customWidth="1"/>
    <col min="7657" max="7657" width="9" style="150" bestFit="1" customWidth="1"/>
    <col min="7658" max="7658" width="13.7109375" style="150" bestFit="1" customWidth="1"/>
    <col min="7659" max="7659" width="9" style="150" bestFit="1" customWidth="1"/>
    <col min="7660" max="7660" width="13.7109375" style="150" bestFit="1" customWidth="1"/>
    <col min="7661" max="7661" width="9" style="150" bestFit="1" customWidth="1"/>
    <col min="7662" max="7662" width="13.7109375" style="150" bestFit="1" customWidth="1"/>
    <col min="7663" max="7663" width="9" style="150" bestFit="1" customWidth="1"/>
    <col min="7664" max="7664" width="13.7109375" style="150" bestFit="1" customWidth="1"/>
    <col min="7665" max="7665" width="9" style="150" bestFit="1" customWidth="1"/>
    <col min="7666" max="7666" width="13.7109375" style="150" bestFit="1" customWidth="1"/>
    <col min="7667" max="7667" width="9" style="150" bestFit="1" customWidth="1"/>
    <col min="7668" max="7668" width="13.7109375" style="150" bestFit="1" customWidth="1"/>
    <col min="7669" max="7669" width="9" style="150" bestFit="1" customWidth="1"/>
    <col min="7670" max="7670" width="13.7109375" style="150" bestFit="1" customWidth="1"/>
    <col min="7671" max="7671" width="9" style="150" bestFit="1" customWidth="1"/>
    <col min="7672" max="7672" width="13.7109375" style="150" bestFit="1" customWidth="1"/>
    <col min="7673" max="7673" width="9" style="150" bestFit="1" customWidth="1"/>
    <col min="7674" max="7674" width="13.7109375" style="150" bestFit="1" customWidth="1"/>
    <col min="7675" max="7675" width="9" style="150" bestFit="1" customWidth="1"/>
    <col min="7676" max="7676" width="13.7109375" style="150" bestFit="1" customWidth="1"/>
    <col min="7677" max="7677" width="9" style="150" bestFit="1" customWidth="1"/>
    <col min="7678" max="7678" width="13.7109375" style="150" bestFit="1" customWidth="1"/>
    <col min="7679" max="7679" width="9" style="150" bestFit="1" customWidth="1"/>
    <col min="7680" max="7680" width="13.7109375" style="150" bestFit="1" customWidth="1"/>
    <col min="7681" max="7681" width="45.140625" style="150" bestFit="1" customWidth="1"/>
    <col min="7682" max="7682" width="22.28515625" style="150" customWidth="1"/>
    <col min="7683" max="7683" width="18.7109375" style="150" customWidth="1"/>
    <col min="7684" max="7707" width="8.85546875" style="150"/>
    <col min="7708" max="7708" width="13.7109375" style="150" bestFit="1" customWidth="1"/>
    <col min="7709" max="7709" width="5.42578125" style="150" bestFit="1" customWidth="1"/>
    <col min="7710" max="7710" width="13.7109375" style="150" bestFit="1" customWidth="1"/>
    <col min="7711" max="7711" width="5.42578125" style="150" bestFit="1" customWidth="1"/>
    <col min="7712" max="7712" width="13.7109375" style="150" bestFit="1" customWidth="1"/>
    <col min="7713" max="7713" width="5.42578125" style="150" bestFit="1" customWidth="1"/>
    <col min="7714" max="7714" width="13.7109375" style="150" bestFit="1" customWidth="1"/>
    <col min="7715" max="7715" width="5.42578125" style="150" bestFit="1" customWidth="1"/>
    <col min="7716" max="7716" width="13.7109375" style="150" bestFit="1" customWidth="1"/>
    <col min="7717" max="7717" width="5.42578125" style="150" bestFit="1" customWidth="1"/>
    <col min="7718" max="7718" width="13.7109375" style="150" bestFit="1" customWidth="1"/>
    <col min="7719" max="7719" width="5.42578125" style="150" bestFit="1" customWidth="1"/>
    <col min="7720" max="7720" width="13.7109375" style="150" bestFit="1" customWidth="1"/>
    <col min="7721" max="7721" width="5.42578125" style="150" bestFit="1" customWidth="1"/>
    <col min="7722" max="7722" width="13.7109375" style="150" bestFit="1" customWidth="1"/>
    <col min="7723" max="7723" width="5.42578125" style="150" bestFit="1" customWidth="1"/>
    <col min="7724" max="7724" width="13.7109375" style="150" bestFit="1" customWidth="1"/>
    <col min="7725" max="7725" width="9" style="150" bestFit="1" customWidth="1"/>
    <col min="7726" max="7726" width="13.7109375" style="150" bestFit="1" customWidth="1"/>
    <col min="7727" max="7727" width="9" style="150" bestFit="1" customWidth="1"/>
    <col min="7728" max="7728" width="13.7109375" style="150" bestFit="1" customWidth="1"/>
    <col min="7729" max="7729" width="9" style="150" bestFit="1" customWidth="1"/>
    <col min="7730" max="7730" width="13.7109375" style="150" bestFit="1" customWidth="1"/>
    <col min="7731" max="7731" width="9" style="150" bestFit="1" customWidth="1"/>
    <col min="7732" max="7732" width="13.7109375" style="150" bestFit="1" customWidth="1"/>
    <col min="7733" max="7733" width="9" style="150" bestFit="1" customWidth="1"/>
    <col min="7734" max="7734" width="13.7109375" style="150" bestFit="1" customWidth="1"/>
    <col min="7735" max="7735" width="9" style="150" bestFit="1" customWidth="1"/>
    <col min="7736" max="7736" width="13.7109375" style="150" bestFit="1" customWidth="1"/>
    <col min="7737" max="7737" width="9" style="150" bestFit="1" customWidth="1"/>
    <col min="7738" max="7738" width="13.7109375" style="150" bestFit="1" customWidth="1"/>
    <col min="7739" max="7739" width="9" style="150" bestFit="1" customWidth="1"/>
    <col min="7740" max="7740" width="13.7109375" style="150" bestFit="1" customWidth="1"/>
    <col min="7741" max="7741" width="9" style="150" bestFit="1" customWidth="1"/>
    <col min="7742" max="7742" width="13.7109375" style="150" bestFit="1" customWidth="1"/>
    <col min="7743" max="7743" width="9" style="150" bestFit="1" customWidth="1"/>
    <col min="7744" max="7744" width="13.7109375" style="150" bestFit="1" customWidth="1"/>
    <col min="7745" max="7745" width="9" style="150" bestFit="1" customWidth="1"/>
    <col min="7746" max="7746" width="13.7109375" style="150" bestFit="1" customWidth="1"/>
    <col min="7747" max="7747" width="9" style="150" bestFit="1" customWidth="1"/>
    <col min="7748" max="7748" width="13.7109375" style="150" bestFit="1" customWidth="1"/>
    <col min="7749" max="7749" width="9" style="150" bestFit="1" customWidth="1"/>
    <col min="7750" max="7750" width="13.7109375" style="150" bestFit="1" customWidth="1"/>
    <col min="7751" max="7751" width="9" style="150" bestFit="1" customWidth="1"/>
    <col min="7752" max="7752" width="13.7109375" style="150" bestFit="1" customWidth="1"/>
    <col min="7753" max="7753" width="9" style="150" bestFit="1" customWidth="1"/>
    <col min="7754" max="7754" width="13.7109375" style="150" bestFit="1" customWidth="1"/>
    <col min="7755" max="7755" width="9" style="150" bestFit="1" customWidth="1"/>
    <col min="7756" max="7756" width="13.7109375" style="150" bestFit="1" customWidth="1"/>
    <col min="7757" max="7757" width="9" style="150" bestFit="1" customWidth="1"/>
    <col min="7758" max="7758" width="13.7109375" style="150" bestFit="1" customWidth="1"/>
    <col min="7759" max="7759" width="9" style="150" bestFit="1" customWidth="1"/>
    <col min="7760" max="7760" width="13.7109375" style="150" bestFit="1" customWidth="1"/>
    <col min="7761" max="7761" width="9" style="150" bestFit="1" customWidth="1"/>
    <col min="7762" max="7762" width="13.7109375" style="150" bestFit="1" customWidth="1"/>
    <col min="7763" max="7763" width="9" style="150" bestFit="1" customWidth="1"/>
    <col min="7764" max="7764" width="13.7109375" style="150" bestFit="1" customWidth="1"/>
    <col min="7765" max="7765" width="9" style="150" bestFit="1" customWidth="1"/>
    <col min="7766" max="7766" width="13.7109375" style="150" bestFit="1" customWidth="1"/>
    <col min="7767" max="7767" width="9" style="150" bestFit="1" customWidth="1"/>
    <col min="7768" max="7768" width="13.7109375" style="150" bestFit="1" customWidth="1"/>
    <col min="7769" max="7769" width="9" style="150" bestFit="1" customWidth="1"/>
    <col min="7770" max="7770" width="13.7109375" style="150" bestFit="1" customWidth="1"/>
    <col min="7771" max="7771" width="9" style="150" bestFit="1" customWidth="1"/>
    <col min="7772" max="7772" width="13.7109375" style="150" bestFit="1" customWidth="1"/>
    <col min="7773" max="7773" width="9" style="150" bestFit="1" customWidth="1"/>
    <col min="7774" max="7774" width="13.7109375" style="150" bestFit="1" customWidth="1"/>
    <col min="7775" max="7775" width="9" style="150" bestFit="1" customWidth="1"/>
    <col min="7776" max="7776" width="13.7109375" style="150" bestFit="1" customWidth="1"/>
    <col min="7777" max="7777" width="9" style="150" bestFit="1" customWidth="1"/>
    <col min="7778" max="7778" width="13.7109375" style="150" bestFit="1" customWidth="1"/>
    <col min="7779" max="7779" width="9" style="150" bestFit="1" customWidth="1"/>
    <col min="7780" max="7780" width="13.7109375" style="150" bestFit="1" customWidth="1"/>
    <col min="7781" max="7781" width="9" style="150" bestFit="1" customWidth="1"/>
    <col min="7782" max="7782" width="13.7109375" style="150" bestFit="1" customWidth="1"/>
    <col min="7783" max="7783" width="9" style="150" bestFit="1" customWidth="1"/>
    <col min="7784" max="7784" width="13.7109375" style="150" bestFit="1" customWidth="1"/>
    <col min="7785" max="7785" width="9" style="150" bestFit="1" customWidth="1"/>
    <col min="7786" max="7786" width="13.7109375" style="150" bestFit="1" customWidth="1"/>
    <col min="7787" max="7787" width="9" style="150" bestFit="1" customWidth="1"/>
    <col min="7788" max="7788" width="13.7109375" style="150" bestFit="1" customWidth="1"/>
    <col min="7789" max="7789" width="9" style="150" bestFit="1" customWidth="1"/>
    <col min="7790" max="7790" width="13.7109375" style="150" bestFit="1" customWidth="1"/>
    <col min="7791" max="7791" width="9" style="150" bestFit="1" customWidth="1"/>
    <col min="7792" max="7792" width="13.7109375" style="150" bestFit="1" customWidth="1"/>
    <col min="7793" max="7793" width="9" style="150" bestFit="1" customWidth="1"/>
    <col min="7794" max="7794" width="13.7109375" style="150" bestFit="1" customWidth="1"/>
    <col min="7795" max="7795" width="9" style="150" bestFit="1" customWidth="1"/>
    <col min="7796" max="7796" width="13.7109375" style="150" bestFit="1" customWidth="1"/>
    <col min="7797" max="7797" width="9" style="150" bestFit="1" customWidth="1"/>
    <col min="7798" max="7798" width="13.7109375" style="150" bestFit="1" customWidth="1"/>
    <col min="7799" max="7799" width="9" style="150" bestFit="1" customWidth="1"/>
    <col min="7800" max="7800" width="13.7109375" style="150" bestFit="1" customWidth="1"/>
    <col min="7801" max="7801" width="9" style="150" bestFit="1" customWidth="1"/>
    <col min="7802" max="7802" width="13.7109375" style="150" bestFit="1" customWidth="1"/>
    <col min="7803" max="7803" width="9" style="150" bestFit="1" customWidth="1"/>
    <col min="7804" max="7804" width="13.7109375" style="150" bestFit="1" customWidth="1"/>
    <col min="7805" max="7805" width="9" style="150" bestFit="1" customWidth="1"/>
    <col min="7806" max="7806" width="13.7109375" style="150" bestFit="1" customWidth="1"/>
    <col min="7807" max="7807" width="9" style="150" bestFit="1" customWidth="1"/>
    <col min="7808" max="7808" width="13.7109375" style="150" bestFit="1" customWidth="1"/>
    <col min="7809" max="7809" width="9" style="150" bestFit="1" customWidth="1"/>
    <col min="7810" max="7810" width="13.7109375" style="150" bestFit="1" customWidth="1"/>
    <col min="7811" max="7811" width="9" style="150" bestFit="1" customWidth="1"/>
    <col min="7812" max="7812" width="13.7109375" style="150" bestFit="1" customWidth="1"/>
    <col min="7813" max="7813" width="9" style="150" bestFit="1" customWidth="1"/>
    <col min="7814" max="7814" width="13.7109375" style="150" bestFit="1" customWidth="1"/>
    <col min="7815" max="7815" width="9" style="150" bestFit="1" customWidth="1"/>
    <col min="7816" max="7816" width="13.7109375" style="150" bestFit="1" customWidth="1"/>
    <col min="7817" max="7817" width="9" style="150" bestFit="1" customWidth="1"/>
    <col min="7818" max="7818" width="13.7109375" style="150" bestFit="1" customWidth="1"/>
    <col min="7819" max="7819" width="9" style="150" bestFit="1" customWidth="1"/>
    <col min="7820" max="7820" width="13.7109375" style="150" bestFit="1" customWidth="1"/>
    <col min="7821" max="7821" width="9" style="150" bestFit="1" customWidth="1"/>
    <col min="7822" max="7822" width="13.7109375" style="150" bestFit="1" customWidth="1"/>
    <col min="7823" max="7823" width="9" style="150" bestFit="1" customWidth="1"/>
    <col min="7824" max="7824" width="13.7109375" style="150" bestFit="1" customWidth="1"/>
    <col min="7825" max="7825" width="9" style="150" bestFit="1" customWidth="1"/>
    <col min="7826" max="7826" width="13.7109375" style="150" bestFit="1" customWidth="1"/>
    <col min="7827" max="7827" width="9" style="150" bestFit="1" customWidth="1"/>
    <col min="7828" max="7828" width="13.7109375" style="150" bestFit="1" customWidth="1"/>
    <col min="7829" max="7829" width="9" style="150" bestFit="1" customWidth="1"/>
    <col min="7830" max="7830" width="13.7109375" style="150" bestFit="1" customWidth="1"/>
    <col min="7831" max="7831" width="9" style="150" bestFit="1" customWidth="1"/>
    <col min="7832" max="7832" width="13.7109375" style="150" bestFit="1" customWidth="1"/>
    <col min="7833" max="7833" width="9" style="150" bestFit="1" customWidth="1"/>
    <col min="7834" max="7834" width="13.7109375" style="150" bestFit="1" customWidth="1"/>
    <col min="7835" max="7835" width="9" style="150" bestFit="1" customWidth="1"/>
    <col min="7836" max="7836" width="13.7109375" style="150" bestFit="1" customWidth="1"/>
    <col min="7837" max="7837" width="9" style="150" bestFit="1" customWidth="1"/>
    <col min="7838" max="7838" width="13.7109375" style="150" bestFit="1" customWidth="1"/>
    <col min="7839" max="7839" width="9" style="150" bestFit="1" customWidth="1"/>
    <col min="7840" max="7840" width="13.7109375" style="150" bestFit="1" customWidth="1"/>
    <col min="7841" max="7841" width="9" style="150" bestFit="1" customWidth="1"/>
    <col min="7842" max="7842" width="13.7109375" style="150" bestFit="1" customWidth="1"/>
    <col min="7843" max="7843" width="9" style="150" bestFit="1" customWidth="1"/>
    <col min="7844" max="7844" width="13.7109375" style="150" bestFit="1" customWidth="1"/>
    <col min="7845" max="7845" width="9" style="150" bestFit="1" customWidth="1"/>
    <col min="7846" max="7846" width="13.7109375" style="150" bestFit="1" customWidth="1"/>
    <col min="7847" max="7847" width="9" style="150" bestFit="1" customWidth="1"/>
    <col min="7848" max="7848" width="13.7109375" style="150" bestFit="1" customWidth="1"/>
    <col min="7849" max="7849" width="9" style="150" bestFit="1" customWidth="1"/>
    <col min="7850" max="7850" width="13.7109375" style="150" bestFit="1" customWidth="1"/>
    <col min="7851" max="7851" width="9" style="150" bestFit="1" customWidth="1"/>
    <col min="7852" max="7852" width="13.7109375" style="150" bestFit="1" customWidth="1"/>
    <col min="7853" max="7853" width="9" style="150" bestFit="1" customWidth="1"/>
    <col min="7854" max="7854" width="13.7109375" style="150" bestFit="1" customWidth="1"/>
    <col min="7855" max="7855" width="9" style="150" bestFit="1" customWidth="1"/>
    <col min="7856" max="7856" width="13.7109375" style="150" bestFit="1" customWidth="1"/>
    <col min="7857" max="7857" width="9" style="150" bestFit="1" customWidth="1"/>
    <col min="7858" max="7858" width="13.7109375" style="150" bestFit="1" customWidth="1"/>
    <col min="7859" max="7859" width="9" style="150" bestFit="1" customWidth="1"/>
    <col min="7860" max="7860" width="13.7109375" style="150" bestFit="1" customWidth="1"/>
    <col min="7861" max="7861" width="9" style="150" bestFit="1" customWidth="1"/>
    <col min="7862" max="7862" width="13.7109375" style="150" bestFit="1" customWidth="1"/>
    <col min="7863" max="7863" width="9" style="150" bestFit="1" customWidth="1"/>
    <col min="7864" max="7864" width="13.7109375" style="150" bestFit="1" customWidth="1"/>
    <col min="7865" max="7865" width="9" style="150" bestFit="1" customWidth="1"/>
    <col min="7866" max="7866" width="13.7109375" style="150" bestFit="1" customWidth="1"/>
    <col min="7867" max="7867" width="9" style="150" bestFit="1" customWidth="1"/>
    <col min="7868" max="7868" width="13.7109375" style="150" bestFit="1" customWidth="1"/>
    <col min="7869" max="7869" width="9" style="150" bestFit="1" customWidth="1"/>
    <col min="7870" max="7870" width="13.7109375" style="150" bestFit="1" customWidth="1"/>
    <col min="7871" max="7871" width="9" style="150" bestFit="1" customWidth="1"/>
    <col min="7872" max="7872" width="13.7109375" style="150" bestFit="1" customWidth="1"/>
    <col min="7873" max="7873" width="9" style="150" bestFit="1" customWidth="1"/>
    <col min="7874" max="7874" width="13.7109375" style="150" bestFit="1" customWidth="1"/>
    <col min="7875" max="7875" width="9" style="150" bestFit="1" customWidth="1"/>
    <col min="7876" max="7876" width="13.7109375" style="150" bestFit="1" customWidth="1"/>
    <col min="7877" max="7877" width="9" style="150" bestFit="1" customWidth="1"/>
    <col min="7878" max="7878" width="13.7109375" style="150" bestFit="1" customWidth="1"/>
    <col min="7879" max="7879" width="9" style="150" bestFit="1" customWidth="1"/>
    <col min="7880" max="7880" width="13.7109375" style="150" bestFit="1" customWidth="1"/>
    <col min="7881" max="7881" width="9" style="150" bestFit="1" customWidth="1"/>
    <col min="7882" max="7882" width="13.7109375" style="150" bestFit="1" customWidth="1"/>
    <col min="7883" max="7883" width="9" style="150" bestFit="1" customWidth="1"/>
    <col min="7884" max="7884" width="13.7109375" style="150" bestFit="1" customWidth="1"/>
    <col min="7885" max="7885" width="9" style="150" bestFit="1" customWidth="1"/>
    <col min="7886" max="7886" width="13.7109375" style="150" bestFit="1" customWidth="1"/>
    <col min="7887" max="7887" width="9" style="150" bestFit="1" customWidth="1"/>
    <col min="7888" max="7888" width="13.7109375" style="150" bestFit="1" customWidth="1"/>
    <col min="7889" max="7889" width="9" style="150" bestFit="1" customWidth="1"/>
    <col min="7890" max="7890" width="13.7109375" style="150" bestFit="1" customWidth="1"/>
    <col min="7891" max="7891" width="9" style="150" bestFit="1" customWidth="1"/>
    <col min="7892" max="7892" width="13.7109375" style="150" bestFit="1" customWidth="1"/>
    <col min="7893" max="7893" width="9" style="150" bestFit="1" customWidth="1"/>
    <col min="7894" max="7894" width="13.7109375" style="150" bestFit="1" customWidth="1"/>
    <col min="7895" max="7895" width="9" style="150" bestFit="1" customWidth="1"/>
    <col min="7896" max="7896" width="13.7109375" style="150" bestFit="1" customWidth="1"/>
    <col min="7897" max="7897" width="9" style="150" bestFit="1" customWidth="1"/>
    <col min="7898" max="7898" width="13.7109375" style="150" bestFit="1" customWidth="1"/>
    <col min="7899" max="7899" width="9" style="150" bestFit="1" customWidth="1"/>
    <col min="7900" max="7900" width="13.7109375" style="150" bestFit="1" customWidth="1"/>
    <col min="7901" max="7901" width="9" style="150" bestFit="1" customWidth="1"/>
    <col min="7902" max="7902" width="13.7109375" style="150" bestFit="1" customWidth="1"/>
    <col min="7903" max="7903" width="9" style="150" bestFit="1" customWidth="1"/>
    <col min="7904" max="7904" width="13.7109375" style="150" bestFit="1" customWidth="1"/>
    <col min="7905" max="7905" width="9" style="150" bestFit="1" customWidth="1"/>
    <col min="7906" max="7906" width="13.7109375" style="150" bestFit="1" customWidth="1"/>
    <col min="7907" max="7907" width="9" style="150" bestFit="1" customWidth="1"/>
    <col min="7908" max="7908" width="13.7109375" style="150" bestFit="1" customWidth="1"/>
    <col min="7909" max="7909" width="9" style="150" bestFit="1" customWidth="1"/>
    <col min="7910" max="7910" width="13.7109375" style="150" bestFit="1" customWidth="1"/>
    <col min="7911" max="7911" width="9" style="150" bestFit="1" customWidth="1"/>
    <col min="7912" max="7912" width="13.7109375" style="150" bestFit="1" customWidth="1"/>
    <col min="7913" max="7913" width="9" style="150" bestFit="1" customWidth="1"/>
    <col min="7914" max="7914" width="13.7109375" style="150" bestFit="1" customWidth="1"/>
    <col min="7915" max="7915" width="9" style="150" bestFit="1" customWidth="1"/>
    <col min="7916" max="7916" width="13.7109375" style="150" bestFit="1" customWidth="1"/>
    <col min="7917" max="7917" width="9" style="150" bestFit="1" customWidth="1"/>
    <col min="7918" max="7918" width="13.7109375" style="150" bestFit="1" customWidth="1"/>
    <col min="7919" max="7919" width="9" style="150" bestFit="1" customWidth="1"/>
    <col min="7920" max="7920" width="13.7109375" style="150" bestFit="1" customWidth="1"/>
    <col min="7921" max="7921" width="9" style="150" bestFit="1" customWidth="1"/>
    <col min="7922" max="7922" width="13.7109375" style="150" bestFit="1" customWidth="1"/>
    <col min="7923" max="7923" width="9" style="150" bestFit="1" customWidth="1"/>
    <col min="7924" max="7924" width="13.7109375" style="150" bestFit="1" customWidth="1"/>
    <col min="7925" max="7925" width="9" style="150" bestFit="1" customWidth="1"/>
    <col min="7926" max="7926" width="13.7109375" style="150" bestFit="1" customWidth="1"/>
    <col min="7927" max="7927" width="9" style="150" bestFit="1" customWidth="1"/>
    <col min="7928" max="7928" width="13.7109375" style="150" bestFit="1" customWidth="1"/>
    <col min="7929" max="7929" width="9" style="150" bestFit="1" customWidth="1"/>
    <col min="7930" max="7930" width="13.7109375" style="150" bestFit="1" customWidth="1"/>
    <col min="7931" max="7931" width="9" style="150" bestFit="1" customWidth="1"/>
    <col min="7932" max="7932" width="13.7109375" style="150" bestFit="1" customWidth="1"/>
    <col min="7933" max="7933" width="9" style="150" bestFit="1" customWidth="1"/>
    <col min="7934" max="7934" width="13.7109375" style="150" bestFit="1" customWidth="1"/>
    <col min="7935" max="7935" width="9" style="150" bestFit="1" customWidth="1"/>
    <col min="7936" max="7936" width="13.7109375" style="150" bestFit="1" customWidth="1"/>
    <col min="7937" max="7937" width="45.140625" style="150" bestFit="1" customWidth="1"/>
    <col min="7938" max="7938" width="22.28515625" style="150" customWidth="1"/>
    <col min="7939" max="7939" width="18.7109375" style="150" customWidth="1"/>
    <col min="7940" max="7963" width="8.85546875" style="150"/>
    <col min="7964" max="7964" width="13.7109375" style="150" bestFit="1" customWidth="1"/>
    <col min="7965" max="7965" width="5.42578125" style="150" bestFit="1" customWidth="1"/>
    <col min="7966" max="7966" width="13.7109375" style="150" bestFit="1" customWidth="1"/>
    <col min="7967" max="7967" width="5.42578125" style="150" bestFit="1" customWidth="1"/>
    <col min="7968" max="7968" width="13.7109375" style="150" bestFit="1" customWidth="1"/>
    <col min="7969" max="7969" width="5.42578125" style="150" bestFit="1" customWidth="1"/>
    <col min="7970" max="7970" width="13.7109375" style="150" bestFit="1" customWidth="1"/>
    <col min="7971" max="7971" width="5.42578125" style="150" bestFit="1" customWidth="1"/>
    <col min="7972" max="7972" width="13.7109375" style="150" bestFit="1" customWidth="1"/>
    <col min="7973" max="7973" width="5.42578125" style="150" bestFit="1" customWidth="1"/>
    <col min="7974" max="7974" width="13.7109375" style="150" bestFit="1" customWidth="1"/>
    <col min="7975" max="7975" width="5.42578125" style="150" bestFit="1" customWidth="1"/>
    <col min="7976" max="7976" width="13.7109375" style="150" bestFit="1" customWidth="1"/>
    <col min="7977" max="7977" width="5.42578125" style="150" bestFit="1" customWidth="1"/>
    <col min="7978" max="7978" width="13.7109375" style="150" bestFit="1" customWidth="1"/>
    <col min="7979" max="7979" width="5.42578125" style="150" bestFit="1" customWidth="1"/>
    <col min="7980" max="7980" width="13.7109375" style="150" bestFit="1" customWidth="1"/>
    <col min="7981" max="7981" width="9" style="150" bestFit="1" customWidth="1"/>
    <col min="7982" max="7982" width="13.7109375" style="150" bestFit="1" customWidth="1"/>
    <col min="7983" max="7983" width="9" style="150" bestFit="1" customWidth="1"/>
    <col min="7984" max="7984" width="13.7109375" style="150" bestFit="1" customWidth="1"/>
    <col min="7985" max="7985" width="9" style="150" bestFit="1" customWidth="1"/>
    <col min="7986" max="7986" width="13.7109375" style="150" bestFit="1" customWidth="1"/>
    <col min="7987" max="7987" width="9" style="150" bestFit="1" customWidth="1"/>
    <col min="7988" max="7988" width="13.7109375" style="150" bestFit="1" customWidth="1"/>
    <col min="7989" max="7989" width="9" style="150" bestFit="1" customWidth="1"/>
    <col min="7990" max="7990" width="13.7109375" style="150" bestFit="1" customWidth="1"/>
    <col min="7991" max="7991" width="9" style="150" bestFit="1" customWidth="1"/>
    <col min="7992" max="7992" width="13.7109375" style="150" bestFit="1" customWidth="1"/>
    <col min="7993" max="7993" width="9" style="150" bestFit="1" customWidth="1"/>
    <col min="7994" max="7994" width="13.7109375" style="150" bestFit="1" customWidth="1"/>
    <col min="7995" max="7995" width="9" style="150" bestFit="1" customWidth="1"/>
    <col min="7996" max="7996" width="13.7109375" style="150" bestFit="1" customWidth="1"/>
    <col min="7997" max="7997" width="9" style="150" bestFit="1" customWidth="1"/>
    <col min="7998" max="7998" width="13.7109375" style="150" bestFit="1" customWidth="1"/>
    <col min="7999" max="7999" width="9" style="150" bestFit="1" customWidth="1"/>
    <col min="8000" max="8000" width="13.7109375" style="150" bestFit="1" customWidth="1"/>
    <col min="8001" max="8001" width="9" style="150" bestFit="1" customWidth="1"/>
    <col min="8002" max="8002" width="13.7109375" style="150" bestFit="1" customWidth="1"/>
    <col min="8003" max="8003" width="9" style="150" bestFit="1" customWidth="1"/>
    <col min="8004" max="8004" width="13.7109375" style="150" bestFit="1" customWidth="1"/>
    <col min="8005" max="8005" width="9" style="150" bestFit="1" customWidth="1"/>
    <col min="8006" max="8006" width="13.7109375" style="150" bestFit="1" customWidth="1"/>
    <col min="8007" max="8007" width="9" style="150" bestFit="1" customWidth="1"/>
    <col min="8008" max="8008" width="13.7109375" style="150" bestFit="1" customWidth="1"/>
    <col min="8009" max="8009" width="9" style="150" bestFit="1" customWidth="1"/>
    <col min="8010" max="8010" width="13.7109375" style="150" bestFit="1" customWidth="1"/>
    <col min="8011" max="8011" width="9" style="150" bestFit="1" customWidth="1"/>
    <col min="8012" max="8012" width="13.7109375" style="150" bestFit="1" customWidth="1"/>
    <col min="8013" max="8013" width="9" style="150" bestFit="1" customWidth="1"/>
    <col min="8014" max="8014" width="13.7109375" style="150" bestFit="1" customWidth="1"/>
    <col min="8015" max="8015" width="9" style="150" bestFit="1" customWidth="1"/>
    <col min="8016" max="8016" width="13.7109375" style="150" bestFit="1" customWidth="1"/>
    <col min="8017" max="8017" width="9" style="150" bestFit="1" customWidth="1"/>
    <col min="8018" max="8018" width="13.7109375" style="150" bestFit="1" customWidth="1"/>
    <col min="8019" max="8019" width="9" style="150" bestFit="1" customWidth="1"/>
    <col min="8020" max="8020" width="13.7109375" style="150" bestFit="1" customWidth="1"/>
    <col min="8021" max="8021" width="9" style="150" bestFit="1" customWidth="1"/>
    <col min="8022" max="8022" width="13.7109375" style="150" bestFit="1" customWidth="1"/>
    <col min="8023" max="8023" width="9" style="150" bestFit="1" customWidth="1"/>
    <col min="8024" max="8024" width="13.7109375" style="150" bestFit="1" customWidth="1"/>
    <col min="8025" max="8025" width="9" style="150" bestFit="1" customWidth="1"/>
    <col min="8026" max="8026" width="13.7109375" style="150" bestFit="1" customWidth="1"/>
    <col min="8027" max="8027" width="9" style="150" bestFit="1" customWidth="1"/>
    <col min="8028" max="8028" width="13.7109375" style="150" bestFit="1" customWidth="1"/>
    <col min="8029" max="8029" width="9" style="150" bestFit="1" customWidth="1"/>
    <col min="8030" max="8030" width="13.7109375" style="150" bestFit="1" customWidth="1"/>
    <col min="8031" max="8031" width="9" style="150" bestFit="1" customWidth="1"/>
    <col min="8032" max="8032" width="13.7109375" style="150" bestFit="1" customWidth="1"/>
    <col min="8033" max="8033" width="9" style="150" bestFit="1" customWidth="1"/>
    <col min="8034" max="8034" width="13.7109375" style="150" bestFit="1" customWidth="1"/>
    <col min="8035" max="8035" width="9" style="150" bestFit="1" customWidth="1"/>
    <col min="8036" max="8036" width="13.7109375" style="150" bestFit="1" customWidth="1"/>
    <col min="8037" max="8037" width="9" style="150" bestFit="1" customWidth="1"/>
    <col min="8038" max="8038" width="13.7109375" style="150" bestFit="1" customWidth="1"/>
    <col min="8039" max="8039" width="9" style="150" bestFit="1" customWidth="1"/>
    <col min="8040" max="8040" width="13.7109375" style="150" bestFit="1" customWidth="1"/>
    <col min="8041" max="8041" width="9" style="150" bestFit="1" customWidth="1"/>
    <col min="8042" max="8042" width="13.7109375" style="150" bestFit="1" customWidth="1"/>
    <col min="8043" max="8043" width="9" style="150" bestFit="1" customWidth="1"/>
    <col min="8044" max="8044" width="13.7109375" style="150" bestFit="1" customWidth="1"/>
    <col min="8045" max="8045" width="9" style="150" bestFit="1" customWidth="1"/>
    <col min="8046" max="8046" width="13.7109375" style="150" bestFit="1" customWidth="1"/>
    <col min="8047" max="8047" width="9" style="150" bestFit="1" customWidth="1"/>
    <col min="8048" max="8048" width="13.7109375" style="150" bestFit="1" customWidth="1"/>
    <col min="8049" max="8049" width="9" style="150" bestFit="1" customWidth="1"/>
    <col min="8050" max="8050" width="13.7109375" style="150" bestFit="1" customWidth="1"/>
    <col min="8051" max="8051" width="9" style="150" bestFit="1" customWidth="1"/>
    <col min="8052" max="8052" width="13.7109375" style="150" bestFit="1" customWidth="1"/>
    <col min="8053" max="8053" width="9" style="150" bestFit="1" customWidth="1"/>
    <col min="8054" max="8054" width="13.7109375" style="150" bestFit="1" customWidth="1"/>
    <col min="8055" max="8055" width="9" style="150" bestFit="1" customWidth="1"/>
    <col min="8056" max="8056" width="13.7109375" style="150" bestFit="1" customWidth="1"/>
    <col min="8057" max="8057" width="9" style="150" bestFit="1" customWidth="1"/>
    <col min="8058" max="8058" width="13.7109375" style="150" bestFit="1" customWidth="1"/>
    <col min="8059" max="8059" width="9" style="150" bestFit="1" customWidth="1"/>
    <col min="8060" max="8060" width="13.7109375" style="150" bestFit="1" customWidth="1"/>
    <col min="8061" max="8061" width="9" style="150" bestFit="1" customWidth="1"/>
    <col min="8062" max="8062" width="13.7109375" style="150" bestFit="1" customWidth="1"/>
    <col min="8063" max="8063" width="9" style="150" bestFit="1" customWidth="1"/>
    <col min="8064" max="8064" width="13.7109375" style="150" bestFit="1" customWidth="1"/>
    <col min="8065" max="8065" width="9" style="150" bestFit="1" customWidth="1"/>
    <col min="8066" max="8066" width="13.7109375" style="150" bestFit="1" customWidth="1"/>
    <col min="8067" max="8067" width="9" style="150" bestFit="1" customWidth="1"/>
    <col min="8068" max="8068" width="13.7109375" style="150" bestFit="1" customWidth="1"/>
    <col min="8069" max="8069" width="9" style="150" bestFit="1" customWidth="1"/>
    <col min="8070" max="8070" width="13.7109375" style="150" bestFit="1" customWidth="1"/>
    <col min="8071" max="8071" width="9" style="150" bestFit="1" customWidth="1"/>
    <col min="8072" max="8072" width="13.7109375" style="150" bestFit="1" customWidth="1"/>
    <col min="8073" max="8073" width="9" style="150" bestFit="1" customWidth="1"/>
    <col min="8074" max="8074" width="13.7109375" style="150" bestFit="1" customWidth="1"/>
    <col min="8075" max="8075" width="9" style="150" bestFit="1" customWidth="1"/>
    <col min="8076" max="8076" width="13.7109375" style="150" bestFit="1" customWidth="1"/>
    <col min="8077" max="8077" width="9" style="150" bestFit="1" customWidth="1"/>
    <col min="8078" max="8078" width="13.7109375" style="150" bestFit="1" customWidth="1"/>
    <col min="8079" max="8079" width="9" style="150" bestFit="1" customWidth="1"/>
    <col min="8080" max="8080" width="13.7109375" style="150" bestFit="1" customWidth="1"/>
    <col min="8081" max="8081" width="9" style="150" bestFit="1" customWidth="1"/>
    <col min="8082" max="8082" width="13.7109375" style="150" bestFit="1" customWidth="1"/>
    <col min="8083" max="8083" width="9" style="150" bestFit="1" customWidth="1"/>
    <col min="8084" max="8084" width="13.7109375" style="150" bestFit="1" customWidth="1"/>
    <col min="8085" max="8085" width="9" style="150" bestFit="1" customWidth="1"/>
    <col min="8086" max="8086" width="13.7109375" style="150" bestFit="1" customWidth="1"/>
    <col min="8087" max="8087" width="9" style="150" bestFit="1" customWidth="1"/>
    <col min="8088" max="8088" width="13.7109375" style="150" bestFit="1" customWidth="1"/>
    <col min="8089" max="8089" width="9" style="150" bestFit="1" customWidth="1"/>
    <col min="8090" max="8090" width="13.7109375" style="150" bestFit="1" customWidth="1"/>
    <col min="8091" max="8091" width="9" style="150" bestFit="1" customWidth="1"/>
    <col min="8092" max="8092" width="13.7109375" style="150" bestFit="1" customWidth="1"/>
    <col min="8093" max="8093" width="9" style="150" bestFit="1" customWidth="1"/>
    <col min="8094" max="8094" width="13.7109375" style="150" bestFit="1" customWidth="1"/>
    <col min="8095" max="8095" width="9" style="150" bestFit="1" customWidth="1"/>
    <col min="8096" max="8096" width="13.7109375" style="150" bestFit="1" customWidth="1"/>
    <col min="8097" max="8097" width="9" style="150" bestFit="1" customWidth="1"/>
    <col min="8098" max="8098" width="13.7109375" style="150" bestFit="1" customWidth="1"/>
    <col min="8099" max="8099" width="9" style="150" bestFit="1" customWidth="1"/>
    <col min="8100" max="8100" width="13.7109375" style="150" bestFit="1" customWidth="1"/>
    <col min="8101" max="8101" width="9" style="150" bestFit="1" customWidth="1"/>
    <col min="8102" max="8102" width="13.7109375" style="150" bestFit="1" customWidth="1"/>
    <col min="8103" max="8103" width="9" style="150" bestFit="1" customWidth="1"/>
    <col min="8104" max="8104" width="13.7109375" style="150" bestFit="1" customWidth="1"/>
    <col min="8105" max="8105" width="9" style="150" bestFit="1" customWidth="1"/>
    <col min="8106" max="8106" width="13.7109375" style="150" bestFit="1" customWidth="1"/>
    <col min="8107" max="8107" width="9" style="150" bestFit="1" customWidth="1"/>
    <col min="8108" max="8108" width="13.7109375" style="150" bestFit="1" customWidth="1"/>
    <col min="8109" max="8109" width="9" style="150" bestFit="1" customWidth="1"/>
    <col min="8110" max="8110" width="13.7109375" style="150" bestFit="1" customWidth="1"/>
    <col min="8111" max="8111" width="9" style="150" bestFit="1" customWidth="1"/>
    <col min="8112" max="8112" width="13.7109375" style="150" bestFit="1" customWidth="1"/>
    <col min="8113" max="8113" width="9" style="150" bestFit="1" customWidth="1"/>
    <col min="8114" max="8114" width="13.7109375" style="150" bestFit="1" customWidth="1"/>
    <col min="8115" max="8115" width="9" style="150" bestFit="1" customWidth="1"/>
    <col min="8116" max="8116" width="13.7109375" style="150" bestFit="1" customWidth="1"/>
    <col min="8117" max="8117" width="9" style="150" bestFit="1" customWidth="1"/>
    <col min="8118" max="8118" width="13.7109375" style="150" bestFit="1" customWidth="1"/>
    <col min="8119" max="8119" width="9" style="150" bestFit="1" customWidth="1"/>
    <col min="8120" max="8120" width="13.7109375" style="150" bestFit="1" customWidth="1"/>
    <col min="8121" max="8121" width="9" style="150" bestFit="1" customWidth="1"/>
    <col min="8122" max="8122" width="13.7109375" style="150" bestFit="1" customWidth="1"/>
    <col min="8123" max="8123" width="9" style="150" bestFit="1" customWidth="1"/>
    <col min="8124" max="8124" width="13.7109375" style="150" bestFit="1" customWidth="1"/>
    <col min="8125" max="8125" width="9" style="150" bestFit="1" customWidth="1"/>
    <col min="8126" max="8126" width="13.7109375" style="150" bestFit="1" customWidth="1"/>
    <col min="8127" max="8127" width="9" style="150" bestFit="1" customWidth="1"/>
    <col min="8128" max="8128" width="13.7109375" style="150" bestFit="1" customWidth="1"/>
    <col min="8129" max="8129" width="9" style="150" bestFit="1" customWidth="1"/>
    <col min="8130" max="8130" width="13.7109375" style="150" bestFit="1" customWidth="1"/>
    <col min="8131" max="8131" width="9" style="150" bestFit="1" customWidth="1"/>
    <col min="8132" max="8132" width="13.7109375" style="150" bestFit="1" customWidth="1"/>
    <col min="8133" max="8133" width="9" style="150" bestFit="1" customWidth="1"/>
    <col min="8134" max="8134" width="13.7109375" style="150" bestFit="1" customWidth="1"/>
    <col min="8135" max="8135" width="9" style="150" bestFit="1" customWidth="1"/>
    <col min="8136" max="8136" width="13.7109375" style="150" bestFit="1" customWidth="1"/>
    <col min="8137" max="8137" width="9" style="150" bestFit="1" customWidth="1"/>
    <col min="8138" max="8138" width="13.7109375" style="150" bestFit="1" customWidth="1"/>
    <col min="8139" max="8139" width="9" style="150" bestFit="1" customWidth="1"/>
    <col min="8140" max="8140" width="13.7109375" style="150" bestFit="1" customWidth="1"/>
    <col min="8141" max="8141" width="9" style="150" bestFit="1" customWidth="1"/>
    <col min="8142" max="8142" width="13.7109375" style="150" bestFit="1" customWidth="1"/>
    <col min="8143" max="8143" width="9" style="150" bestFit="1" customWidth="1"/>
    <col min="8144" max="8144" width="13.7109375" style="150" bestFit="1" customWidth="1"/>
    <col min="8145" max="8145" width="9" style="150" bestFit="1" customWidth="1"/>
    <col min="8146" max="8146" width="13.7109375" style="150" bestFit="1" customWidth="1"/>
    <col min="8147" max="8147" width="9" style="150" bestFit="1" customWidth="1"/>
    <col min="8148" max="8148" width="13.7109375" style="150" bestFit="1" customWidth="1"/>
    <col min="8149" max="8149" width="9" style="150" bestFit="1" customWidth="1"/>
    <col min="8150" max="8150" width="13.7109375" style="150" bestFit="1" customWidth="1"/>
    <col min="8151" max="8151" width="9" style="150" bestFit="1" customWidth="1"/>
    <col min="8152" max="8152" width="13.7109375" style="150" bestFit="1" customWidth="1"/>
    <col min="8153" max="8153" width="9" style="150" bestFit="1" customWidth="1"/>
    <col min="8154" max="8154" width="13.7109375" style="150" bestFit="1" customWidth="1"/>
    <col min="8155" max="8155" width="9" style="150" bestFit="1" customWidth="1"/>
    <col min="8156" max="8156" width="13.7109375" style="150" bestFit="1" customWidth="1"/>
    <col min="8157" max="8157" width="9" style="150" bestFit="1" customWidth="1"/>
    <col min="8158" max="8158" width="13.7109375" style="150" bestFit="1" customWidth="1"/>
    <col min="8159" max="8159" width="9" style="150" bestFit="1" customWidth="1"/>
    <col min="8160" max="8160" width="13.7109375" style="150" bestFit="1" customWidth="1"/>
    <col min="8161" max="8161" width="9" style="150" bestFit="1" customWidth="1"/>
    <col min="8162" max="8162" width="13.7109375" style="150" bestFit="1" customWidth="1"/>
    <col min="8163" max="8163" width="9" style="150" bestFit="1" customWidth="1"/>
    <col min="8164" max="8164" width="13.7109375" style="150" bestFit="1" customWidth="1"/>
    <col min="8165" max="8165" width="9" style="150" bestFit="1" customWidth="1"/>
    <col min="8166" max="8166" width="13.7109375" style="150" bestFit="1" customWidth="1"/>
    <col min="8167" max="8167" width="9" style="150" bestFit="1" customWidth="1"/>
    <col min="8168" max="8168" width="13.7109375" style="150" bestFit="1" customWidth="1"/>
    <col min="8169" max="8169" width="9" style="150" bestFit="1" customWidth="1"/>
    <col min="8170" max="8170" width="13.7109375" style="150" bestFit="1" customWidth="1"/>
    <col min="8171" max="8171" width="9" style="150" bestFit="1" customWidth="1"/>
    <col min="8172" max="8172" width="13.7109375" style="150" bestFit="1" customWidth="1"/>
    <col min="8173" max="8173" width="9" style="150" bestFit="1" customWidth="1"/>
    <col min="8174" max="8174" width="13.7109375" style="150" bestFit="1" customWidth="1"/>
    <col min="8175" max="8175" width="9" style="150" bestFit="1" customWidth="1"/>
    <col min="8176" max="8176" width="13.7109375" style="150" bestFit="1" customWidth="1"/>
    <col min="8177" max="8177" width="9" style="150" bestFit="1" customWidth="1"/>
    <col min="8178" max="8178" width="13.7109375" style="150" bestFit="1" customWidth="1"/>
    <col min="8179" max="8179" width="9" style="150" bestFit="1" customWidth="1"/>
    <col min="8180" max="8180" width="13.7109375" style="150" bestFit="1" customWidth="1"/>
    <col min="8181" max="8181" width="9" style="150" bestFit="1" customWidth="1"/>
    <col min="8182" max="8182" width="13.7109375" style="150" bestFit="1" customWidth="1"/>
    <col min="8183" max="8183" width="9" style="150" bestFit="1" customWidth="1"/>
    <col min="8184" max="8184" width="13.7109375" style="150" bestFit="1" customWidth="1"/>
    <col min="8185" max="8185" width="9" style="150" bestFit="1" customWidth="1"/>
    <col min="8186" max="8186" width="13.7109375" style="150" bestFit="1" customWidth="1"/>
    <col min="8187" max="8187" width="9" style="150" bestFit="1" customWidth="1"/>
    <col min="8188" max="8188" width="13.7109375" style="150" bestFit="1" customWidth="1"/>
    <col min="8189" max="8189" width="9" style="150" bestFit="1" customWidth="1"/>
    <col min="8190" max="8190" width="13.7109375" style="150" bestFit="1" customWidth="1"/>
    <col min="8191" max="8191" width="9" style="150" bestFit="1" customWidth="1"/>
    <col min="8192" max="8192" width="13.7109375" style="150" bestFit="1" customWidth="1"/>
    <col min="8193" max="8193" width="45.140625" style="150" bestFit="1" customWidth="1"/>
    <col min="8194" max="8194" width="22.28515625" style="150" customWidth="1"/>
    <col min="8195" max="8195" width="18.7109375" style="150" customWidth="1"/>
    <col min="8196" max="8219" width="8.85546875" style="150"/>
    <col min="8220" max="8220" width="13.7109375" style="150" bestFit="1" customWidth="1"/>
    <col min="8221" max="8221" width="5.42578125" style="150" bestFit="1" customWidth="1"/>
    <col min="8222" max="8222" width="13.7109375" style="150" bestFit="1" customWidth="1"/>
    <col min="8223" max="8223" width="5.42578125" style="150" bestFit="1" customWidth="1"/>
    <col min="8224" max="8224" width="13.7109375" style="150" bestFit="1" customWidth="1"/>
    <col min="8225" max="8225" width="5.42578125" style="150" bestFit="1" customWidth="1"/>
    <col min="8226" max="8226" width="13.7109375" style="150" bestFit="1" customWidth="1"/>
    <col min="8227" max="8227" width="5.42578125" style="150" bestFit="1" customWidth="1"/>
    <col min="8228" max="8228" width="13.7109375" style="150" bestFit="1" customWidth="1"/>
    <col min="8229" max="8229" width="5.42578125" style="150" bestFit="1" customWidth="1"/>
    <col min="8230" max="8230" width="13.7109375" style="150" bestFit="1" customWidth="1"/>
    <col min="8231" max="8231" width="5.42578125" style="150" bestFit="1" customWidth="1"/>
    <col min="8232" max="8232" width="13.7109375" style="150" bestFit="1" customWidth="1"/>
    <col min="8233" max="8233" width="5.42578125" style="150" bestFit="1" customWidth="1"/>
    <col min="8234" max="8234" width="13.7109375" style="150" bestFit="1" customWidth="1"/>
    <col min="8235" max="8235" width="5.42578125" style="150" bestFit="1" customWidth="1"/>
    <col min="8236" max="8236" width="13.7109375" style="150" bestFit="1" customWidth="1"/>
    <col min="8237" max="8237" width="9" style="150" bestFit="1" customWidth="1"/>
    <col min="8238" max="8238" width="13.7109375" style="150" bestFit="1" customWidth="1"/>
    <col min="8239" max="8239" width="9" style="150" bestFit="1" customWidth="1"/>
    <col min="8240" max="8240" width="13.7109375" style="150" bestFit="1" customWidth="1"/>
    <col min="8241" max="8241" width="9" style="150" bestFit="1" customWidth="1"/>
    <col min="8242" max="8242" width="13.7109375" style="150" bestFit="1" customWidth="1"/>
    <col min="8243" max="8243" width="9" style="150" bestFit="1" customWidth="1"/>
    <col min="8244" max="8244" width="13.7109375" style="150" bestFit="1" customWidth="1"/>
    <col min="8245" max="8245" width="9" style="150" bestFit="1" customWidth="1"/>
    <col min="8246" max="8246" width="13.7109375" style="150" bestFit="1" customWidth="1"/>
    <col min="8247" max="8247" width="9" style="150" bestFit="1" customWidth="1"/>
    <col min="8248" max="8248" width="13.7109375" style="150" bestFit="1" customWidth="1"/>
    <col min="8249" max="8249" width="9" style="150" bestFit="1" customWidth="1"/>
    <col min="8250" max="8250" width="13.7109375" style="150" bestFit="1" customWidth="1"/>
    <col min="8251" max="8251" width="9" style="150" bestFit="1" customWidth="1"/>
    <col min="8252" max="8252" width="13.7109375" style="150" bestFit="1" customWidth="1"/>
    <col min="8253" max="8253" width="9" style="150" bestFit="1" customWidth="1"/>
    <col min="8254" max="8254" width="13.7109375" style="150" bestFit="1" customWidth="1"/>
    <col min="8255" max="8255" width="9" style="150" bestFit="1" customWidth="1"/>
    <col min="8256" max="8256" width="13.7109375" style="150" bestFit="1" customWidth="1"/>
    <col min="8257" max="8257" width="9" style="150" bestFit="1" customWidth="1"/>
    <col min="8258" max="8258" width="13.7109375" style="150" bestFit="1" customWidth="1"/>
    <col min="8259" max="8259" width="9" style="150" bestFit="1" customWidth="1"/>
    <col min="8260" max="8260" width="13.7109375" style="150" bestFit="1" customWidth="1"/>
    <col min="8261" max="8261" width="9" style="150" bestFit="1" customWidth="1"/>
    <col min="8262" max="8262" width="13.7109375" style="150" bestFit="1" customWidth="1"/>
    <col min="8263" max="8263" width="9" style="150" bestFit="1" customWidth="1"/>
    <col min="8264" max="8264" width="13.7109375" style="150" bestFit="1" customWidth="1"/>
    <col min="8265" max="8265" width="9" style="150" bestFit="1" customWidth="1"/>
    <col min="8266" max="8266" width="13.7109375" style="150" bestFit="1" customWidth="1"/>
    <col min="8267" max="8267" width="9" style="150" bestFit="1" customWidth="1"/>
    <col min="8268" max="8268" width="13.7109375" style="150" bestFit="1" customWidth="1"/>
    <col min="8269" max="8269" width="9" style="150" bestFit="1" customWidth="1"/>
    <col min="8270" max="8270" width="13.7109375" style="150" bestFit="1" customWidth="1"/>
    <col min="8271" max="8271" width="9" style="150" bestFit="1" customWidth="1"/>
    <col min="8272" max="8272" width="13.7109375" style="150" bestFit="1" customWidth="1"/>
    <col min="8273" max="8273" width="9" style="150" bestFit="1" customWidth="1"/>
    <col min="8274" max="8274" width="13.7109375" style="150" bestFit="1" customWidth="1"/>
    <col min="8275" max="8275" width="9" style="150" bestFit="1" customWidth="1"/>
    <col min="8276" max="8276" width="13.7109375" style="150" bestFit="1" customWidth="1"/>
    <col min="8277" max="8277" width="9" style="150" bestFit="1" customWidth="1"/>
    <col min="8278" max="8278" width="13.7109375" style="150" bestFit="1" customWidth="1"/>
    <col min="8279" max="8279" width="9" style="150" bestFit="1" customWidth="1"/>
    <col min="8280" max="8280" width="13.7109375" style="150" bestFit="1" customWidth="1"/>
    <col min="8281" max="8281" width="9" style="150" bestFit="1" customWidth="1"/>
    <col min="8282" max="8282" width="13.7109375" style="150" bestFit="1" customWidth="1"/>
    <col min="8283" max="8283" width="9" style="150" bestFit="1" customWidth="1"/>
    <col min="8284" max="8284" width="13.7109375" style="150" bestFit="1" customWidth="1"/>
    <col min="8285" max="8285" width="9" style="150" bestFit="1" customWidth="1"/>
    <col min="8286" max="8286" width="13.7109375" style="150" bestFit="1" customWidth="1"/>
    <col min="8287" max="8287" width="9" style="150" bestFit="1" customWidth="1"/>
    <col min="8288" max="8288" width="13.7109375" style="150" bestFit="1" customWidth="1"/>
    <col min="8289" max="8289" width="9" style="150" bestFit="1" customWidth="1"/>
    <col min="8290" max="8290" width="13.7109375" style="150" bestFit="1" customWidth="1"/>
    <col min="8291" max="8291" width="9" style="150" bestFit="1" customWidth="1"/>
    <col min="8292" max="8292" width="13.7109375" style="150" bestFit="1" customWidth="1"/>
    <col min="8293" max="8293" width="9" style="150" bestFit="1" customWidth="1"/>
    <col min="8294" max="8294" width="13.7109375" style="150" bestFit="1" customWidth="1"/>
    <col min="8295" max="8295" width="9" style="150" bestFit="1" customWidth="1"/>
    <col min="8296" max="8296" width="13.7109375" style="150" bestFit="1" customWidth="1"/>
    <col min="8297" max="8297" width="9" style="150" bestFit="1" customWidth="1"/>
    <col min="8298" max="8298" width="13.7109375" style="150" bestFit="1" customWidth="1"/>
    <col min="8299" max="8299" width="9" style="150" bestFit="1" customWidth="1"/>
    <col min="8300" max="8300" width="13.7109375" style="150" bestFit="1" customWidth="1"/>
    <col min="8301" max="8301" width="9" style="150" bestFit="1" customWidth="1"/>
    <col min="8302" max="8302" width="13.7109375" style="150" bestFit="1" customWidth="1"/>
    <col min="8303" max="8303" width="9" style="150" bestFit="1" customWidth="1"/>
    <col min="8304" max="8304" width="13.7109375" style="150" bestFit="1" customWidth="1"/>
    <col min="8305" max="8305" width="9" style="150" bestFit="1" customWidth="1"/>
    <col min="8306" max="8306" width="13.7109375" style="150" bestFit="1" customWidth="1"/>
    <col min="8307" max="8307" width="9" style="150" bestFit="1" customWidth="1"/>
    <col min="8308" max="8308" width="13.7109375" style="150" bestFit="1" customWidth="1"/>
    <col min="8309" max="8309" width="9" style="150" bestFit="1" customWidth="1"/>
    <col min="8310" max="8310" width="13.7109375" style="150" bestFit="1" customWidth="1"/>
    <col min="8311" max="8311" width="9" style="150" bestFit="1" customWidth="1"/>
    <col min="8312" max="8312" width="13.7109375" style="150" bestFit="1" customWidth="1"/>
    <col min="8313" max="8313" width="9" style="150" bestFit="1" customWidth="1"/>
    <col min="8314" max="8314" width="13.7109375" style="150" bestFit="1" customWidth="1"/>
    <col min="8315" max="8315" width="9" style="150" bestFit="1" customWidth="1"/>
    <col min="8316" max="8316" width="13.7109375" style="150" bestFit="1" customWidth="1"/>
    <col min="8317" max="8317" width="9" style="150" bestFit="1" customWidth="1"/>
    <col min="8318" max="8318" width="13.7109375" style="150" bestFit="1" customWidth="1"/>
    <col min="8319" max="8319" width="9" style="150" bestFit="1" customWidth="1"/>
    <col min="8320" max="8320" width="13.7109375" style="150" bestFit="1" customWidth="1"/>
    <col min="8321" max="8321" width="9" style="150" bestFit="1" customWidth="1"/>
    <col min="8322" max="8322" width="13.7109375" style="150" bestFit="1" customWidth="1"/>
    <col min="8323" max="8323" width="9" style="150" bestFit="1" customWidth="1"/>
    <col min="8324" max="8324" width="13.7109375" style="150" bestFit="1" customWidth="1"/>
    <col min="8325" max="8325" width="9" style="150" bestFit="1" customWidth="1"/>
    <col min="8326" max="8326" width="13.7109375" style="150" bestFit="1" customWidth="1"/>
    <col min="8327" max="8327" width="9" style="150" bestFit="1" customWidth="1"/>
    <col min="8328" max="8328" width="13.7109375" style="150" bestFit="1" customWidth="1"/>
    <col min="8329" max="8329" width="9" style="150" bestFit="1" customWidth="1"/>
    <col min="8330" max="8330" width="13.7109375" style="150" bestFit="1" customWidth="1"/>
    <col min="8331" max="8331" width="9" style="150" bestFit="1" customWidth="1"/>
    <col min="8332" max="8332" width="13.7109375" style="150" bestFit="1" customWidth="1"/>
    <col min="8333" max="8333" width="9" style="150" bestFit="1" customWidth="1"/>
    <col min="8334" max="8334" width="13.7109375" style="150" bestFit="1" customWidth="1"/>
    <col min="8335" max="8335" width="9" style="150" bestFit="1" customWidth="1"/>
    <col min="8336" max="8336" width="13.7109375" style="150" bestFit="1" customWidth="1"/>
    <col min="8337" max="8337" width="9" style="150" bestFit="1" customWidth="1"/>
    <col min="8338" max="8338" width="13.7109375" style="150" bestFit="1" customWidth="1"/>
    <col min="8339" max="8339" width="9" style="150" bestFit="1" customWidth="1"/>
    <col min="8340" max="8340" width="13.7109375" style="150" bestFit="1" customWidth="1"/>
    <col min="8341" max="8341" width="9" style="150" bestFit="1" customWidth="1"/>
    <col min="8342" max="8342" width="13.7109375" style="150" bestFit="1" customWidth="1"/>
    <col min="8343" max="8343" width="9" style="150" bestFit="1" customWidth="1"/>
    <col min="8344" max="8344" width="13.7109375" style="150" bestFit="1" customWidth="1"/>
    <col min="8345" max="8345" width="9" style="150" bestFit="1" customWidth="1"/>
    <col min="8346" max="8346" width="13.7109375" style="150" bestFit="1" customWidth="1"/>
    <col min="8347" max="8347" width="9" style="150" bestFit="1" customWidth="1"/>
    <col min="8348" max="8348" width="13.7109375" style="150" bestFit="1" customWidth="1"/>
    <col min="8349" max="8349" width="9" style="150" bestFit="1" customWidth="1"/>
    <col min="8350" max="8350" width="13.7109375" style="150" bestFit="1" customWidth="1"/>
    <col min="8351" max="8351" width="9" style="150" bestFit="1" customWidth="1"/>
    <col min="8352" max="8352" width="13.7109375" style="150" bestFit="1" customWidth="1"/>
    <col min="8353" max="8353" width="9" style="150" bestFit="1" customWidth="1"/>
    <col min="8354" max="8354" width="13.7109375" style="150" bestFit="1" customWidth="1"/>
    <col min="8355" max="8355" width="9" style="150" bestFit="1" customWidth="1"/>
    <col min="8356" max="8356" width="13.7109375" style="150" bestFit="1" customWidth="1"/>
    <col min="8357" max="8357" width="9" style="150" bestFit="1" customWidth="1"/>
    <col min="8358" max="8358" width="13.7109375" style="150" bestFit="1" customWidth="1"/>
    <col min="8359" max="8359" width="9" style="150" bestFit="1" customWidth="1"/>
    <col min="8360" max="8360" width="13.7109375" style="150" bestFit="1" customWidth="1"/>
    <col min="8361" max="8361" width="9" style="150" bestFit="1" customWidth="1"/>
    <col min="8362" max="8362" width="13.7109375" style="150" bestFit="1" customWidth="1"/>
    <col min="8363" max="8363" width="9" style="150" bestFit="1" customWidth="1"/>
    <col min="8364" max="8364" width="13.7109375" style="150" bestFit="1" customWidth="1"/>
    <col min="8365" max="8365" width="9" style="150" bestFit="1" customWidth="1"/>
    <col min="8366" max="8366" width="13.7109375" style="150" bestFit="1" customWidth="1"/>
    <col min="8367" max="8367" width="9" style="150" bestFit="1" customWidth="1"/>
    <col min="8368" max="8368" width="13.7109375" style="150" bestFit="1" customWidth="1"/>
    <col min="8369" max="8369" width="9" style="150" bestFit="1" customWidth="1"/>
    <col min="8370" max="8370" width="13.7109375" style="150" bestFit="1" customWidth="1"/>
    <col min="8371" max="8371" width="9" style="150" bestFit="1" customWidth="1"/>
    <col min="8372" max="8372" width="13.7109375" style="150" bestFit="1" customWidth="1"/>
    <col min="8373" max="8373" width="9" style="150" bestFit="1" customWidth="1"/>
    <col min="8374" max="8374" width="13.7109375" style="150" bestFit="1" customWidth="1"/>
    <col min="8375" max="8375" width="9" style="150" bestFit="1" customWidth="1"/>
    <col min="8376" max="8376" width="13.7109375" style="150" bestFit="1" customWidth="1"/>
    <col min="8377" max="8377" width="9" style="150" bestFit="1" customWidth="1"/>
    <col min="8378" max="8378" width="13.7109375" style="150" bestFit="1" customWidth="1"/>
    <col min="8379" max="8379" width="9" style="150" bestFit="1" customWidth="1"/>
    <col min="8380" max="8380" width="13.7109375" style="150" bestFit="1" customWidth="1"/>
    <col min="8381" max="8381" width="9" style="150" bestFit="1" customWidth="1"/>
    <col min="8382" max="8382" width="13.7109375" style="150" bestFit="1" customWidth="1"/>
    <col min="8383" max="8383" width="9" style="150" bestFit="1" customWidth="1"/>
    <col min="8384" max="8384" width="13.7109375" style="150" bestFit="1" customWidth="1"/>
    <col min="8385" max="8385" width="9" style="150" bestFit="1" customWidth="1"/>
    <col min="8386" max="8386" width="13.7109375" style="150" bestFit="1" customWidth="1"/>
    <col min="8387" max="8387" width="9" style="150" bestFit="1" customWidth="1"/>
    <col min="8388" max="8388" width="13.7109375" style="150" bestFit="1" customWidth="1"/>
    <col min="8389" max="8389" width="9" style="150" bestFit="1" customWidth="1"/>
    <col min="8390" max="8390" width="13.7109375" style="150" bestFit="1" customWidth="1"/>
    <col min="8391" max="8391" width="9" style="150" bestFit="1" customWidth="1"/>
    <col min="8392" max="8392" width="13.7109375" style="150" bestFit="1" customWidth="1"/>
    <col min="8393" max="8393" width="9" style="150" bestFit="1" customWidth="1"/>
    <col min="8394" max="8394" width="13.7109375" style="150" bestFit="1" customWidth="1"/>
    <col min="8395" max="8395" width="9" style="150" bestFit="1" customWidth="1"/>
    <col min="8396" max="8396" width="13.7109375" style="150" bestFit="1" customWidth="1"/>
    <col min="8397" max="8397" width="9" style="150" bestFit="1" customWidth="1"/>
    <col min="8398" max="8398" width="13.7109375" style="150" bestFit="1" customWidth="1"/>
    <col min="8399" max="8399" width="9" style="150" bestFit="1" customWidth="1"/>
    <col min="8400" max="8400" width="13.7109375" style="150" bestFit="1" customWidth="1"/>
    <col min="8401" max="8401" width="9" style="150" bestFit="1" customWidth="1"/>
    <col min="8402" max="8402" width="13.7109375" style="150" bestFit="1" customWidth="1"/>
    <col min="8403" max="8403" width="9" style="150" bestFit="1" customWidth="1"/>
    <col min="8404" max="8404" width="13.7109375" style="150" bestFit="1" customWidth="1"/>
    <col min="8405" max="8405" width="9" style="150" bestFit="1" customWidth="1"/>
    <col min="8406" max="8406" width="13.7109375" style="150" bestFit="1" customWidth="1"/>
    <col min="8407" max="8407" width="9" style="150" bestFit="1" customWidth="1"/>
    <col min="8408" max="8408" width="13.7109375" style="150" bestFit="1" customWidth="1"/>
    <col min="8409" max="8409" width="9" style="150" bestFit="1" customWidth="1"/>
    <col min="8410" max="8410" width="13.7109375" style="150" bestFit="1" customWidth="1"/>
    <col min="8411" max="8411" width="9" style="150" bestFit="1" customWidth="1"/>
    <col min="8412" max="8412" width="13.7109375" style="150" bestFit="1" customWidth="1"/>
    <col min="8413" max="8413" width="9" style="150" bestFit="1" customWidth="1"/>
    <col min="8414" max="8414" width="13.7109375" style="150" bestFit="1" customWidth="1"/>
    <col min="8415" max="8415" width="9" style="150" bestFit="1" customWidth="1"/>
    <col min="8416" max="8416" width="13.7109375" style="150" bestFit="1" customWidth="1"/>
    <col min="8417" max="8417" width="9" style="150" bestFit="1" customWidth="1"/>
    <col min="8418" max="8418" width="13.7109375" style="150" bestFit="1" customWidth="1"/>
    <col min="8419" max="8419" width="9" style="150" bestFit="1" customWidth="1"/>
    <col min="8420" max="8420" width="13.7109375" style="150" bestFit="1" customWidth="1"/>
    <col min="8421" max="8421" width="9" style="150" bestFit="1" customWidth="1"/>
    <col min="8422" max="8422" width="13.7109375" style="150" bestFit="1" customWidth="1"/>
    <col min="8423" max="8423" width="9" style="150" bestFit="1" customWidth="1"/>
    <col min="8424" max="8424" width="13.7109375" style="150" bestFit="1" customWidth="1"/>
    <col min="8425" max="8425" width="9" style="150" bestFit="1" customWidth="1"/>
    <col min="8426" max="8426" width="13.7109375" style="150" bestFit="1" customWidth="1"/>
    <col min="8427" max="8427" width="9" style="150" bestFit="1" customWidth="1"/>
    <col min="8428" max="8428" width="13.7109375" style="150" bestFit="1" customWidth="1"/>
    <col min="8429" max="8429" width="9" style="150" bestFit="1" customWidth="1"/>
    <col min="8430" max="8430" width="13.7109375" style="150" bestFit="1" customWidth="1"/>
    <col min="8431" max="8431" width="9" style="150" bestFit="1" customWidth="1"/>
    <col min="8432" max="8432" width="13.7109375" style="150" bestFit="1" customWidth="1"/>
    <col min="8433" max="8433" width="9" style="150" bestFit="1" customWidth="1"/>
    <col min="8434" max="8434" width="13.7109375" style="150" bestFit="1" customWidth="1"/>
    <col min="8435" max="8435" width="9" style="150" bestFit="1" customWidth="1"/>
    <col min="8436" max="8436" width="13.7109375" style="150" bestFit="1" customWidth="1"/>
    <col min="8437" max="8437" width="9" style="150" bestFit="1" customWidth="1"/>
    <col min="8438" max="8438" width="13.7109375" style="150" bestFit="1" customWidth="1"/>
    <col min="8439" max="8439" width="9" style="150" bestFit="1" customWidth="1"/>
    <col min="8440" max="8440" width="13.7109375" style="150" bestFit="1" customWidth="1"/>
    <col min="8441" max="8441" width="9" style="150" bestFit="1" customWidth="1"/>
    <col min="8442" max="8442" width="13.7109375" style="150" bestFit="1" customWidth="1"/>
    <col min="8443" max="8443" width="9" style="150" bestFit="1" customWidth="1"/>
    <col min="8444" max="8444" width="13.7109375" style="150" bestFit="1" customWidth="1"/>
    <col min="8445" max="8445" width="9" style="150" bestFit="1" customWidth="1"/>
    <col min="8446" max="8446" width="13.7109375" style="150" bestFit="1" customWidth="1"/>
    <col min="8447" max="8447" width="9" style="150" bestFit="1" customWidth="1"/>
    <col min="8448" max="8448" width="13.7109375" style="150" bestFit="1" customWidth="1"/>
    <col min="8449" max="8449" width="45.140625" style="150" bestFit="1" customWidth="1"/>
    <col min="8450" max="8450" width="22.28515625" style="150" customWidth="1"/>
    <col min="8451" max="8451" width="18.7109375" style="150" customWidth="1"/>
    <col min="8452" max="8475" width="8.85546875" style="150"/>
    <col min="8476" max="8476" width="13.7109375" style="150" bestFit="1" customWidth="1"/>
    <col min="8477" max="8477" width="5.42578125" style="150" bestFit="1" customWidth="1"/>
    <col min="8478" max="8478" width="13.7109375" style="150" bestFit="1" customWidth="1"/>
    <col min="8479" max="8479" width="5.42578125" style="150" bestFit="1" customWidth="1"/>
    <col min="8480" max="8480" width="13.7109375" style="150" bestFit="1" customWidth="1"/>
    <col min="8481" max="8481" width="5.42578125" style="150" bestFit="1" customWidth="1"/>
    <col min="8482" max="8482" width="13.7109375" style="150" bestFit="1" customWidth="1"/>
    <col min="8483" max="8483" width="5.42578125" style="150" bestFit="1" customWidth="1"/>
    <col min="8484" max="8484" width="13.7109375" style="150" bestFit="1" customWidth="1"/>
    <col min="8485" max="8485" width="5.42578125" style="150" bestFit="1" customWidth="1"/>
    <col min="8486" max="8486" width="13.7109375" style="150" bestFit="1" customWidth="1"/>
    <col min="8487" max="8487" width="5.42578125" style="150" bestFit="1" customWidth="1"/>
    <col min="8488" max="8488" width="13.7109375" style="150" bestFit="1" customWidth="1"/>
    <col min="8489" max="8489" width="5.42578125" style="150" bestFit="1" customWidth="1"/>
    <col min="8490" max="8490" width="13.7109375" style="150" bestFit="1" customWidth="1"/>
    <col min="8491" max="8491" width="5.42578125" style="150" bestFit="1" customWidth="1"/>
    <col min="8492" max="8492" width="13.7109375" style="150" bestFit="1" customWidth="1"/>
    <col min="8493" max="8493" width="9" style="150" bestFit="1" customWidth="1"/>
    <col min="8494" max="8494" width="13.7109375" style="150" bestFit="1" customWidth="1"/>
    <col min="8495" max="8495" width="9" style="150" bestFit="1" customWidth="1"/>
    <col min="8496" max="8496" width="13.7109375" style="150" bestFit="1" customWidth="1"/>
    <col min="8497" max="8497" width="9" style="150" bestFit="1" customWidth="1"/>
    <col min="8498" max="8498" width="13.7109375" style="150" bestFit="1" customWidth="1"/>
    <col min="8499" max="8499" width="9" style="150" bestFit="1" customWidth="1"/>
    <col min="8500" max="8500" width="13.7109375" style="150" bestFit="1" customWidth="1"/>
    <col min="8501" max="8501" width="9" style="150" bestFit="1" customWidth="1"/>
    <col min="8502" max="8502" width="13.7109375" style="150" bestFit="1" customWidth="1"/>
    <col min="8503" max="8503" width="9" style="150" bestFit="1" customWidth="1"/>
    <col min="8504" max="8504" width="13.7109375" style="150" bestFit="1" customWidth="1"/>
    <col min="8505" max="8505" width="9" style="150" bestFit="1" customWidth="1"/>
    <col min="8506" max="8506" width="13.7109375" style="150" bestFit="1" customWidth="1"/>
    <col min="8507" max="8507" width="9" style="150" bestFit="1" customWidth="1"/>
    <col min="8508" max="8508" width="13.7109375" style="150" bestFit="1" customWidth="1"/>
    <col min="8509" max="8509" width="9" style="150" bestFit="1" customWidth="1"/>
    <col min="8510" max="8510" width="13.7109375" style="150" bestFit="1" customWidth="1"/>
    <col min="8511" max="8511" width="9" style="150" bestFit="1" customWidth="1"/>
    <col min="8512" max="8512" width="13.7109375" style="150" bestFit="1" customWidth="1"/>
    <col min="8513" max="8513" width="9" style="150" bestFit="1" customWidth="1"/>
    <col min="8514" max="8514" width="13.7109375" style="150" bestFit="1" customWidth="1"/>
    <col min="8515" max="8515" width="9" style="150" bestFit="1" customWidth="1"/>
    <col min="8516" max="8516" width="13.7109375" style="150" bestFit="1" customWidth="1"/>
    <col min="8517" max="8517" width="9" style="150" bestFit="1" customWidth="1"/>
    <col min="8518" max="8518" width="13.7109375" style="150" bestFit="1" customWidth="1"/>
    <col min="8519" max="8519" width="9" style="150" bestFit="1" customWidth="1"/>
    <col min="8520" max="8520" width="13.7109375" style="150" bestFit="1" customWidth="1"/>
    <col min="8521" max="8521" width="9" style="150" bestFit="1" customWidth="1"/>
    <col min="8522" max="8522" width="13.7109375" style="150" bestFit="1" customWidth="1"/>
    <col min="8523" max="8523" width="9" style="150" bestFit="1" customWidth="1"/>
    <col min="8524" max="8524" width="13.7109375" style="150" bestFit="1" customWidth="1"/>
    <col min="8525" max="8525" width="9" style="150" bestFit="1" customWidth="1"/>
    <col min="8526" max="8526" width="13.7109375" style="150" bestFit="1" customWidth="1"/>
    <col min="8527" max="8527" width="9" style="150" bestFit="1" customWidth="1"/>
    <col min="8528" max="8528" width="13.7109375" style="150" bestFit="1" customWidth="1"/>
    <col min="8529" max="8529" width="9" style="150" bestFit="1" customWidth="1"/>
    <col min="8530" max="8530" width="13.7109375" style="150" bestFit="1" customWidth="1"/>
    <col min="8531" max="8531" width="9" style="150" bestFit="1" customWidth="1"/>
    <col min="8532" max="8532" width="13.7109375" style="150" bestFit="1" customWidth="1"/>
    <col min="8533" max="8533" width="9" style="150" bestFit="1" customWidth="1"/>
    <col min="8534" max="8534" width="13.7109375" style="150" bestFit="1" customWidth="1"/>
    <col min="8535" max="8535" width="9" style="150" bestFit="1" customWidth="1"/>
    <col min="8536" max="8536" width="13.7109375" style="150" bestFit="1" customWidth="1"/>
    <col min="8537" max="8537" width="9" style="150" bestFit="1" customWidth="1"/>
    <col min="8538" max="8538" width="13.7109375" style="150" bestFit="1" customWidth="1"/>
    <col min="8539" max="8539" width="9" style="150" bestFit="1" customWidth="1"/>
    <col min="8540" max="8540" width="13.7109375" style="150" bestFit="1" customWidth="1"/>
    <col min="8541" max="8541" width="9" style="150" bestFit="1" customWidth="1"/>
    <col min="8542" max="8542" width="13.7109375" style="150" bestFit="1" customWidth="1"/>
    <col min="8543" max="8543" width="9" style="150" bestFit="1" customWidth="1"/>
    <col min="8544" max="8544" width="13.7109375" style="150" bestFit="1" customWidth="1"/>
    <col min="8545" max="8545" width="9" style="150" bestFit="1" customWidth="1"/>
    <col min="8546" max="8546" width="13.7109375" style="150" bestFit="1" customWidth="1"/>
    <col min="8547" max="8547" width="9" style="150" bestFit="1" customWidth="1"/>
    <col min="8548" max="8548" width="13.7109375" style="150" bestFit="1" customWidth="1"/>
    <col min="8549" max="8549" width="9" style="150" bestFit="1" customWidth="1"/>
    <col min="8550" max="8550" width="13.7109375" style="150" bestFit="1" customWidth="1"/>
    <col min="8551" max="8551" width="9" style="150" bestFit="1" customWidth="1"/>
    <col min="8552" max="8552" width="13.7109375" style="150" bestFit="1" customWidth="1"/>
    <col min="8553" max="8553" width="9" style="150" bestFit="1" customWidth="1"/>
    <col min="8554" max="8554" width="13.7109375" style="150" bestFit="1" customWidth="1"/>
    <col min="8555" max="8555" width="9" style="150" bestFit="1" customWidth="1"/>
    <col min="8556" max="8556" width="13.7109375" style="150" bestFit="1" customWidth="1"/>
    <col min="8557" max="8557" width="9" style="150" bestFit="1" customWidth="1"/>
    <col min="8558" max="8558" width="13.7109375" style="150" bestFit="1" customWidth="1"/>
    <col min="8559" max="8559" width="9" style="150" bestFit="1" customWidth="1"/>
    <col min="8560" max="8560" width="13.7109375" style="150" bestFit="1" customWidth="1"/>
    <col min="8561" max="8561" width="9" style="150" bestFit="1" customWidth="1"/>
    <col min="8562" max="8562" width="13.7109375" style="150" bestFit="1" customWidth="1"/>
    <col min="8563" max="8563" width="9" style="150" bestFit="1" customWidth="1"/>
    <col min="8564" max="8564" width="13.7109375" style="150" bestFit="1" customWidth="1"/>
    <col min="8565" max="8565" width="9" style="150" bestFit="1" customWidth="1"/>
    <col min="8566" max="8566" width="13.7109375" style="150" bestFit="1" customWidth="1"/>
    <col min="8567" max="8567" width="9" style="150" bestFit="1" customWidth="1"/>
    <col min="8568" max="8568" width="13.7109375" style="150" bestFit="1" customWidth="1"/>
    <col min="8569" max="8569" width="9" style="150" bestFit="1" customWidth="1"/>
    <col min="8570" max="8570" width="13.7109375" style="150" bestFit="1" customWidth="1"/>
    <col min="8571" max="8571" width="9" style="150" bestFit="1" customWidth="1"/>
    <col min="8572" max="8572" width="13.7109375" style="150" bestFit="1" customWidth="1"/>
    <col min="8573" max="8573" width="9" style="150" bestFit="1" customWidth="1"/>
    <col min="8574" max="8574" width="13.7109375" style="150" bestFit="1" customWidth="1"/>
    <col min="8575" max="8575" width="9" style="150" bestFit="1" customWidth="1"/>
    <col min="8576" max="8576" width="13.7109375" style="150" bestFit="1" customWidth="1"/>
    <col min="8577" max="8577" width="9" style="150" bestFit="1" customWidth="1"/>
    <col min="8578" max="8578" width="13.7109375" style="150" bestFit="1" customWidth="1"/>
    <col min="8579" max="8579" width="9" style="150" bestFit="1" customWidth="1"/>
    <col min="8580" max="8580" width="13.7109375" style="150" bestFit="1" customWidth="1"/>
    <col min="8581" max="8581" width="9" style="150" bestFit="1" customWidth="1"/>
    <col min="8582" max="8582" width="13.7109375" style="150" bestFit="1" customWidth="1"/>
    <col min="8583" max="8583" width="9" style="150" bestFit="1" customWidth="1"/>
    <col min="8584" max="8584" width="13.7109375" style="150" bestFit="1" customWidth="1"/>
    <col min="8585" max="8585" width="9" style="150" bestFit="1" customWidth="1"/>
    <col min="8586" max="8586" width="13.7109375" style="150" bestFit="1" customWidth="1"/>
    <col min="8587" max="8587" width="9" style="150" bestFit="1" customWidth="1"/>
    <col min="8588" max="8588" width="13.7109375" style="150" bestFit="1" customWidth="1"/>
    <col min="8589" max="8589" width="9" style="150" bestFit="1" customWidth="1"/>
    <col min="8590" max="8590" width="13.7109375" style="150" bestFit="1" customWidth="1"/>
    <col min="8591" max="8591" width="9" style="150" bestFit="1" customWidth="1"/>
    <col min="8592" max="8592" width="13.7109375" style="150" bestFit="1" customWidth="1"/>
    <col min="8593" max="8593" width="9" style="150" bestFit="1" customWidth="1"/>
    <col min="8594" max="8594" width="13.7109375" style="150" bestFit="1" customWidth="1"/>
    <col min="8595" max="8595" width="9" style="150" bestFit="1" customWidth="1"/>
    <col min="8596" max="8596" width="13.7109375" style="150" bestFit="1" customWidth="1"/>
    <col min="8597" max="8597" width="9" style="150" bestFit="1" customWidth="1"/>
    <col min="8598" max="8598" width="13.7109375" style="150" bestFit="1" customWidth="1"/>
    <col min="8599" max="8599" width="9" style="150" bestFit="1" customWidth="1"/>
    <col min="8600" max="8600" width="13.7109375" style="150" bestFit="1" customWidth="1"/>
    <col min="8601" max="8601" width="9" style="150" bestFit="1" customWidth="1"/>
    <col min="8602" max="8602" width="13.7109375" style="150" bestFit="1" customWidth="1"/>
    <col min="8603" max="8603" width="9" style="150" bestFit="1" customWidth="1"/>
    <col min="8604" max="8604" width="13.7109375" style="150" bestFit="1" customWidth="1"/>
    <col min="8605" max="8605" width="9" style="150" bestFit="1" customWidth="1"/>
    <col min="8606" max="8606" width="13.7109375" style="150" bestFit="1" customWidth="1"/>
    <col min="8607" max="8607" width="9" style="150" bestFit="1" customWidth="1"/>
    <col min="8608" max="8608" width="13.7109375" style="150" bestFit="1" customWidth="1"/>
    <col min="8609" max="8609" width="9" style="150" bestFit="1" customWidth="1"/>
    <col min="8610" max="8610" width="13.7109375" style="150" bestFit="1" customWidth="1"/>
    <col min="8611" max="8611" width="9" style="150" bestFit="1" customWidth="1"/>
    <col min="8612" max="8612" width="13.7109375" style="150" bestFit="1" customWidth="1"/>
    <col min="8613" max="8613" width="9" style="150" bestFit="1" customWidth="1"/>
    <col min="8614" max="8614" width="13.7109375" style="150" bestFit="1" customWidth="1"/>
    <col min="8615" max="8615" width="9" style="150" bestFit="1" customWidth="1"/>
    <col min="8616" max="8616" width="13.7109375" style="150" bestFit="1" customWidth="1"/>
    <col min="8617" max="8617" width="9" style="150" bestFit="1" customWidth="1"/>
    <col min="8618" max="8618" width="13.7109375" style="150" bestFit="1" customWidth="1"/>
    <col min="8619" max="8619" width="9" style="150" bestFit="1" customWidth="1"/>
    <col min="8620" max="8620" width="13.7109375" style="150" bestFit="1" customWidth="1"/>
    <col min="8621" max="8621" width="9" style="150" bestFit="1" customWidth="1"/>
    <col min="8622" max="8622" width="13.7109375" style="150" bestFit="1" customWidth="1"/>
    <col min="8623" max="8623" width="9" style="150" bestFit="1" customWidth="1"/>
    <col min="8624" max="8624" width="13.7109375" style="150" bestFit="1" customWidth="1"/>
    <col min="8625" max="8625" width="9" style="150" bestFit="1" customWidth="1"/>
    <col min="8626" max="8626" width="13.7109375" style="150" bestFit="1" customWidth="1"/>
    <col min="8627" max="8627" width="9" style="150" bestFit="1" customWidth="1"/>
    <col min="8628" max="8628" width="13.7109375" style="150" bestFit="1" customWidth="1"/>
    <col min="8629" max="8629" width="9" style="150" bestFit="1" customWidth="1"/>
    <col min="8630" max="8630" width="13.7109375" style="150" bestFit="1" customWidth="1"/>
    <col min="8631" max="8631" width="9" style="150" bestFit="1" customWidth="1"/>
    <col min="8632" max="8632" width="13.7109375" style="150" bestFit="1" customWidth="1"/>
    <col min="8633" max="8633" width="9" style="150" bestFit="1" customWidth="1"/>
    <col min="8634" max="8634" width="13.7109375" style="150" bestFit="1" customWidth="1"/>
    <col min="8635" max="8635" width="9" style="150" bestFit="1" customWidth="1"/>
    <col min="8636" max="8636" width="13.7109375" style="150" bestFit="1" customWidth="1"/>
    <col min="8637" max="8637" width="9" style="150" bestFit="1" customWidth="1"/>
    <col min="8638" max="8638" width="13.7109375" style="150" bestFit="1" customWidth="1"/>
    <col min="8639" max="8639" width="9" style="150" bestFit="1" customWidth="1"/>
    <col min="8640" max="8640" width="13.7109375" style="150" bestFit="1" customWidth="1"/>
    <col min="8641" max="8641" width="9" style="150" bestFit="1" customWidth="1"/>
    <col min="8642" max="8642" width="13.7109375" style="150" bestFit="1" customWidth="1"/>
    <col min="8643" max="8643" width="9" style="150" bestFit="1" customWidth="1"/>
    <col min="8644" max="8644" width="13.7109375" style="150" bestFit="1" customWidth="1"/>
    <col min="8645" max="8645" width="9" style="150" bestFit="1" customWidth="1"/>
    <col min="8646" max="8646" width="13.7109375" style="150" bestFit="1" customWidth="1"/>
    <col min="8647" max="8647" width="9" style="150" bestFit="1" customWidth="1"/>
    <col min="8648" max="8648" width="13.7109375" style="150" bestFit="1" customWidth="1"/>
    <col min="8649" max="8649" width="9" style="150" bestFit="1" customWidth="1"/>
    <col min="8650" max="8650" width="13.7109375" style="150" bestFit="1" customWidth="1"/>
    <col min="8651" max="8651" width="9" style="150" bestFit="1" customWidth="1"/>
    <col min="8652" max="8652" width="13.7109375" style="150" bestFit="1" customWidth="1"/>
    <col min="8653" max="8653" width="9" style="150" bestFit="1" customWidth="1"/>
    <col min="8654" max="8654" width="13.7109375" style="150" bestFit="1" customWidth="1"/>
    <col min="8655" max="8655" width="9" style="150" bestFit="1" customWidth="1"/>
    <col min="8656" max="8656" width="13.7109375" style="150" bestFit="1" customWidth="1"/>
    <col min="8657" max="8657" width="9" style="150" bestFit="1" customWidth="1"/>
    <col min="8658" max="8658" width="13.7109375" style="150" bestFit="1" customWidth="1"/>
    <col min="8659" max="8659" width="9" style="150" bestFit="1" customWidth="1"/>
    <col min="8660" max="8660" width="13.7109375" style="150" bestFit="1" customWidth="1"/>
    <col min="8661" max="8661" width="9" style="150" bestFit="1" customWidth="1"/>
    <col min="8662" max="8662" width="13.7109375" style="150" bestFit="1" customWidth="1"/>
    <col min="8663" max="8663" width="9" style="150" bestFit="1" customWidth="1"/>
    <col min="8664" max="8664" width="13.7109375" style="150" bestFit="1" customWidth="1"/>
    <col min="8665" max="8665" width="9" style="150" bestFit="1" customWidth="1"/>
    <col min="8666" max="8666" width="13.7109375" style="150" bestFit="1" customWidth="1"/>
    <col min="8667" max="8667" width="9" style="150" bestFit="1" customWidth="1"/>
    <col min="8668" max="8668" width="13.7109375" style="150" bestFit="1" customWidth="1"/>
    <col min="8669" max="8669" width="9" style="150" bestFit="1" customWidth="1"/>
    <col min="8670" max="8670" width="13.7109375" style="150" bestFit="1" customWidth="1"/>
    <col min="8671" max="8671" width="9" style="150" bestFit="1" customWidth="1"/>
    <col min="8672" max="8672" width="13.7109375" style="150" bestFit="1" customWidth="1"/>
    <col min="8673" max="8673" width="9" style="150" bestFit="1" customWidth="1"/>
    <col min="8674" max="8674" width="13.7109375" style="150" bestFit="1" customWidth="1"/>
    <col min="8675" max="8675" width="9" style="150" bestFit="1" customWidth="1"/>
    <col min="8676" max="8676" width="13.7109375" style="150" bestFit="1" customWidth="1"/>
    <col min="8677" max="8677" width="9" style="150" bestFit="1" customWidth="1"/>
    <col min="8678" max="8678" width="13.7109375" style="150" bestFit="1" customWidth="1"/>
    <col min="8679" max="8679" width="9" style="150" bestFit="1" customWidth="1"/>
    <col min="8680" max="8680" width="13.7109375" style="150" bestFit="1" customWidth="1"/>
    <col min="8681" max="8681" width="9" style="150" bestFit="1" customWidth="1"/>
    <col min="8682" max="8682" width="13.7109375" style="150" bestFit="1" customWidth="1"/>
    <col min="8683" max="8683" width="9" style="150" bestFit="1" customWidth="1"/>
    <col min="8684" max="8684" width="13.7109375" style="150" bestFit="1" customWidth="1"/>
    <col min="8685" max="8685" width="9" style="150" bestFit="1" customWidth="1"/>
    <col min="8686" max="8686" width="13.7109375" style="150" bestFit="1" customWidth="1"/>
    <col min="8687" max="8687" width="9" style="150" bestFit="1" customWidth="1"/>
    <col min="8688" max="8688" width="13.7109375" style="150" bestFit="1" customWidth="1"/>
    <col min="8689" max="8689" width="9" style="150" bestFit="1" customWidth="1"/>
    <col min="8690" max="8690" width="13.7109375" style="150" bestFit="1" customWidth="1"/>
    <col min="8691" max="8691" width="9" style="150" bestFit="1" customWidth="1"/>
    <col min="8692" max="8692" width="13.7109375" style="150" bestFit="1" customWidth="1"/>
    <col min="8693" max="8693" width="9" style="150" bestFit="1" customWidth="1"/>
    <col min="8694" max="8694" width="13.7109375" style="150" bestFit="1" customWidth="1"/>
    <col min="8695" max="8695" width="9" style="150" bestFit="1" customWidth="1"/>
    <col min="8696" max="8696" width="13.7109375" style="150" bestFit="1" customWidth="1"/>
    <col min="8697" max="8697" width="9" style="150" bestFit="1" customWidth="1"/>
    <col min="8698" max="8698" width="13.7109375" style="150" bestFit="1" customWidth="1"/>
    <col min="8699" max="8699" width="9" style="150" bestFit="1" customWidth="1"/>
    <col min="8700" max="8700" width="13.7109375" style="150" bestFit="1" customWidth="1"/>
    <col min="8701" max="8701" width="9" style="150" bestFit="1" customWidth="1"/>
    <col min="8702" max="8702" width="13.7109375" style="150" bestFit="1" customWidth="1"/>
    <col min="8703" max="8703" width="9" style="150" bestFit="1" customWidth="1"/>
    <col min="8704" max="8704" width="13.7109375" style="150" bestFit="1" customWidth="1"/>
    <col min="8705" max="8705" width="45.140625" style="150" bestFit="1" customWidth="1"/>
    <col min="8706" max="8706" width="22.28515625" style="150" customWidth="1"/>
    <col min="8707" max="8707" width="18.7109375" style="150" customWidth="1"/>
    <col min="8708" max="8731" width="8.85546875" style="150"/>
    <col min="8732" max="8732" width="13.7109375" style="150" bestFit="1" customWidth="1"/>
    <col min="8733" max="8733" width="5.42578125" style="150" bestFit="1" customWidth="1"/>
    <col min="8734" max="8734" width="13.7109375" style="150" bestFit="1" customWidth="1"/>
    <col min="8735" max="8735" width="5.42578125" style="150" bestFit="1" customWidth="1"/>
    <col min="8736" max="8736" width="13.7109375" style="150" bestFit="1" customWidth="1"/>
    <col min="8737" max="8737" width="5.42578125" style="150" bestFit="1" customWidth="1"/>
    <col min="8738" max="8738" width="13.7109375" style="150" bestFit="1" customWidth="1"/>
    <col min="8739" max="8739" width="5.42578125" style="150" bestFit="1" customWidth="1"/>
    <col min="8740" max="8740" width="13.7109375" style="150" bestFit="1" customWidth="1"/>
    <col min="8741" max="8741" width="5.42578125" style="150" bestFit="1" customWidth="1"/>
    <col min="8742" max="8742" width="13.7109375" style="150" bestFit="1" customWidth="1"/>
    <col min="8743" max="8743" width="5.42578125" style="150" bestFit="1" customWidth="1"/>
    <col min="8744" max="8744" width="13.7109375" style="150" bestFit="1" customWidth="1"/>
    <col min="8745" max="8745" width="5.42578125" style="150" bestFit="1" customWidth="1"/>
    <col min="8746" max="8746" width="13.7109375" style="150" bestFit="1" customWidth="1"/>
    <col min="8747" max="8747" width="5.42578125" style="150" bestFit="1" customWidth="1"/>
    <col min="8748" max="8748" width="13.7109375" style="150" bestFit="1" customWidth="1"/>
    <col min="8749" max="8749" width="9" style="150" bestFit="1" customWidth="1"/>
    <col min="8750" max="8750" width="13.7109375" style="150" bestFit="1" customWidth="1"/>
    <col min="8751" max="8751" width="9" style="150" bestFit="1" customWidth="1"/>
    <col min="8752" max="8752" width="13.7109375" style="150" bestFit="1" customWidth="1"/>
    <col min="8753" max="8753" width="9" style="150" bestFit="1" customWidth="1"/>
    <col min="8754" max="8754" width="13.7109375" style="150" bestFit="1" customWidth="1"/>
    <col min="8755" max="8755" width="9" style="150" bestFit="1" customWidth="1"/>
    <col min="8756" max="8756" width="13.7109375" style="150" bestFit="1" customWidth="1"/>
    <col min="8757" max="8757" width="9" style="150" bestFit="1" customWidth="1"/>
    <col min="8758" max="8758" width="13.7109375" style="150" bestFit="1" customWidth="1"/>
    <col min="8759" max="8759" width="9" style="150" bestFit="1" customWidth="1"/>
    <col min="8760" max="8760" width="13.7109375" style="150" bestFit="1" customWidth="1"/>
    <col min="8761" max="8761" width="9" style="150" bestFit="1" customWidth="1"/>
    <col min="8762" max="8762" width="13.7109375" style="150" bestFit="1" customWidth="1"/>
    <col min="8763" max="8763" width="9" style="150" bestFit="1" customWidth="1"/>
    <col min="8764" max="8764" width="13.7109375" style="150" bestFit="1" customWidth="1"/>
    <col min="8765" max="8765" width="9" style="150" bestFit="1" customWidth="1"/>
    <col min="8766" max="8766" width="13.7109375" style="150" bestFit="1" customWidth="1"/>
    <col min="8767" max="8767" width="9" style="150" bestFit="1" customWidth="1"/>
    <col min="8768" max="8768" width="13.7109375" style="150" bestFit="1" customWidth="1"/>
    <col min="8769" max="8769" width="9" style="150" bestFit="1" customWidth="1"/>
    <col min="8770" max="8770" width="13.7109375" style="150" bestFit="1" customWidth="1"/>
    <col min="8771" max="8771" width="9" style="150" bestFit="1" customWidth="1"/>
    <col min="8772" max="8772" width="13.7109375" style="150" bestFit="1" customWidth="1"/>
    <col min="8773" max="8773" width="9" style="150" bestFit="1" customWidth="1"/>
    <col min="8774" max="8774" width="13.7109375" style="150" bestFit="1" customWidth="1"/>
    <col min="8775" max="8775" width="9" style="150" bestFit="1" customWidth="1"/>
    <col min="8776" max="8776" width="13.7109375" style="150" bestFit="1" customWidth="1"/>
    <col min="8777" max="8777" width="9" style="150" bestFit="1" customWidth="1"/>
    <col min="8778" max="8778" width="13.7109375" style="150" bestFit="1" customWidth="1"/>
    <col min="8779" max="8779" width="9" style="150" bestFit="1" customWidth="1"/>
    <col min="8780" max="8780" width="13.7109375" style="150" bestFit="1" customWidth="1"/>
    <col min="8781" max="8781" width="9" style="150" bestFit="1" customWidth="1"/>
    <col min="8782" max="8782" width="13.7109375" style="150" bestFit="1" customWidth="1"/>
    <col min="8783" max="8783" width="9" style="150" bestFit="1" customWidth="1"/>
    <col min="8784" max="8784" width="13.7109375" style="150" bestFit="1" customWidth="1"/>
    <col min="8785" max="8785" width="9" style="150" bestFit="1" customWidth="1"/>
    <col min="8786" max="8786" width="13.7109375" style="150" bestFit="1" customWidth="1"/>
    <col min="8787" max="8787" width="9" style="150" bestFit="1" customWidth="1"/>
    <col min="8788" max="8788" width="13.7109375" style="150" bestFit="1" customWidth="1"/>
    <col min="8789" max="8789" width="9" style="150" bestFit="1" customWidth="1"/>
    <col min="8790" max="8790" width="13.7109375" style="150" bestFit="1" customWidth="1"/>
    <col min="8791" max="8791" width="9" style="150" bestFit="1" customWidth="1"/>
    <col min="8792" max="8792" width="13.7109375" style="150" bestFit="1" customWidth="1"/>
    <col min="8793" max="8793" width="9" style="150" bestFit="1" customWidth="1"/>
    <col min="8794" max="8794" width="13.7109375" style="150" bestFit="1" customWidth="1"/>
    <col min="8795" max="8795" width="9" style="150" bestFit="1" customWidth="1"/>
    <col min="8796" max="8796" width="13.7109375" style="150" bestFit="1" customWidth="1"/>
    <col min="8797" max="8797" width="9" style="150" bestFit="1" customWidth="1"/>
    <col min="8798" max="8798" width="13.7109375" style="150" bestFit="1" customWidth="1"/>
    <col min="8799" max="8799" width="9" style="150" bestFit="1" customWidth="1"/>
    <col min="8800" max="8800" width="13.7109375" style="150" bestFit="1" customWidth="1"/>
    <col min="8801" max="8801" width="9" style="150" bestFit="1" customWidth="1"/>
    <col min="8802" max="8802" width="13.7109375" style="150" bestFit="1" customWidth="1"/>
    <col min="8803" max="8803" width="9" style="150" bestFit="1" customWidth="1"/>
    <col min="8804" max="8804" width="13.7109375" style="150" bestFit="1" customWidth="1"/>
    <col min="8805" max="8805" width="9" style="150" bestFit="1" customWidth="1"/>
    <col min="8806" max="8806" width="13.7109375" style="150" bestFit="1" customWidth="1"/>
    <col min="8807" max="8807" width="9" style="150" bestFit="1" customWidth="1"/>
    <col min="8808" max="8808" width="13.7109375" style="150" bestFit="1" customWidth="1"/>
    <col min="8809" max="8809" width="9" style="150" bestFit="1" customWidth="1"/>
    <col min="8810" max="8810" width="13.7109375" style="150" bestFit="1" customWidth="1"/>
    <col min="8811" max="8811" width="9" style="150" bestFit="1" customWidth="1"/>
    <col min="8812" max="8812" width="13.7109375" style="150" bestFit="1" customWidth="1"/>
    <col min="8813" max="8813" width="9" style="150" bestFit="1" customWidth="1"/>
    <col min="8814" max="8814" width="13.7109375" style="150" bestFit="1" customWidth="1"/>
    <col min="8815" max="8815" width="9" style="150" bestFit="1" customWidth="1"/>
    <col min="8816" max="8816" width="13.7109375" style="150" bestFit="1" customWidth="1"/>
    <col min="8817" max="8817" width="9" style="150" bestFit="1" customWidth="1"/>
    <col min="8818" max="8818" width="13.7109375" style="150" bestFit="1" customWidth="1"/>
    <col min="8819" max="8819" width="9" style="150" bestFit="1" customWidth="1"/>
    <col min="8820" max="8820" width="13.7109375" style="150" bestFit="1" customWidth="1"/>
    <col min="8821" max="8821" width="9" style="150" bestFit="1" customWidth="1"/>
    <col min="8822" max="8822" width="13.7109375" style="150" bestFit="1" customWidth="1"/>
    <col min="8823" max="8823" width="9" style="150" bestFit="1" customWidth="1"/>
    <col min="8824" max="8824" width="13.7109375" style="150" bestFit="1" customWidth="1"/>
    <col min="8825" max="8825" width="9" style="150" bestFit="1" customWidth="1"/>
    <col min="8826" max="8826" width="13.7109375" style="150" bestFit="1" customWidth="1"/>
    <col min="8827" max="8827" width="9" style="150" bestFit="1" customWidth="1"/>
    <col min="8828" max="8828" width="13.7109375" style="150" bestFit="1" customWidth="1"/>
    <col min="8829" max="8829" width="9" style="150" bestFit="1" customWidth="1"/>
    <col min="8830" max="8830" width="13.7109375" style="150" bestFit="1" customWidth="1"/>
    <col min="8831" max="8831" width="9" style="150" bestFit="1" customWidth="1"/>
    <col min="8832" max="8832" width="13.7109375" style="150" bestFit="1" customWidth="1"/>
    <col min="8833" max="8833" width="9" style="150" bestFit="1" customWidth="1"/>
    <col min="8834" max="8834" width="13.7109375" style="150" bestFit="1" customWidth="1"/>
    <col min="8835" max="8835" width="9" style="150" bestFit="1" customWidth="1"/>
    <col min="8836" max="8836" width="13.7109375" style="150" bestFit="1" customWidth="1"/>
    <col min="8837" max="8837" width="9" style="150" bestFit="1" customWidth="1"/>
    <col min="8838" max="8838" width="13.7109375" style="150" bestFit="1" customWidth="1"/>
    <col min="8839" max="8839" width="9" style="150" bestFit="1" customWidth="1"/>
    <col min="8840" max="8840" width="13.7109375" style="150" bestFit="1" customWidth="1"/>
    <col min="8841" max="8841" width="9" style="150" bestFit="1" customWidth="1"/>
    <col min="8842" max="8842" width="13.7109375" style="150" bestFit="1" customWidth="1"/>
    <col min="8843" max="8843" width="9" style="150" bestFit="1" customWidth="1"/>
    <col min="8844" max="8844" width="13.7109375" style="150" bestFit="1" customWidth="1"/>
    <col min="8845" max="8845" width="9" style="150" bestFit="1" customWidth="1"/>
    <col min="8846" max="8846" width="13.7109375" style="150" bestFit="1" customWidth="1"/>
    <col min="8847" max="8847" width="9" style="150" bestFit="1" customWidth="1"/>
    <col min="8848" max="8848" width="13.7109375" style="150" bestFit="1" customWidth="1"/>
    <col min="8849" max="8849" width="9" style="150" bestFit="1" customWidth="1"/>
    <col min="8850" max="8850" width="13.7109375" style="150" bestFit="1" customWidth="1"/>
    <col min="8851" max="8851" width="9" style="150" bestFit="1" customWidth="1"/>
    <col min="8852" max="8852" width="13.7109375" style="150" bestFit="1" customWidth="1"/>
    <col min="8853" max="8853" width="9" style="150" bestFit="1" customWidth="1"/>
    <col min="8854" max="8854" width="13.7109375" style="150" bestFit="1" customWidth="1"/>
    <col min="8855" max="8855" width="9" style="150" bestFit="1" customWidth="1"/>
    <col min="8856" max="8856" width="13.7109375" style="150" bestFit="1" customWidth="1"/>
    <col min="8857" max="8857" width="9" style="150" bestFit="1" customWidth="1"/>
    <col min="8858" max="8858" width="13.7109375" style="150" bestFit="1" customWidth="1"/>
    <col min="8859" max="8859" width="9" style="150" bestFit="1" customWidth="1"/>
    <col min="8860" max="8860" width="13.7109375" style="150" bestFit="1" customWidth="1"/>
    <col min="8861" max="8861" width="9" style="150" bestFit="1" customWidth="1"/>
    <col min="8862" max="8862" width="13.7109375" style="150" bestFit="1" customWidth="1"/>
    <col min="8863" max="8863" width="9" style="150" bestFit="1" customWidth="1"/>
    <col min="8864" max="8864" width="13.7109375" style="150" bestFit="1" customWidth="1"/>
    <col min="8865" max="8865" width="9" style="150" bestFit="1" customWidth="1"/>
    <col min="8866" max="8866" width="13.7109375" style="150" bestFit="1" customWidth="1"/>
    <col min="8867" max="8867" width="9" style="150" bestFit="1" customWidth="1"/>
    <col min="8868" max="8868" width="13.7109375" style="150" bestFit="1" customWidth="1"/>
    <col min="8869" max="8869" width="9" style="150" bestFit="1" customWidth="1"/>
    <col min="8870" max="8870" width="13.7109375" style="150" bestFit="1" customWidth="1"/>
    <col min="8871" max="8871" width="9" style="150" bestFit="1" customWidth="1"/>
    <col min="8872" max="8872" width="13.7109375" style="150" bestFit="1" customWidth="1"/>
    <col min="8873" max="8873" width="9" style="150" bestFit="1" customWidth="1"/>
    <col min="8874" max="8874" width="13.7109375" style="150" bestFit="1" customWidth="1"/>
    <col min="8875" max="8875" width="9" style="150" bestFit="1" customWidth="1"/>
    <col min="8876" max="8876" width="13.7109375" style="150" bestFit="1" customWidth="1"/>
    <col min="8877" max="8877" width="9" style="150" bestFit="1" customWidth="1"/>
    <col min="8878" max="8878" width="13.7109375" style="150" bestFit="1" customWidth="1"/>
    <col min="8879" max="8879" width="9" style="150" bestFit="1" customWidth="1"/>
    <col min="8880" max="8880" width="13.7109375" style="150" bestFit="1" customWidth="1"/>
    <col min="8881" max="8881" width="9" style="150" bestFit="1" customWidth="1"/>
    <col min="8882" max="8882" width="13.7109375" style="150" bestFit="1" customWidth="1"/>
    <col min="8883" max="8883" width="9" style="150" bestFit="1" customWidth="1"/>
    <col min="8884" max="8884" width="13.7109375" style="150" bestFit="1" customWidth="1"/>
    <col min="8885" max="8885" width="9" style="150" bestFit="1" customWidth="1"/>
    <col min="8886" max="8886" width="13.7109375" style="150" bestFit="1" customWidth="1"/>
    <col min="8887" max="8887" width="9" style="150" bestFit="1" customWidth="1"/>
    <col min="8888" max="8888" width="13.7109375" style="150" bestFit="1" customWidth="1"/>
    <col min="8889" max="8889" width="9" style="150" bestFit="1" customWidth="1"/>
    <col min="8890" max="8890" width="13.7109375" style="150" bestFit="1" customWidth="1"/>
    <col min="8891" max="8891" width="9" style="150" bestFit="1" customWidth="1"/>
    <col min="8892" max="8892" width="13.7109375" style="150" bestFit="1" customWidth="1"/>
    <col min="8893" max="8893" width="9" style="150" bestFit="1" customWidth="1"/>
    <col min="8894" max="8894" width="13.7109375" style="150" bestFit="1" customWidth="1"/>
    <col min="8895" max="8895" width="9" style="150" bestFit="1" customWidth="1"/>
    <col min="8896" max="8896" width="13.7109375" style="150" bestFit="1" customWidth="1"/>
    <col min="8897" max="8897" width="9" style="150" bestFit="1" customWidth="1"/>
    <col min="8898" max="8898" width="13.7109375" style="150" bestFit="1" customWidth="1"/>
    <col min="8899" max="8899" width="9" style="150" bestFit="1" customWidth="1"/>
    <col min="8900" max="8900" width="13.7109375" style="150" bestFit="1" customWidth="1"/>
    <col min="8901" max="8901" width="9" style="150" bestFit="1" customWidth="1"/>
    <col min="8902" max="8902" width="13.7109375" style="150" bestFit="1" customWidth="1"/>
    <col min="8903" max="8903" width="9" style="150" bestFit="1" customWidth="1"/>
    <col min="8904" max="8904" width="13.7109375" style="150" bestFit="1" customWidth="1"/>
    <col min="8905" max="8905" width="9" style="150" bestFit="1" customWidth="1"/>
    <col min="8906" max="8906" width="13.7109375" style="150" bestFit="1" customWidth="1"/>
    <col min="8907" max="8907" width="9" style="150" bestFit="1" customWidth="1"/>
    <col min="8908" max="8908" width="13.7109375" style="150" bestFit="1" customWidth="1"/>
    <col min="8909" max="8909" width="9" style="150" bestFit="1" customWidth="1"/>
    <col min="8910" max="8910" width="13.7109375" style="150" bestFit="1" customWidth="1"/>
    <col min="8911" max="8911" width="9" style="150" bestFit="1" customWidth="1"/>
    <col min="8912" max="8912" width="13.7109375" style="150" bestFit="1" customWidth="1"/>
    <col min="8913" max="8913" width="9" style="150" bestFit="1" customWidth="1"/>
    <col min="8914" max="8914" width="13.7109375" style="150" bestFit="1" customWidth="1"/>
    <col min="8915" max="8915" width="9" style="150" bestFit="1" customWidth="1"/>
    <col min="8916" max="8916" width="13.7109375" style="150" bestFit="1" customWidth="1"/>
    <col min="8917" max="8917" width="9" style="150" bestFit="1" customWidth="1"/>
    <col min="8918" max="8918" width="13.7109375" style="150" bestFit="1" customWidth="1"/>
    <col min="8919" max="8919" width="9" style="150" bestFit="1" customWidth="1"/>
    <col min="8920" max="8920" width="13.7109375" style="150" bestFit="1" customWidth="1"/>
    <col min="8921" max="8921" width="9" style="150" bestFit="1" customWidth="1"/>
    <col min="8922" max="8922" width="13.7109375" style="150" bestFit="1" customWidth="1"/>
    <col min="8923" max="8923" width="9" style="150" bestFit="1" customWidth="1"/>
    <col min="8924" max="8924" width="13.7109375" style="150" bestFit="1" customWidth="1"/>
    <col min="8925" max="8925" width="9" style="150" bestFit="1" customWidth="1"/>
    <col min="8926" max="8926" width="13.7109375" style="150" bestFit="1" customWidth="1"/>
    <col min="8927" max="8927" width="9" style="150" bestFit="1" customWidth="1"/>
    <col min="8928" max="8928" width="13.7109375" style="150" bestFit="1" customWidth="1"/>
    <col min="8929" max="8929" width="9" style="150" bestFit="1" customWidth="1"/>
    <col min="8930" max="8930" width="13.7109375" style="150" bestFit="1" customWidth="1"/>
    <col min="8931" max="8931" width="9" style="150" bestFit="1" customWidth="1"/>
    <col min="8932" max="8932" width="13.7109375" style="150" bestFit="1" customWidth="1"/>
    <col min="8933" max="8933" width="9" style="150" bestFit="1" customWidth="1"/>
    <col min="8934" max="8934" width="13.7109375" style="150" bestFit="1" customWidth="1"/>
    <col min="8935" max="8935" width="9" style="150" bestFit="1" customWidth="1"/>
    <col min="8936" max="8936" width="13.7109375" style="150" bestFit="1" customWidth="1"/>
    <col min="8937" max="8937" width="9" style="150" bestFit="1" customWidth="1"/>
    <col min="8938" max="8938" width="13.7109375" style="150" bestFit="1" customWidth="1"/>
    <col min="8939" max="8939" width="9" style="150" bestFit="1" customWidth="1"/>
    <col min="8940" max="8940" width="13.7109375" style="150" bestFit="1" customWidth="1"/>
    <col min="8941" max="8941" width="9" style="150" bestFit="1" customWidth="1"/>
    <col min="8942" max="8942" width="13.7109375" style="150" bestFit="1" customWidth="1"/>
    <col min="8943" max="8943" width="9" style="150" bestFit="1" customWidth="1"/>
    <col min="8944" max="8944" width="13.7109375" style="150" bestFit="1" customWidth="1"/>
    <col min="8945" max="8945" width="9" style="150" bestFit="1" customWidth="1"/>
    <col min="8946" max="8946" width="13.7109375" style="150" bestFit="1" customWidth="1"/>
    <col min="8947" max="8947" width="9" style="150" bestFit="1" customWidth="1"/>
    <col min="8948" max="8948" width="13.7109375" style="150" bestFit="1" customWidth="1"/>
    <col min="8949" max="8949" width="9" style="150" bestFit="1" customWidth="1"/>
    <col min="8950" max="8950" width="13.7109375" style="150" bestFit="1" customWidth="1"/>
    <col min="8951" max="8951" width="9" style="150" bestFit="1" customWidth="1"/>
    <col min="8952" max="8952" width="13.7109375" style="150" bestFit="1" customWidth="1"/>
    <col min="8953" max="8953" width="9" style="150" bestFit="1" customWidth="1"/>
    <col min="8954" max="8954" width="13.7109375" style="150" bestFit="1" customWidth="1"/>
    <col min="8955" max="8955" width="9" style="150" bestFit="1" customWidth="1"/>
    <col min="8956" max="8956" width="13.7109375" style="150" bestFit="1" customWidth="1"/>
    <col min="8957" max="8957" width="9" style="150" bestFit="1" customWidth="1"/>
    <col min="8958" max="8958" width="13.7109375" style="150" bestFit="1" customWidth="1"/>
    <col min="8959" max="8959" width="9" style="150" bestFit="1" customWidth="1"/>
    <col min="8960" max="8960" width="13.7109375" style="150" bestFit="1" customWidth="1"/>
    <col min="8961" max="8961" width="45.140625" style="150" bestFit="1" customWidth="1"/>
    <col min="8962" max="8962" width="22.28515625" style="150" customWidth="1"/>
    <col min="8963" max="8963" width="18.7109375" style="150" customWidth="1"/>
    <col min="8964" max="8987" width="8.85546875" style="150"/>
    <col min="8988" max="8988" width="13.7109375" style="150" bestFit="1" customWidth="1"/>
    <col min="8989" max="8989" width="5.42578125" style="150" bestFit="1" customWidth="1"/>
    <col min="8990" max="8990" width="13.7109375" style="150" bestFit="1" customWidth="1"/>
    <col min="8991" max="8991" width="5.42578125" style="150" bestFit="1" customWidth="1"/>
    <col min="8992" max="8992" width="13.7109375" style="150" bestFit="1" customWidth="1"/>
    <col min="8993" max="8993" width="5.42578125" style="150" bestFit="1" customWidth="1"/>
    <col min="8994" max="8994" width="13.7109375" style="150" bestFit="1" customWidth="1"/>
    <col min="8995" max="8995" width="5.42578125" style="150" bestFit="1" customWidth="1"/>
    <col min="8996" max="8996" width="13.7109375" style="150" bestFit="1" customWidth="1"/>
    <col min="8997" max="8997" width="5.42578125" style="150" bestFit="1" customWidth="1"/>
    <col min="8998" max="8998" width="13.7109375" style="150" bestFit="1" customWidth="1"/>
    <col min="8999" max="8999" width="5.42578125" style="150" bestFit="1" customWidth="1"/>
    <col min="9000" max="9000" width="13.7109375" style="150" bestFit="1" customWidth="1"/>
    <col min="9001" max="9001" width="5.42578125" style="150" bestFit="1" customWidth="1"/>
    <col min="9002" max="9002" width="13.7109375" style="150" bestFit="1" customWidth="1"/>
    <col min="9003" max="9003" width="5.42578125" style="150" bestFit="1" customWidth="1"/>
    <col min="9004" max="9004" width="13.7109375" style="150" bestFit="1" customWidth="1"/>
    <col min="9005" max="9005" width="9" style="150" bestFit="1" customWidth="1"/>
    <col min="9006" max="9006" width="13.7109375" style="150" bestFit="1" customWidth="1"/>
    <col min="9007" max="9007" width="9" style="150" bestFit="1" customWidth="1"/>
    <col min="9008" max="9008" width="13.7109375" style="150" bestFit="1" customWidth="1"/>
    <col min="9009" max="9009" width="9" style="150" bestFit="1" customWidth="1"/>
    <col min="9010" max="9010" width="13.7109375" style="150" bestFit="1" customWidth="1"/>
    <col min="9011" max="9011" width="9" style="150" bestFit="1" customWidth="1"/>
    <col min="9012" max="9012" width="13.7109375" style="150" bestFit="1" customWidth="1"/>
    <col min="9013" max="9013" width="9" style="150" bestFit="1" customWidth="1"/>
    <col min="9014" max="9014" width="13.7109375" style="150" bestFit="1" customWidth="1"/>
    <col min="9015" max="9015" width="9" style="150" bestFit="1" customWidth="1"/>
    <col min="9016" max="9016" width="13.7109375" style="150" bestFit="1" customWidth="1"/>
    <col min="9017" max="9017" width="9" style="150" bestFit="1" customWidth="1"/>
    <col min="9018" max="9018" width="13.7109375" style="150" bestFit="1" customWidth="1"/>
    <col min="9019" max="9019" width="9" style="150" bestFit="1" customWidth="1"/>
    <col min="9020" max="9020" width="13.7109375" style="150" bestFit="1" customWidth="1"/>
    <col min="9021" max="9021" width="9" style="150" bestFit="1" customWidth="1"/>
    <col min="9022" max="9022" width="13.7109375" style="150" bestFit="1" customWidth="1"/>
    <col min="9023" max="9023" width="9" style="150" bestFit="1" customWidth="1"/>
    <col min="9024" max="9024" width="13.7109375" style="150" bestFit="1" customWidth="1"/>
    <col min="9025" max="9025" width="9" style="150" bestFit="1" customWidth="1"/>
    <col min="9026" max="9026" width="13.7109375" style="150" bestFit="1" customWidth="1"/>
    <col min="9027" max="9027" width="9" style="150" bestFit="1" customWidth="1"/>
    <col min="9028" max="9028" width="13.7109375" style="150" bestFit="1" customWidth="1"/>
    <col min="9029" max="9029" width="9" style="150" bestFit="1" customWidth="1"/>
    <col min="9030" max="9030" width="13.7109375" style="150" bestFit="1" customWidth="1"/>
    <col min="9031" max="9031" width="9" style="150" bestFit="1" customWidth="1"/>
    <col min="9032" max="9032" width="13.7109375" style="150" bestFit="1" customWidth="1"/>
    <col min="9033" max="9033" width="9" style="150" bestFit="1" customWidth="1"/>
    <col min="9034" max="9034" width="13.7109375" style="150" bestFit="1" customWidth="1"/>
    <col min="9035" max="9035" width="9" style="150" bestFit="1" customWidth="1"/>
    <col min="9036" max="9036" width="13.7109375" style="150" bestFit="1" customWidth="1"/>
    <col min="9037" max="9037" width="9" style="150" bestFit="1" customWidth="1"/>
    <col min="9038" max="9038" width="13.7109375" style="150" bestFit="1" customWidth="1"/>
    <col min="9039" max="9039" width="9" style="150" bestFit="1" customWidth="1"/>
    <col min="9040" max="9040" width="13.7109375" style="150" bestFit="1" customWidth="1"/>
    <col min="9041" max="9041" width="9" style="150" bestFit="1" customWidth="1"/>
    <col min="9042" max="9042" width="13.7109375" style="150" bestFit="1" customWidth="1"/>
    <col min="9043" max="9043" width="9" style="150" bestFit="1" customWidth="1"/>
    <col min="9044" max="9044" width="13.7109375" style="150" bestFit="1" customWidth="1"/>
    <col min="9045" max="9045" width="9" style="150" bestFit="1" customWidth="1"/>
    <col min="9046" max="9046" width="13.7109375" style="150" bestFit="1" customWidth="1"/>
    <col min="9047" max="9047" width="9" style="150" bestFit="1" customWidth="1"/>
    <col min="9048" max="9048" width="13.7109375" style="150" bestFit="1" customWidth="1"/>
    <col min="9049" max="9049" width="9" style="150" bestFit="1" customWidth="1"/>
    <col min="9050" max="9050" width="13.7109375" style="150" bestFit="1" customWidth="1"/>
    <col min="9051" max="9051" width="9" style="150" bestFit="1" customWidth="1"/>
    <col min="9052" max="9052" width="13.7109375" style="150" bestFit="1" customWidth="1"/>
    <col min="9053" max="9053" width="9" style="150" bestFit="1" customWidth="1"/>
    <col min="9054" max="9054" width="13.7109375" style="150" bestFit="1" customWidth="1"/>
    <col min="9055" max="9055" width="9" style="150" bestFit="1" customWidth="1"/>
    <col min="9056" max="9056" width="13.7109375" style="150" bestFit="1" customWidth="1"/>
    <col min="9057" max="9057" width="9" style="150" bestFit="1" customWidth="1"/>
    <col min="9058" max="9058" width="13.7109375" style="150" bestFit="1" customWidth="1"/>
    <col min="9059" max="9059" width="9" style="150" bestFit="1" customWidth="1"/>
    <col min="9060" max="9060" width="13.7109375" style="150" bestFit="1" customWidth="1"/>
    <col min="9061" max="9061" width="9" style="150" bestFit="1" customWidth="1"/>
    <col min="9062" max="9062" width="13.7109375" style="150" bestFit="1" customWidth="1"/>
    <col min="9063" max="9063" width="9" style="150" bestFit="1" customWidth="1"/>
    <col min="9064" max="9064" width="13.7109375" style="150" bestFit="1" customWidth="1"/>
    <col min="9065" max="9065" width="9" style="150" bestFit="1" customWidth="1"/>
    <col min="9066" max="9066" width="13.7109375" style="150" bestFit="1" customWidth="1"/>
    <col min="9067" max="9067" width="9" style="150" bestFit="1" customWidth="1"/>
    <col min="9068" max="9068" width="13.7109375" style="150" bestFit="1" customWidth="1"/>
    <col min="9069" max="9069" width="9" style="150" bestFit="1" customWidth="1"/>
    <col min="9070" max="9070" width="13.7109375" style="150" bestFit="1" customWidth="1"/>
    <col min="9071" max="9071" width="9" style="150" bestFit="1" customWidth="1"/>
    <col min="9072" max="9072" width="13.7109375" style="150" bestFit="1" customWidth="1"/>
    <col min="9073" max="9073" width="9" style="150" bestFit="1" customWidth="1"/>
    <col min="9074" max="9074" width="13.7109375" style="150" bestFit="1" customWidth="1"/>
    <col min="9075" max="9075" width="9" style="150" bestFit="1" customWidth="1"/>
    <col min="9076" max="9076" width="13.7109375" style="150" bestFit="1" customWidth="1"/>
    <col min="9077" max="9077" width="9" style="150" bestFit="1" customWidth="1"/>
    <col min="9078" max="9078" width="13.7109375" style="150" bestFit="1" customWidth="1"/>
    <col min="9079" max="9079" width="9" style="150" bestFit="1" customWidth="1"/>
    <col min="9080" max="9080" width="13.7109375" style="150" bestFit="1" customWidth="1"/>
    <col min="9081" max="9081" width="9" style="150" bestFit="1" customWidth="1"/>
    <col min="9082" max="9082" width="13.7109375" style="150" bestFit="1" customWidth="1"/>
    <col min="9083" max="9083" width="9" style="150" bestFit="1" customWidth="1"/>
    <col min="9084" max="9084" width="13.7109375" style="150" bestFit="1" customWidth="1"/>
    <col min="9085" max="9085" width="9" style="150" bestFit="1" customWidth="1"/>
    <col min="9086" max="9086" width="13.7109375" style="150" bestFit="1" customWidth="1"/>
    <col min="9087" max="9087" width="9" style="150" bestFit="1" customWidth="1"/>
    <col min="9088" max="9088" width="13.7109375" style="150" bestFit="1" customWidth="1"/>
    <col min="9089" max="9089" width="9" style="150" bestFit="1" customWidth="1"/>
    <col min="9090" max="9090" width="13.7109375" style="150" bestFit="1" customWidth="1"/>
    <col min="9091" max="9091" width="9" style="150" bestFit="1" customWidth="1"/>
    <col min="9092" max="9092" width="13.7109375" style="150" bestFit="1" customWidth="1"/>
    <col min="9093" max="9093" width="9" style="150" bestFit="1" customWidth="1"/>
    <col min="9094" max="9094" width="13.7109375" style="150" bestFit="1" customWidth="1"/>
    <col min="9095" max="9095" width="9" style="150" bestFit="1" customWidth="1"/>
    <col min="9096" max="9096" width="13.7109375" style="150" bestFit="1" customWidth="1"/>
    <col min="9097" max="9097" width="9" style="150" bestFit="1" customWidth="1"/>
    <col min="9098" max="9098" width="13.7109375" style="150" bestFit="1" customWidth="1"/>
    <col min="9099" max="9099" width="9" style="150" bestFit="1" customWidth="1"/>
    <col min="9100" max="9100" width="13.7109375" style="150" bestFit="1" customWidth="1"/>
    <col min="9101" max="9101" width="9" style="150" bestFit="1" customWidth="1"/>
    <col min="9102" max="9102" width="13.7109375" style="150" bestFit="1" customWidth="1"/>
    <col min="9103" max="9103" width="9" style="150" bestFit="1" customWidth="1"/>
    <col min="9104" max="9104" width="13.7109375" style="150" bestFit="1" customWidth="1"/>
    <col min="9105" max="9105" width="9" style="150" bestFit="1" customWidth="1"/>
    <col min="9106" max="9106" width="13.7109375" style="150" bestFit="1" customWidth="1"/>
    <col min="9107" max="9107" width="9" style="150" bestFit="1" customWidth="1"/>
    <col min="9108" max="9108" width="13.7109375" style="150" bestFit="1" customWidth="1"/>
    <col min="9109" max="9109" width="9" style="150" bestFit="1" customWidth="1"/>
    <col min="9110" max="9110" width="13.7109375" style="150" bestFit="1" customWidth="1"/>
    <col min="9111" max="9111" width="9" style="150" bestFit="1" customWidth="1"/>
    <col min="9112" max="9112" width="13.7109375" style="150" bestFit="1" customWidth="1"/>
    <col min="9113" max="9113" width="9" style="150" bestFit="1" customWidth="1"/>
    <col min="9114" max="9114" width="13.7109375" style="150" bestFit="1" customWidth="1"/>
    <col min="9115" max="9115" width="9" style="150" bestFit="1" customWidth="1"/>
    <col min="9116" max="9116" width="13.7109375" style="150" bestFit="1" customWidth="1"/>
    <col min="9117" max="9117" width="9" style="150" bestFit="1" customWidth="1"/>
    <col min="9118" max="9118" width="13.7109375" style="150" bestFit="1" customWidth="1"/>
    <col min="9119" max="9119" width="9" style="150" bestFit="1" customWidth="1"/>
    <col min="9120" max="9120" width="13.7109375" style="150" bestFit="1" customWidth="1"/>
    <col min="9121" max="9121" width="9" style="150" bestFit="1" customWidth="1"/>
    <col min="9122" max="9122" width="13.7109375" style="150" bestFit="1" customWidth="1"/>
    <col min="9123" max="9123" width="9" style="150" bestFit="1" customWidth="1"/>
    <col min="9124" max="9124" width="13.7109375" style="150" bestFit="1" customWidth="1"/>
    <col min="9125" max="9125" width="9" style="150" bestFit="1" customWidth="1"/>
    <col min="9126" max="9126" width="13.7109375" style="150" bestFit="1" customWidth="1"/>
    <col min="9127" max="9127" width="9" style="150" bestFit="1" customWidth="1"/>
    <col min="9128" max="9128" width="13.7109375" style="150" bestFit="1" customWidth="1"/>
    <col min="9129" max="9129" width="9" style="150" bestFit="1" customWidth="1"/>
    <col min="9130" max="9130" width="13.7109375" style="150" bestFit="1" customWidth="1"/>
    <col min="9131" max="9131" width="9" style="150" bestFit="1" customWidth="1"/>
    <col min="9132" max="9132" width="13.7109375" style="150" bestFit="1" customWidth="1"/>
    <col min="9133" max="9133" width="9" style="150" bestFit="1" customWidth="1"/>
    <col min="9134" max="9134" width="13.7109375" style="150" bestFit="1" customWidth="1"/>
    <col min="9135" max="9135" width="9" style="150" bestFit="1" customWidth="1"/>
    <col min="9136" max="9136" width="13.7109375" style="150" bestFit="1" customWidth="1"/>
    <col min="9137" max="9137" width="9" style="150" bestFit="1" customWidth="1"/>
    <col min="9138" max="9138" width="13.7109375" style="150" bestFit="1" customWidth="1"/>
    <col min="9139" max="9139" width="9" style="150" bestFit="1" customWidth="1"/>
    <col min="9140" max="9140" width="13.7109375" style="150" bestFit="1" customWidth="1"/>
    <col min="9141" max="9141" width="9" style="150" bestFit="1" customWidth="1"/>
    <col min="9142" max="9142" width="13.7109375" style="150" bestFit="1" customWidth="1"/>
    <col min="9143" max="9143" width="9" style="150" bestFit="1" customWidth="1"/>
    <col min="9144" max="9144" width="13.7109375" style="150" bestFit="1" customWidth="1"/>
    <col min="9145" max="9145" width="9" style="150" bestFit="1" customWidth="1"/>
    <col min="9146" max="9146" width="13.7109375" style="150" bestFit="1" customWidth="1"/>
    <col min="9147" max="9147" width="9" style="150" bestFit="1" customWidth="1"/>
    <col min="9148" max="9148" width="13.7109375" style="150" bestFit="1" customWidth="1"/>
    <col min="9149" max="9149" width="9" style="150" bestFit="1" customWidth="1"/>
    <col min="9150" max="9150" width="13.7109375" style="150" bestFit="1" customWidth="1"/>
    <col min="9151" max="9151" width="9" style="150" bestFit="1" customWidth="1"/>
    <col min="9152" max="9152" width="13.7109375" style="150" bestFit="1" customWidth="1"/>
    <col min="9153" max="9153" width="9" style="150" bestFit="1" customWidth="1"/>
    <col min="9154" max="9154" width="13.7109375" style="150" bestFit="1" customWidth="1"/>
    <col min="9155" max="9155" width="9" style="150" bestFit="1" customWidth="1"/>
    <col min="9156" max="9156" width="13.7109375" style="150" bestFit="1" customWidth="1"/>
    <col min="9157" max="9157" width="9" style="150" bestFit="1" customWidth="1"/>
    <col min="9158" max="9158" width="13.7109375" style="150" bestFit="1" customWidth="1"/>
    <col min="9159" max="9159" width="9" style="150" bestFit="1" customWidth="1"/>
    <col min="9160" max="9160" width="13.7109375" style="150" bestFit="1" customWidth="1"/>
    <col min="9161" max="9161" width="9" style="150" bestFit="1" customWidth="1"/>
    <col min="9162" max="9162" width="13.7109375" style="150" bestFit="1" customWidth="1"/>
    <col min="9163" max="9163" width="9" style="150" bestFit="1" customWidth="1"/>
    <col min="9164" max="9164" width="13.7109375" style="150" bestFit="1" customWidth="1"/>
    <col min="9165" max="9165" width="9" style="150" bestFit="1" customWidth="1"/>
    <col min="9166" max="9166" width="13.7109375" style="150" bestFit="1" customWidth="1"/>
    <col min="9167" max="9167" width="9" style="150" bestFit="1" customWidth="1"/>
    <col min="9168" max="9168" width="13.7109375" style="150" bestFit="1" customWidth="1"/>
    <col min="9169" max="9169" width="9" style="150" bestFit="1" customWidth="1"/>
    <col min="9170" max="9170" width="13.7109375" style="150" bestFit="1" customWidth="1"/>
    <col min="9171" max="9171" width="9" style="150" bestFit="1" customWidth="1"/>
    <col min="9172" max="9172" width="13.7109375" style="150" bestFit="1" customWidth="1"/>
    <col min="9173" max="9173" width="9" style="150" bestFit="1" customWidth="1"/>
    <col min="9174" max="9174" width="13.7109375" style="150" bestFit="1" customWidth="1"/>
    <col min="9175" max="9175" width="9" style="150" bestFit="1" customWidth="1"/>
    <col min="9176" max="9176" width="13.7109375" style="150" bestFit="1" customWidth="1"/>
    <col min="9177" max="9177" width="9" style="150" bestFit="1" customWidth="1"/>
    <col min="9178" max="9178" width="13.7109375" style="150" bestFit="1" customWidth="1"/>
    <col min="9179" max="9179" width="9" style="150" bestFit="1" customWidth="1"/>
    <col min="9180" max="9180" width="13.7109375" style="150" bestFit="1" customWidth="1"/>
    <col min="9181" max="9181" width="9" style="150" bestFit="1" customWidth="1"/>
    <col min="9182" max="9182" width="13.7109375" style="150" bestFit="1" customWidth="1"/>
    <col min="9183" max="9183" width="9" style="150" bestFit="1" customWidth="1"/>
    <col min="9184" max="9184" width="13.7109375" style="150" bestFit="1" customWidth="1"/>
    <col min="9185" max="9185" width="9" style="150" bestFit="1" customWidth="1"/>
    <col min="9186" max="9186" width="13.7109375" style="150" bestFit="1" customWidth="1"/>
    <col min="9187" max="9187" width="9" style="150" bestFit="1" customWidth="1"/>
    <col min="9188" max="9188" width="13.7109375" style="150" bestFit="1" customWidth="1"/>
    <col min="9189" max="9189" width="9" style="150" bestFit="1" customWidth="1"/>
    <col min="9190" max="9190" width="13.7109375" style="150" bestFit="1" customWidth="1"/>
    <col min="9191" max="9191" width="9" style="150" bestFit="1" customWidth="1"/>
    <col min="9192" max="9192" width="13.7109375" style="150" bestFit="1" customWidth="1"/>
    <col min="9193" max="9193" width="9" style="150" bestFit="1" customWidth="1"/>
    <col min="9194" max="9194" width="13.7109375" style="150" bestFit="1" customWidth="1"/>
    <col min="9195" max="9195" width="9" style="150" bestFit="1" customWidth="1"/>
    <col min="9196" max="9196" width="13.7109375" style="150" bestFit="1" customWidth="1"/>
    <col min="9197" max="9197" width="9" style="150" bestFit="1" customWidth="1"/>
    <col min="9198" max="9198" width="13.7109375" style="150" bestFit="1" customWidth="1"/>
    <col min="9199" max="9199" width="9" style="150" bestFit="1" customWidth="1"/>
    <col min="9200" max="9200" width="13.7109375" style="150" bestFit="1" customWidth="1"/>
    <col min="9201" max="9201" width="9" style="150" bestFit="1" customWidth="1"/>
    <col min="9202" max="9202" width="13.7109375" style="150" bestFit="1" customWidth="1"/>
    <col min="9203" max="9203" width="9" style="150" bestFit="1" customWidth="1"/>
    <col min="9204" max="9204" width="13.7109375" style="150" bestFit="1" customWidth="1"/>
    <col min="9205" max="9205" width="9" style="150" bestFit="1" customWidth="1"/>
    <col min="9206" max="9206" width="13.7109375" style="150" bestFit="1" customWidth="1"/>
    <col min="9207" max="9207" width="9" style="150" bestFit="1" customWidth="1"/>
    <col min="9208" max="9208" width="13.7109375" style="150" bestFit="1" customWidth="1"/>
    <col min="9209" max="9209" width="9" style="150" bestFit="1" customWidth="1"/>
    <col min="9210" max="9210" width="13.7109375" style="150" bestFit="1" customWidth="1"/>
    <col min="9211" max="9211" width="9" style="150" bestFit="1" customWidth="1"/>
    <col min="9212" max="9212" width="13.7109375" style="150" bestFit="1" customWidth="1"/>
    <col min="9213" max="9213" width="9" style="150" bestFit="1" customWidth="1"/>
    <col min="9214" max="9214" width="13.7109375" style="150" bestFit="1" customWidth="1"/>
    <col min="9215" max="9215" width="9" style="150" bestFit="1" customWidth="1"/>
    <col min="9216" max="9216" width="13.7109375" style="150" bestFit="1" customWidth="1"/>
    <col min="9217" max="9217" width="45.140625" style="150" bestFit="1" customWidth="1"/>
    <col min="9218" max="9218" width="22.28515625" style="150" customWidth="1"/>
    <col min="9219" max="9219" width="18.7109375" style="150" customWidth="1"/>
    <col min="9220" max="9243" width="8.85546875" style="150"/>
    <col min="9244" max="9244" width="13.7109375" style="150" bestFit="1" customWidth="1"/>
    <col min="9245" max="9245" width="5.42578125" style="150" bestFit="1" customWidth="1"/>
    <col min="9246" max="9246" width="13.7109375" style="150" bestFit="1" customWidth="1"/>
    <col min="9247" max="9247" width="5.42578125" style="150" bestFit="1" customWidth="1"/>
    <col min="9248" max="9248" width="13.7109375" style="150" bestFit="1" customWidth="1"/>
    <col min="9249" max="9249" width="5.42578125" style="150" bestFit="1" customWidth="1"/>
    <col min="9250" max="9250" width="13.7109375" style="150" bestFit="1" customWidth="1"/>
    <col min="9251" max="9251" width="5.42578125" style="150" bestFit="1" customWidth="1"/>
    <col min="9252" max="9252" width="13.7109375" style="150" bestFit="1" customWidth="1"/>
    <col min="9253" max="9253" width="5.42578125" style="150" bestFit="1" customWidth="1"/>
    <col min="9254" max="9254" width="13.7109375" style="150" bestFit="1" customWidth="1"/>
    <col min="9255" max="9255" width="5.42578125" style="150" bestFit="1" customWidth="1"/>
    <col min="9256" max="9256" width="13.7109375" style="150" bestFit="1" customWidth="1"/>
    <col min="9257" max="9257" width="5.42578125" style="150" bestFit="1" customWidth="1"/>
    <col min="9258" max="9258" width="13.7109375" style="150" bestFit="1" customWidth="1"/>
    <col min="9259" max="9259" width="5.42578125" style="150" bestFit="1" customWidth="1"/>
    <col min="9260" max="9260" width="13.7109375" style="150" bestFit="1" customWidth="1"/>
    <col min="9261" max="9261" width="9" style="150" bestFit="1" customWidth="1"/>
    <col min="9262" max="9262" width="13.7109375" style="150" bestFit="1" customWidth="1"/>
    <col min="9263" max="9263" width="9" style="150" bestFit="1" customWidth="1"/>
    <col min="9264" max="9264" width="13.7109375" style="150" bestFit="1" customWidth="1"/>
    <col min="9265" max="9265" width="9" style="150" bestFit="1" customWidth="1"/>
    <col min="9266" max="9266" width="13.7109375" style="150" bestFit="1" customWidth="1"/>
    <col min="9267" max="9267" width="9" style="150" bestFit="1" customWidth="1"/>
    <col min="9268" max="9268" width="13.7109375" style="150" bestFit="1" customWidth="1"/>
    <col min="9269" max="9269" width="9" style="150" bestFit="1" customWidth="1"/>
    <col min="9270" max="9270" width="13.7109375" style="150" bestFit="1" customWidth="1"/>
    <col min="9271" max="9271" width="9" style="150" bestFit="1" customWidth="1"/>
    <col min="9272" max="9272" width="13.7109375" style="150" bestFit="1" customWidth="1"/>
    <col min="9273" max="9273" width="9" style="150" bestFit="1" customWidth="1"/>
    <col min="9274" max="9274" width="13.7109375" style="150" bestFit="1" customWidth="1"/>
    <col min="9275" max="9275" width="9" style="150" bestFit="1" customWidth="1"/>
    <col min="9276" max="9276" width="13.7109375" style="150" bestFit="1" customWidth="1"/>
    <col min="9277" max="9277" width="9" style="150" bestFit="1" customWidth="1"/>
    <col min="9278" max="9278" width="13.7109375" style="150" bestFit="1" customWidth="1"/>
    <col min="9279" max="9279" width="9" style="150" bestFit="1" customWidth="1"/>
    <col min="9280" max="9280" width="13.7109375" style="150" bestFit="1" customWidth="1"/>
    <col min="9281" max="9281" width="9" style="150" bestFit="1" customWidth="1"/>
    <col min="9282" max="9282" width="13.7109375" style="150" bestFit="1" customWidth="1"/>
    <col min="9283" max="9283" width="9" style="150" bestFit="1" customWidth="1"/>
    <col min="9284" max="9284" width="13.7109375" style="150" bestFit="1" customWidth="1"/>
    <col min="9285" max="9285" width="9" style="150" bestFit="1" customWidth="1"/>
    <col min="9286" max="9286" width="13.7109375" style="150" bestFit="1" customWidth="1"/>
    <col min="9287" max="9287" width="9" style="150" bestFit="1" customWidth="1"/>
    <col min="9288" max="9288" width="13.7109375" style="150" bestFit="1" customWidth="1"/>
    <col min="9289" max="9289" width="9" style="150" bestFit="1" customWidth="1"/>
    <col min="9290" max="9290" width="13.7109375" style="150" bestFit="1" customWidth="1"/>
    <col min="9291" max="9291" width="9" style="150" bestFit="1" customWidth="1"/>
    <col min="9292" max="9292" width="13.7109375" style="150" bestFit="1" customWidth="1"/>
    <col min="9293" max="9293" width="9" style="150" bestFit="1" customWidth="1"/>
    <col min="9294" max="9294" width="13.7109375" style="150" bestFit="1" customWidth="1"/>
    <col min="9295" max="9295" width="9" style="150" bestFit="1" customWidth="1"/>
    <col min="9296" max="9296" width="13.7109375" style="150" bestFit="1" customWidth="1"/>
    <col min="9297" max="9297" width="9" style="150" bestFit="1" customWidth="1"/>
    <col min="9298" max="9298" width="13.7109375" style="150" bestFit="1" customWidth="1"/>
    <col min="9299" max="9299" width="9" style="150" bestFit="1" customWidth="1"/>
    <col min="9300" max="9300" width="13.7109375" style="150" bestFit="1" customWidth="1"/>
    <col min="9301" max="9301" width="9" style="150" bestFit="1" customWidth="1"/>
    <col min="9302" max="9302" width="13.7109375" style="150" bestFit="1" customWidth="1"/>
    <col min="9303" max="9303" width="9" style="150" bestFit="1" customWidth="1"/>
    <col min="9304" max="9304" width="13.7109375" style="150" bestFit="1" customWidth="1"/>
    <col min="9305" max="9305" width="9" style="150" bestFit="1" customWidth="1"/>
    <col min="9306" max="9306" width="13.7109375" style="150" bestFit="1" customWidth="1"/>
    <col min="9307" max="9307" width="9" style="150" bestFit="1" customWidth="1"/>
    <col min="9308" max="9308" width="13.7109375" style="150" bestFit="1" customWidth="1"/>
    <col min="9309" max="9309" width="9" style="150" bestFit="1" customWidth="1"/>
    <col min="9310" max="9310" width="13.7109375" style="150" bestFit="1" customWidth="1"/>
    <col min="9311" max="9311" width="9" style="150" bestFit="1" customWidth="1"/>
    <col min="9312" max="9312" width="13.7109375" style="150" bestFit="1" customWidth="1"/>
    <col min="9313" max="9313" width="9" style="150" bestFit="1" customWidth="1"/>
    <col min="9314" max="9314" width="13.7109375" style="150" bestFit="1" customWidth="1"/>
    <col min="9315" max="9315" width="9" style="150" bestFit="1" customWidth="1"/>
    <col min="9316" max="9316" width="13.7109375" style="150" bestFit="1" customWidth="1"/>
    <col min="9317" max="9317" width="9" style="150" bestFit="1" customWidth="1"/>
    <col min="9318" max="9318" width="13.7109375" style="150" bestFit="1" customWidth="1"/>
    <col min="9319" max="9319" width="9" style="150" bestFit="1" customWidth="1"/>
    <col min="9320" max="9320" width="13.7109375" style="150" bestFit="1" customWidth="1"/>
    <col min="9321" max="9321" width="9" style="150" bestFit="1" customWidth="1"/>
    <col min="9322" max="9322" width="13.7109375" style="150" bestFit="1" customWidth="1"/>
    <col min="9323" max="9323" width="9" style="150" bestFit="1" customWidth="1"/>
    <col min="9324" max="9324" width="13.7109375" style="150" bestFit="1" customWidth="1"/>
    <col min="9325" max="9325" width="9" style="150" bestFit="1" customWidth="1"/>
    <col min="9326" max="9326" width="13.7109375" style="150" bestFit="1" customWidth="1"/>
    <col min="9327" max="9327" width="9" style="150" bestFit="1" customWidth="1"/>
    <col min="9328" max="9328" width="13.7109375" style="150" bestFit="1" customWidth="1"/>
    <col min="9329" max="9329" width="9" style="150" bestFit="1" customWidth="1"/>
    <col min="9330" max="9330" width="13.7109375" style="150" bestFit="1" customWidth="1"/>
    <col min="9331" max="9331" width="9" style="150" bestFit="1" customWidth="1"/>
    <col min="9332" max="9332" width="13.7109375" style="150" bestFit="1" customWidth="1"/>
    <col min="9333" max="9333" width="9" style="150" bestFit="1" customWidth="1"/>
    <col min="9334" max="9334" width="13.7109375" style="150" bestFit="1" customWidth="1"/>
    <col min="9335" max="9335" width="9" style="150" bestFit="1" customWidth="1"/>
    <col min="9336" max="9336" width="13.7109375" style="150" bestFit="1" customWidth="1"/>
    <col min="9337" max="9337" width="9" style="150" bestFit="1" customWidth="1"/>
    <col min="9338" max="9338" width="13.7109375" style="150" bestFit="1" customWidth="1"/>
    <col min="9339" max="9339" width="9" style="150" bestFit="1" customWidth="1"/>
    <col min="9340" max="9340" width="13.7109375" style="150" bestFit="1" customWidth="1"/>
    <col min="9341" max="9341" width="9" style="150" bestFit="1" customWidth="1"/>
    <col min="9342" max="9342" width="13.7109375" style="150" bestFit="1" customWidth="1"/>
    <col min="9343" max="9343" width="9" style="150" bestFit="1" customWidth="1"/>
    <col min="9344" max="9344" width="13.7109375" style="150" bestFit="1" customWidth="1"/>
    <col min="9345" max="9345" width="9" style="150" bestFit="1" customWidth="1"/>
    <col min="9346" max="9346" width="13.7109375" style="150" bestFit="1" customWidth="1"/>
    <col min="9347" max="9347" width="9" style="150" bestFit="1" customWidth="1"/>
    <col min="9348" max="9348" width="13.7109375" style="150" bestFit="1" customWidth="1"/>
    <col min="9349" max="9349" width="9" style="150" bestFit="1" customWidth="1"/>
    <col min="9350" max="9350" width="13.7109375" style="150" bestFit="1" customWidth="1"/>
    <col min="9351" max="9351" width="9" style="150" bestFit="1" customWidth="1"/>
    <col min="9352" max="9352" width="13.7109375" style="150" bestFit="1" customWidth="1"/>
    <col min="9353" max="9353" width="9" style="150" bestFit="1" customWidth="1"/>
    <col min="9354" max="9354" width="13.7109375" style="150" bestFit="1" customWidth="1"/>
    <col min="9355" max="9355" width="9" style="150" bestFit="1" customWidth="1"/>
    <col min="9356" max="9356" width="13.7109375" style="150" bestFit="1" customWidth="1"/>
    <col min="9357" max="9357" width="9" style="150" bestFit="1" customWidth="1"/>
    <col min="9358" max="9358" width="13.7109375" style="150" bestFit="1" customWidth="1"/>
    <col min="9359" max="9359" width="9" style="150" bestFit="1" customWidth="1"/>
    <col min="9360" max="9360" width="13.7109375" style="150" bestFit="1" customWidth="1"/>
    <col min="9361" max="9361" width="9" style="150" bestFit="1" customWidth="1"/>
    <col min="9362" max="9362" width="13.7109375" style="150" bestFit="1" customWidth="1"/>
    <col min="9363" max="9363" width="9" style="150" bestFit="1" customWidth="1"/>
    <col min="9364" max="9364" width="13.7109375" style="150" bestFit="1" customWidth="1"/>
    <col min="9365" max="9365" width="9" style="150" bestFit="1" customWidth="1"/>
    <col min="9366" max="9366" width="13.7109375" style="150" bestFit="1" customWidth="1"/>
    <col min="9367" max="9367" width="9" style="150" bestFit="1" customWidth="1"/>
    <col min="9368" max="9368" width="13.7109375" style="150" bestFit="1" customWidth="1"/>
    <col min="9369" max="9369" width="9" style="150" bestFit="1" customWidth="1"/>
    <col min="9370" max="9370" width="13.7109375" style="150" bestFit="1" customWidth="1"/>
    <col min="9371" max="9371" width="9" style="150" bestFit="1" customWidth="1"/>
    <col min="9372" max="9372" width="13.7109375" style="150" bestFit="1" customWidth="1"/>
    <col min="9373" max="9373" width="9" style="150" bestFit="1" customWidth="1"/>
    <col min="9374" max="9374" width="13.7109375" style="150" bestFit="1" customWidth="1"/>
    <col min="9375" max="9375" width="9" style="150" bestFit="1" customWidth="1"/>
    <col min="9376" max="9376" width="13.7109375" style="150" bestFit="1" customWidth="1"/>
    <col min="9377" max="9377" width="9" style="150" bestFit="1" customWidth="1"/>
    <col min="9378" max="9378" width="13.7109375" style="150" bestFit="1" customWidth="1"/>
    <col min="9379" max="9379" width="9" style="150" bestFit="1" customWidth="1"/>
    <col min="9380" max="9380" width="13.7109375" style="150" bestFit="1" customWidth="1"/>
    <col min="9381" max="9381" width="9" style="150" bestFit="1" customWidth="1"/>
    <col min="9382" max="9382" width="13.7109375" style="150" bestFit="1" customWidth="1"/>
    <col min="9383" max="9383" width="9" style="150" bestFit="1" customWidth="1"/>
    <col min="9384" max="9384" width="13.7109375" style="150" bestFit="1" customWidth="1"/>
    <col min="9385" max="9385" width="9" style="150" bestFit="1" customWidth="1"/>
    <col min="9386" max="9386" width="13.7109375" style="150" bestFit="1" customWidth="1"/>
    <col min="9387" max="9387" width="9" style="150" bestFit="1" customWidth="1"/>
    <col min="9388" max="9388" width="13.7109375" style="150" bestFit="1" customWidth="1"/>
    <col min="9389" max="9389" width="9" style="150" bestFit="1" customWidth="1"/>
    <col min="9390" max="9390" width="13.7109375" style="150" bestFit="1" customWidth="1"/>
    <col min="9391" max="9391" width="9" style="150" bestFit="1" customWidth="1"/>
    <col min="9392" max="9392" width="13.7109375" style="150" bestFit="1" customWidth="1"/>
    <col min="9393" max="9393" width="9" style="150" bestFit="1" customWidth="1"/>
    <col min="9394" max="9394" width="13.7109375" style="150" bestFit="1" customWidth="1"/>
    <col min="9395" max="9395" width="9" style="150" bestFit="1" customWidth="1"/>
    <col min="9396" max="9396" width="13.7109375" style="150" bestFit="1" customWidth="1"/>
    <col min="9397" max="9397" width="9" style="150" bestFit="1" customWidth="1"/>
    <col min="9398" max="9398" width="13.7109375" style="150" bestFit="1" customWidth="1"/>
    <col min="9399" max="9399" width="9" style="150" bestFit="1" customWidth="1"/>
    <col min="9400" max="9400" width="13.7109375" style="150" bestFit="1" customWidth="1"/>
    <col min="9401" max="9401" width="9" style="150" bestFit="1" customWidth="1"/>
    <col min="9402" max="9402" width="13.7109375" style="150" bestFit="1" customWidth="1"/>
    <col min="9403" max="9403" width="9" style="150" bestFit="1" customWidth="1"/>
    <col min="9404" max="9404" width="13.7109375" style="150" bestFit="1" customWidth="1"/>
    <col min="9405" max="9405" width="9" style="150" bestFit="1" customWidth="1"/>
    <col min="9406" max="9406" width="13.7109375" style="150" bestFit="1" customWidth="1"/>
    <col min="9407" max="9407" width="9" style="150" bestFit="1" customWidth="1"/>
    <col min="9408" max="9408" width="13.7109375" style="150" bestFit="1" customWidth="1"/>
    <col min="9409" max="9409" width="9" style="150" bestFit="1" customWidth="1"/>
    <col min="9410" max="9410" width="13.7109375" style="150" bestFit="1" customWidth="1"/>
    <col min="9411" max="9411" width="9" style="150" bestFit="1" customWidth="1"/>
    <col min="9412" max="9412" width="13.7109375" style="150" bestFit="1" customWidth="1"/>
    <col min="9413" max="9413" width="9" style="150" bestFit="1" customWidth="1"/>
    <col min="9414" max="9414" width="13.7109375" style="150" bestFit="1" customWidth="1"/>
    <col min="9415" max="9415" width="9" style="150" bestFit="1" customWidth="1"/>
    <col min="9416" max="9416" width="13.7109375" style="150" bestFit="1" customWidth="1"/>
    <col min="9417" max="9417" width="9" style="150" bestFit="1" customWidth="1"/>
    <col min="9418" max="9418" width="13.7109375" style="150" bestFit="1" customWidth="1"/>
    <col min="9419" max="9419" width="9" style="150" bestFit="1" customWidth="1"/>
    <col min="9420" max="9420" width="13.7109375" style="150" bestFit="1" customWidth="1"/>
    <col min="9421" max="9421" width="9" style="150" bestFit="1" customWidth="1"/>
    <col min="9422" max="9422" width="13.7109375" style="150" bestFit="1" customWidth="1"/>
    <col min="9423" max="9423" width="9" style="150" bestFit="1" customWidth="1"/>
    <col min="9424" max="9424" width="13.7109375" style="150" bestFit="1" customWidth="1"/>
    <col min="9425" max="9425" width="9" style="150" bestFit="1" customWidth="1"/>
    <col min="9426" max="9426" width="13.7109375" style="150" bestFit="1" customWidth="1"/>
    <col min="9427" max="9427" width="9" style="150" bestFit="1" customWidth="1"/>
    <col min="9428" max="9428" width="13.7109375" style="150" bestFit="1" customWidth="1"/>
    <col min="9429" max="9429" width="9" style="150" bestFit="1" customWidth="1"/>
    <col min="9430" max="9430" width="13.7109375" style="150" bestFit="1" customWidth="1"/>
    <col min="9431" max="9431" width="9" style="150" bestFit="1" customWidth="1"/>
    <col min="9432" max="9432" width="13.7109375" style="150" bestFit="1" customWidth="1"/>
    <col min="9433" max="9433" width="9" style="150" bestFit="1" customWidth="1"/>
    <col min="9434" max="9434" width="13.7109375" style="150" bestFit="1" customWidth="1"/>
    <col min="9435" max="9435" width="9" style="150" bestFit="1" customWidth="1"/>
    <col min="9436" max="9436" width="13.7109375" style="150" bestFit="1" customWidth="1"/>
    <col min="9437" max="9437" width="9" style="150" bestFit="1" customWidth="1"/>
    <col min="9438" max="9438" width="13.7109375" style="150" bestFit="1" customWidth="1"/>
    <col min="9439" max="9439" width="9" style="150" bestFit="1" customWidth="1"/>
    <col min="9440" max="9440" width="13.7109375" style="150" bestFit="1" customWidth="1"/>
    <col min="9441" max="9441" width="9" style="150" bestFit="1" customWidth="1"/>
    <col min="9442" max="9442" width="13.7109375" style="150" bestFit="1" customWidth="1"/>
    <col min="9443" max="9443" width="9" style="150" bestFit="1" customWidth="1"/>
    <col min="9444" max="9444" width="13.7109375" style="150" bestFit="1" customWidth="1"/>
    <col min="9445" max="9445" width="9" style="150" bestFit="1" customWidth="1"/>
    <col min="9446" max="9446" width="13.7109375" style="150" bestFit="1" customWidth="1"/>
    <col min="9447" max="9447" width="9" style="150" bestFit="1" customWidth="1"/>
    <col min="9448" max="9448" width="13.7109375" style="150" bestFit="1" customWidth="1"/>
    <col min="9449" max="9449" width="9" style="150" bestFit="1" customWidth="1"/>
    <col min="9450" max="9450" width="13.7109375" style="150" bestFit="1" customWidth="1"/>
    <col min="9451" max="9451" width="9" style="150" bestFit="1" customWidth="1"/>
    <col min="9452" max="9452" width="13.7109375" style="150" bestFit="1" customWidth="1"/>
    <col min="9453" max="9453" width="9" style="150" bestFit="1" customWidth="1"/>
    <col min="9454" max="9454" width="13.7109375" style="150" bestFit="1" customWidth="1"/>
    <col min="9455" max="9455" width="9" style="150" bestFit="1" customWidth="1"/>
    <col min="9456" max="9456" width="13.7109375" style="150" bestFit="1" customWidth="1"/>
    <col min="9457" max="9457" width="9" style="150" bestFit="1" customWidth="1"/>
    <col min="9458" max="9458" width="13.7109375" style="150" bestFit="1" customWidth="1"/>
    <col min="9459" max="9459" width="9" style="150" bestFit="1" customWidth="1"/>
    <col min="9460" max="9460" width="13.7109375" style="150" bestFit="1" customWidth="1"/>
    <col min="9461" max="9461" width="9" style="150" bestFit="1" customWidth="1"/>
    <col min="9462" max="9462" width="13.7109375" style="150" bestFit="1" customWidth="1"/>
    <col min="9463" max="9463" width="9" style="150" bestFit="1" customWidth="1"/>
    <col min="9464" max="9464" width="13.7109375" style="150" bestFit="1" customWidth="1"/>
    <col min="9465" max="9465" width="9" style="150" bestFit="1" customWidth="1"/>
    <col min="9466" max="9466" width="13.7109375" style="150" bestFit="1" customWidth="1"/>
    <col min="9467" max="9467" width="9" style="150" bestFit="1" customWidth="1"/>
    <col min="9468" max="9468" width="13.7109375" style="150" bestFit="1" customWidth="1"/>
    <col min="9469" max="9469" width="9" style="150" bestFit="1" customWidth="1"/>
    <col min="9470" max="9470" width="13.7109375" style="150" bestFit="1" customWidth="1"/>
    <col min="9471" max="9471" width="9" style="150" bestFit="1" customWidth="1"/>
    <col min="9472" max="9472" width="13.7109375" style="150" bestFit="1" customWidth="1"/>
    <col min="9473" max="9473" width="45.140625" style="150" bestFit="1" customWidth="1"/>
    <col min="9474" max="9474" width="22.28515625" style="150" customWidth="1"/>
    <col min="9475" max="9475" width="18.7109375" style="150" customWidth="1"/>
    <col min="9476" max="9499" width="8.85546875" style="150"/>
    <col min="9500" max="9500" width="13.7109375" style="150" bestFit="1" customWidth="1"/>
    <col min="9501" max="9501" width="5.42578125" style="150" bestFit="1" customWidth="1"/>
    <col min="9502" max="9502" width="13.7109375" style="150" bestFit="1" customWidth="1"/>
    <col min="9503" max="9503" width="5.42578125" style="150" bestFit="1" customWidth="1"/>
    <col min="9504" max="9504" width="13.7109375" style="150" bestFit="1" customWidth="1"/>
    <col min="9505" max="9505" width="5.42578125" style="150" bestFit="1" customWidth="1"/>
    <col min="9506" max="9506" width="13.7109375" style="150" bestFit="1" customWidth="1"/>
    <col min="9507" max="9507" width="5.42578125" style="150" bestFit="1" customWidth="1"/>
    <col min="9508" max="9508" width="13.7109375" style="150" bestFit="1" customWidth="1"/>
    <col min="9509" max="9509" width="5.42578125" style="150" bestFit="1" customWidth="1"/>
    <col min="9510" max="9510" width="13.7109375" style="150" bestFit="1" customWidth="1"/>
    <col min="9511" max="9511" width="5.42578125" style="150" bestFit="1" customWidth="1"/>
    <col min="9512" max="9512" width="13.7109375" style="150" bestFit="1" customWidth="1"/>
    <col min="9513" max="9513" width="5.42578125" style="150" bestFit="1" customWidth="1"/>
    <col min="9514" max="9514" width="13.7109375" style="150" bestFit="1" customWidth="1"/>
    <col min="9515" max="9515" width="5.42578125" style="150" bestFit="1" customWidth="1"/>
    <col min="9516" max="9516" width="13.7109375" style="150" bestFit="1" customWidth="1"/>
    <col min="9517" max="9517" width="9" style="150" bestFit="1" customWidth="1"/>
    <col min="9518" max="9518" width="13.7109375" style="150" bestFit="1" customWidth="1"/>
    <col min="9519" max="9519" width="9" style="150" bestFit="1" customWidth="1"/>
    <col min="9520" max="9520" width="13.7109375" style="150" bestFit="1" customWidth="1"/>
    <col min="9521" max="9521" width="9" style="150" bestFit="1" customWidth="1"/>
    <col min="9522" max="9522" width="13.7109375" style="150" bestFit="1" customWidth="1"/>
    <col min="9523" max="9523" width="9" style="150" bestFit="1" customWidth="1"/>
    <col min="9524" max="9524" width="13.7109375" style="150" bestFit="1" customWidth="1"/>
    <col min="9525" max="9525" width="9" style="150" bestFit="1" customWidth="1"/>
    <col min="9526" max="9526" width="13.7109375" style="150" bestFit="1" customWidth="1"/>
    <col min="9527" max="9527" width="9" style="150" bestFit="1" customWidth="1"/>
    <col min="9528" max="9528" width="13.7109375" style="150" bestFit="1" customWidth="1"/>
    <col min="9529" max="9529" width="9" style="150" bestFit="1" customWidth="1"/>
    <col min="9530" max="9530" width="13.7109375" style="150" bestFit="1" customWidth="1"/>
    <col min="9531" max="9531" width="9" style="150" bestFit="1" customWidth="1"/>
    <col min="9532" max="9532" width="13.7109375" style="150" bestFit="1" customWidth="1"/>
    <col min="9533" max="9533" width="9" style="150" bestFit="1" customWidth="1"/>
    <col min="9534" max="9534" width="13.7109375" style="150" bestFit="1" customWidth="1"/>
    <col min="9535" max="9535" width="9" style="150" bestFit="1" customWidth="1"/>
    <col min="9536" max="9536" width="13.7109375" style="150" bestFit="1" customWidth="1"/>
    <col min="9537" max="9537" width="9" style="150" bestFit="1" customWidth="1"/>
    <col min="9538" max="9538" width="13.7109375" style="150" bestFit="1" customWidth="1"/>
    <col min="9539" max="9539" width="9" style="150" bestFit="1" customWidth="1"/>
    <col min="9540" max="9540" width="13.7109375" style="150" bestFit="1" customWidth="1"/>
    <col min="9541" max="9541" width="9" style="150" bestFit="1" customWidth="1"/>
    <col min="9542" max="9542" width="13.7109375" style="150" bestFit="1" customWidth="1"/>
    <col min="9543" max="9543" width="9" style="150" bestFit="1" customWidth="1"/>
    <col min="9544" max="9544" width="13.7109375" style="150" bestFit="1" customWidth="1"/>
    <col min="9545" max="9545" width="9" style="150" bestFit="1" customWidth="1"/>
    <col min="9546" max="9546" width="13.7109375" style="150" bestFit="1" customWidth="1"/>
    <col min="9547" max="9547" width="9" style="150" bestFit="1" customWidth="1"/>
    <col min="9548" max="9548" width="13.7109375" style="150" bestFit="1" customWidth="1"/>
    <col min="9549" max="9549" width="9" style="150" bestFit="1" customWidth="1"/>
    <col min="9550" max="9550" width="13.7109375" style="150" bestFit="1" customWidth="1"/>
    <col min="9551" max="9551" width="9" style="150" bestFit="1" customWidth="1"/>
    <col min="9552" max="9552" width="13.7109375" style="150" bestFit="1" customWidth="1"/>
    <col min="9553" max="9553" width="9" style="150" bestFit="1" customWidth="1"/>
    <col min="9554" max="9554" width="13.7109375" style="150" bestFit="1" customWidth="1"/>
    <col min="9555" max="9555" width="9" style="150" bestFit="1" customWidth="1"/>
    <col min="9556" max="9556" width="13.7109375" style="150" bestFit="1" customWidth="1"/>
    <col min="9557" max="9557" width="9" style="150" bestFit="1" customWidth="1"/>
    <col min="9558" max="9558" width="13.7109375" style="150" bestFit="1" customWidth="1"/>
    <col min="9559" max="9559" width="9" style="150" bestFit="1" customWidth="1"/>
    <col min="9560" max="9560" width="13.7109375" style="150" bestFit="1" customWidth="1"/>
    <col min="9561" max="9561" width="9" style="150" bestFit="1" customWidth="1"/>
    <col min="9562" max="9562" width="13.7109375" style="150" bestFit="1" customWidth="1"/>
    <col min="9563" max="9563" width="9" style="150" bestFit="1" customWidth="1"/>
    <col min="9564" max="9564" width="13.7109375" style="150" bestFit="1" customWidth="1"/>
    <col min="9565" max="9565" width="9" style="150" bestFit="1" customWidth="1"/>
    <col min="9566" max="9566" width="13.7109375" style="150" bestFit="1" customWidth="1"/>
    <col min="9567" max="9567" width="9" style="150" bestFit="1" customWidth="1"/>
    <col min="9568" max="9568" width="13.7109375" style="150" bestFit="1" customWidth="1"/>
    <col min="9569" max="9569" width="9" style="150" bestFit="1" customWidth="1"/>
    <col min="9570" max="9570" width="13.7109375" style="150" bestFit="1" customWidth="1"/>
    <col min="9571" max="9571" width="9" style="150" bestFit="1" customWidth="1"/>
    <col min="9572" max="9572" width="13.7109375" style="150" bestFit="1" customWidth="1"/>
    <col min="9573" max="9573" width="9" style="150" bestFit="1" customWidth="1"/>
    <col min="9574" max="9574" width="13.7109375" style="150" bestFit="1" customWidth="1"/>
    <col min="9575" max="9575" width="9" style="150" bestFit="1" customWidth="1"/>
    <col min="9576" max="9576" width="13.7109375" style="150" bestFit="1" customWidth="1"/>
    <col min="9577" max="9577" width="9" style="150" bestFit="1" customWidth="1"/>
    <col min="9578" max="9578" width="13.7109375" style="150" bestFit="1" customWidth="1"/>
    <col min="9579" max="9579" width="9" style="150" bestFit="1" customWidth="1"/>
    <col min="9580" max="9580" width="13.7109375" style="150" bestFit="1" customWidth="1"/>
    <col min="9581" max="9581" width="9" style="150" bestFit="1" customWidth="1"/>
    <col min="9582" max="9582" width="13.7109375" style="150" bestFit="1" customWidth="1"/>
    <col min="9583" max="9583" width="9" style="150" bestFit="1" customWidth="1"/>
    <col min="9584" max="9584" width="13.7109375" style="150" bestFit="1" customWidth="1"/>
    <col min="9585" max="9585" width="9" style="150" bestFit="1" customWidth="1"/>
    <col min="9586" max="9586" width="13.7109375" style="150" bestFit="1" customWidth="1"/>
    <col min="9587" max="9587" width="9" style="150" bestFit="1" customWidth="1"/>
    <col min="9588" max="9588" width="13.7109375" style="150" bestFit="1" customWidth="1"/>
    <col min="9589" max="9589" width="9" style="150" bestFit="1" customWidth="1"/>
    <col min="9590" max="9590" width="13.7109375" style="150" bestFit="1" customWidth="1"/>
    <col min="9591" max="9591" width="9" style="150" bestFit="1" customWidth="1"/>
    <col min="9592" max="9592" width="13.7109375" style="150" bestFit="1" customWidth="1"/>
    <col min="9593" max="9593" width="9" style="150" bestFit="1" customWidth="1"/>
    <col min="9594" max="9594" width="13.7109375" style="150" bestFit="1" customWidth="1"/>
    <col min="9595" max="9595" width="9" style="150" bestFit="1" customWidth="1"/>
    <col min="9596" max="9596" width="13.7109375" style="150" bestFit="1" customWidth="1"/>
    <col min="9597" max="9597" width="9" style="150" bestFit="1" customWidth="1"/>
    <col min="9598" max="9598" width="13.7109375" style="150" bestFit="1" customWidth="1"/>
    <col min="9599" max="9599" width="9" style="150" bestFit="1" customWidth="1"/>
    <col min="9600" max="9600" width="13.7109375" style="150" bestFit="1" customWidth="1"/>
    <col min="9601" max="9601" width="9" style="150" bestFit="1" customWidth="1"/>
    <col min="9602" max="9602" width="13.7109375" style="150" bestFit="1" customWidth="1"/>
    <col min="9603" max="9603" width="9" style="150" bestFit="1" customWidth="1"/>
    <col min="9604" max="9604" width="13.7109375" style="150" bestFit="1" customWidth="1"/>
    <col min="9605" max="9605" width="9" style="150" bestFit="1" customWidth="1"/>
    <col min="9606" max="9606" width="13.7109375" style="150" bestFit="1" customWidth="1"/>
    <col min="9607" max="9607" width="9" style="150" bestFit="1" customWidth="1"/>
    <col min="9608" max="9608" width="13.7109375" style="150" bestFit="1" customWidth="1"/>
    <col min="9609" max="9609" width="9" style="150" bestFit="1" customWidth="1"/>
    <col min="9610" max="9610" width="13.7109375" style="150" bestFit="1" customWidth="1"/>
    <col min="9611" max="9611" width="9" style="150" bestFit="1" customWidth="1"/>
    <col min="9612" max="9612" width="13.7109375" style="150" bestFit="1" customWidth="1"/>
    <col min="9613" max="9613" width="9" style="150" bestFit="1" customWidth="1"/>
    <col min="9614" max="9614" width="13.7109375" style="150" bestFit="1" customWidth="1"/>
    <col min="9615" max="9615" width="9" style="150" bestFit="1" customWidth="1"/>
    <col min="9616" max="9616" width="13.7109375" style="150" bestFit="1" customWidth="1"/>
    <col min="9617" max="9617" width="9" style="150" bestFit="1" customWidth="1"/>
    <col min="9618" max="9618" width="13.7109375" style="150" bestFit="1" customWidth="1"/>
    <col min="9619" max="9619" width="9" style="150" bestFit="1" customWidth="1"/>
    <col min="9620" max="9620" width="13.7109375" style="150" bestFit="1" customWidth="1"/>
    <col min="9621" max="9621" width="9" style="150" bestFit="1" customWidth="1"/>
    <col min="9622" max="9622" width="13.7109375" style="150" bestFit="1" customWidth="1"/>
    <col min="9623" max="9623" width="9" style="150" bestFit="1" customWidth="1"/>
    <col min="9624" max="9624" width="13.7109375" style="150" bestFit="1" customWidth="1"/>
    <col min="9625" max="9625" width="9" style="150" bestFit="1" customWidth="1"/>
    <col min="9626" max="9626" width="13.7109375" style="150" bestFit="1" customWidth="1"/>
    <col min="9627" max="9627" width="9" style="150" bestFit="1" customWidth="1"/>
    <col min="9628" max="9628" width="13.7109375" style="150" bestFit="1" customWidth="1"/>
    <col min="9629" max="9629" width="9" style="150" bestFit="1" customWidth="1"/>
    <col min="9630" max="9630" width="13.7109375" style="150" bestFit="1" customWidth="1"/>
    <col min="9631" max="9631" width="9" style="150" bestFit="1" customWidth="1"/>
    <col min="9632" max="9632" width="13.7109375" style="150" bestFit="1" customWidth="1"/>
    <col min="9633" max="9633" width="9" style="150" bestFit="1" customWidth="1"/>
    <col min="9634" max="9634" width="13.7109375" style="150" bestFit="1" customWidth="1"/>
    <col min="9635" max="9635" width="9" style="150" bestFit="1" customWidth="1"/>
    <col min="9636" max="9636" width="13.7109375" style="150" bestFit="1" customWidth="1"/>
    <col min="9637" max="9637" width="9" style="150" bestFit="1" customWidth="1"/>
    <col min="9638" max="9638" width="13.7109375" style="150" bestFit="1" customWidth="1"/>
    <col min="9639" max="9639" width="9" style="150" bestFit="1" customWidth="1"/>
    <col min="9640" max="9640" width="13.7109375" style="150" bestFit="1" customWidth="1"/>
    <col min="9641" max="9641" width="9" style="150" bestFit="1" customWidth="1"/>
    <col min="9642" max="9642" width="13.7109375" style="150" bestFit="1" customWidth="1"/>
    <col min="9643" max="9643" width="9" style="150" bestFit="1" customWidth="1"/>
    <col min="9644" max="9644" width="13.7109375" style="150" bestFit="1" customWidth="1"/>
    <col min="9645" max="9645" width="9" style="150" bestFit="1" customWidth="1"/>
    <col min="9646" max="9646" width="13.7109375" style="150" bestFit="1" customWidth="1"/>
    <col min="9647" max="9647" width="9" style="150" bestFit="1" customWidth="1"/>
    <col min="9648" max="9648" width="13.7109375" style="150" bestFit="1" customWidth="1"/>
    <col min="9649" max="9649" width="9" style="150" bestFit="1" customWidth="1"/>
    <col min="9650" max="9650" width="13.7109375" style="150" bestFit="1" customWidth="1"/>
    <col min="9651" max="9651" width="9" style="150" bestFit="1" customWidth="1"/>
    <col min="9652" max="9652" width="13.7109375" style="150" bestFit="1" customWidth="1"/>
    <col min="9653" max="9653" width="9" style="150" bestFit="1" customWidth="1"/>
    <col min="9654" max="9654" width="13.7109375" style="150" bestFit="1" customWidth="1"/>
    <col min="9655" max="9655" width="9" style="150" bestFit="1" customWidth="1"/>
    <col min="9656" max="9656" width="13.7109375" style="150" bestFit="1" customWidth="1"/>
    <col min="9657" max="9657" width="9" style="150" bestFit="1" customWidth="1"/>
    <col min="9658" max="9658" width="13.7109375" style="150" bestFit="1" customWidth="1"/>
    <col min="9659" max="9659" width="9" style="150" bestFit="1" customWidth="1"/>
    <col min="9660" max="9660" width="13.7109375" style="150" bestFit="1" customWidth="1"/>
    <col min="9661" max="9661" width="9" style="150" bestFit="1" customWidth="1"/>
    <col min="9662" max="9662" width="13.7109375" style="150" bestFit="1" customWidth="1"/>
    <col min="9663" max="9663" width="9" style="150" bestFit="1" customWidth="1"/>
    <col min="9664" max="9664" width="13.7109375" style="150" bestFit="1" customWidth="1"/>
    <col min="9665" max="9665" width="9" style="150" bestFit="1" customWidth="1"/>
    <col min="9666" max="9666" width="13.7109375" style="150" bestFit="1" customWidth="1"/>
    <col min="9667" max="9667" width="9" style="150" bestFit="1" customWidth="1"/>
    <col min="9668" max="9668" width="13.7109375" style="150" bestFit="1" customWidth="1"/>
    <col min="9669" max="9669" width="9" style="150" bestFit="1" customWidth="1"/>
    <col min="9670" max="9670" width="13.7109375" style="150" bestFit="1" customWidth="1"/>
    <col min="9671" max="9671" width="9" style="150" bestFit="1" customWidth="1"/>
    <col min="9672" max="9672" width="13.7109375" style="150" bestFit="1" customWidth="1"/>
    <col min="9673" max="9673" width="9" style="150" bestFit="1" customWidth="1"/>
    <col min="9674" max="9674" width="13.7109375" style="150" bestFit="1" customWidth="1"/>
    <col min="9675" max="9675" width="9" style="150" bestFit="1" customWidth="1"/>
    <col min="9676" max="9676" width="13.7109375" style="150" bestFit="1" customWidth="1"/>
    <col min="9677" max="9677" width="9" style="150" bestFit="1" customWidth="1"/>
    <col min="9678" max="9678" width="13.7109375" style="150" bestFit="1" customWidth="1"/>
    <col min="9679" max="9679" width="9" style="150" bestFit="1" customWidth="1"/>
    <col min="9680" max="9680" width="13.7109375" style="150" bestFit="1" customWidth="1"/>
    <col min="9681" max="9681" width="9" style="150" bestFit="1" customWidth="1"/>
    <col min="9682" max="9682" width="13.7109375" style="150" bestFit="1" customWidth="1"/>
    <col min="9683" max="9683" width="9" style="150" bestFit="1" customWidth="1"/>
    <col min="9684" max="9684" width="13.7109375" style="150" bestFit="1" customWidth="1"/>
    <col min="9685" max="9685" width="9" style="150" bestFit="1" customWidth="1"/>
    <col min="9686" max="9686" width="13.7109375" style="150" bestFit="1" customWidth="1"/>
    <col min="9687" max="9687" width="9" style="150" bestFit="1" customWidth="1"/>
    <col min="9688" max="9688" width="13.7109375" style="150" bestFit="1" customWidth="1"/>
    <col min="9689" max="9689" width="9" style="150" bestFit="1" customWidth="1"/>
    <col min="9690" max="9690" width="13.7109375" style="150" bestFit="1" customWidth="1"/>
    <col min="9691" max="9691" width="9" style="150" bestFit="1" customWidth="1"/>
    <col min="9692" max="9692" width="13.7109375" style="150" bestFit="1" customWidth="1"/>
    <col min="9693" max="9693" width="9" style="150" bestFit="1" customWidth="1"/>
    <col min="9694" max="9694" width="13.7109375" style="150" bestFit="1" customWidth="1"/>
    <col min="9695" max="9695" width="9" style="150" bestFit="1" customWidth="1"/>
    <col min="9696" max="9696" width="13.7109375" style="150" bestFit="1" customWidth="1"/>
    <col min="9697" max="9697" width="9" style="150" bestFit="1" customWidth="1"/>
    <col min="9698" max="9698" width="13.7109375" style="150" bestFit="1" customWidth="1"/>
    <col min="9699" max="9699" width="9" style="150" bestFit="1" customWidth="1"/>
    <col min="9700" max="9700" width="13.7109375" style="150" bestFit="1" customWidth="1"/>
    <col min="9701" max="9701" width="9" style="150" bestFit="1" customWidth="1"/>
    <col min="9702" max="9702" width="13.7109375" style="150" bestFit="1" customWidth="1"/>
    <col min="9703" max="9703" width="9" style="150" bestFit="1" customWidth="1"/>
    <col min="9704" max="9704" width="13.7109375" style="150" bestFit="1" customWidth="1"/>
    <col min="9705" max="9705" width="9" style="150" bestFit="1" customWidth="1"/>
    <col min="9706" max="9706" width="13.7109375" style="150" bestFit="1" customWidth="1"/>
    <col min="9707" max="9707" width="9" style="150" bestFit="1" customWidth="1"/>
    <col min="9708" max="9708" width="13.7109375" style="150" bestFit="1" customWidth="1"/>
    <col min="9709" max="9709" width="9" style="150" bestFit="1" customWidth="1"/>
    <col min="9710" max="9710" width="13.7109375" style="150" bestFit="1" customWidth="1"/>
    <col min="9711" max="9711" width="9" style="150" bestFit="1" customWidth="1"/>
    <col min="9712" max="9712" width="13.7109375" style="150" bestFit="1" customWidth="1"/>
    <col min="9713" max="9713" width="9" style="150" bestFit="1" customWidth="1"/>
    <col min="9714" max="9714" width="13.7109375" style="150" bestFit="1" customWidth="1"/>
    <col min="9715" max="9715" width="9" style="150" bestFit="1" customWidth="1"/>
    <col min="9716" max="9716" width="13.7109375" style="150" bestFit="1" customWidth="1"/>
    <col min="9717" max="9717" width="9" style="150" bestFit="1" customWidth="1"/>
    <col min="9718" max="9718" width="13.7109375" style="150" bestFit="1" customWidth="1"/>
    <col min="9719" max="9719" width="9" style="150" bestFit="1" customWidth="1"/>
    <col min="9720" max="9720" width="13.7109375" style="150" bestFit="1" customWidth="1"/>
    <col min="9721" max="9721" width="9" style="150" bestFit="1" customWidth="1"/>
    <col min="9722" max="9722" width="13.7109375" style="150" bestFit="1" customWidth="1"/>
    <col min="9723" max="9723" width="9" style="150" bestFit="1" customWidth="1"/>
    <col min="9724" max="9724" width="13.7109375" style="150" bestFit="1" customWidth="1"/>
    <col min="9725" max="9725" width="9" style="150" bestFit="1" customWidth="1"/>
    <col min="9726" max="9726" width="13.7109375" style="150" bestFit="1" customWidth="1"/>
    <col min="9727" max="9727" width="9" style="150" bestFit="1" customWidth="1"/>
    <col min="9728" max="9728" width="13.7109375" style="150" bestFit="1" customWidth="1"/>
    <col min="9729" max="9729" width="45.140625" style="150" bestFit="1" customWidth="1"/>
    <col min="9730" max="9730" width="22.28515625" style="150" customWidth="1"/>
    <col min="9731" max="9731" width="18.7109375" style="150" customWidth="1"/>
    <col min="9732" max="9755" width="8.85546875" style="150"/>
    <col min="9756" max="9756" width="13.7109375" style="150" bestFit="1" customWidth="1"/>
    <col min="9757" max="9757" width="5.42578125" style="150" bestFit="1" customWidth="1"/>
    <col min="9758" max="9758" width="13.7109375" style="150" bestFit="1" customWidth="1"/>
    <col min="9759" max="9759" width="5.42578125" style="150" bestFit="1" customWidth="1"/>
    <col min="9760" max="9760" width="13.7109375" style="150" bestFit="1" customWidth="1"/>
    <col min="9761" max="9761" width="5.42578125" style="150" bestFit="1" customWidth="1"/>
    <col min="9762" max="9762" width="13.7109375" style="150" bestFit="1" customWidth="1"/>
    <col min="9763" max="9763" width="5.42578125" style="150" bestFit="1" customWidth="1"/>
    <col min="9764" max="9764" width="13.7109375" style="150" bestFit="1" customWidth="1"/>
    <col min="9765" max="9765" width="5.42578125" style="150" bestFit="1" customWidth="1"/>
    <col min="9766" max="9766" width="13.7109375" style="150" bestFit="1" customWidth="1"/>
    <col min="9767" max="9767" width="5.42578125" style="150" bestFit="1" customWidth="1"/>
    <col min="9768" max="9768" width="13.7109375" style="150" bestFit="1" customWidth="1"/>
    <col min="9769" max="9769" width="5.42578125" style="150" bestFit="1" customWidth="1"/>
    <col min="9770" max="9770" width="13.7109375" style="150" bestFit="1" customWidth="1"/>
    <col min="9771" max="9771" width="5.42578125" style="150" bestFit="1" customWidth="1"/>
    <col min="9772" max="9772" width="13.7109375" style="150" bestFit="1" customWidth="1"/>
    <col min="9773" max="9773" width="9" style="150" bestFit="1" customWidth="1"/>
    <col min="9774" max="9774" width="13.7109375" style="150" bestFit="1" customWidth="1"/>
    <col min="9775" max="9775" width="9" style="150" bestFit="1" customWidth="1"/>
    <col min="9776" max="9776" width="13.7109375" style="150" bestFit="1" customWidth="1"/>
    <col min="9777" max="9777" width="9" style="150" bestFit="1" customWidth="1"/>
    <col min="9778" max="9778" width="13.7109375" style="150" bestFit="1" customWidth="1"/>
    <col min="9779" max="9779" width="9" style="150" bestFit="1" customWidth="1"/>
    <col min="9780" max="9780" width="13.7109375" style="150" bestFit="1" customWidth="1"/>
    <col min="9781" max="9781" width="9" style="150" bestFit="1" customWidth="1"/>
    <col min="9782" max="9782" width="13.7109375" style="150" bestFit="1" customWidth="1"/>
    <col min="9783" max="9783" width="9" style="150" bestFit="1" customWidth="1"/>
    <col min="9784" max="9784" width="13.7109375" style="150" bestFit="1" customWidth="1"/>
    <col min="9785" max="9785" width="9" style="150" bestFit="1" customWidth="1"/>
    <col min="9786" max="9786" width="13.7109375" style="150" bestFit="1" customWidth="1"/>
    <col min="9787" max="9787" width="9" style="150" bestFit="1" customWidth="1"/>
    <col min="9788" max="9788" width="13.7109375" style="150" bestFit="1" customWidth="1"/>
    <col min="9789" max="9789" width="9" style="150" bestFit="1" customWidth="1"/>
    <col min="9790" max="9790" width="13.7109375" style="150" bestFit="1" customWidth="1"/>
    <col min="9791" max="9791" width="9" style="150" bestFit="1" customWidth="1"/>
    <col min="9792" max="9792" width="13.7109375" style="150" bestFit="1" customWidth="1"/>
    <col min="9793" max="9793" width="9" style="150" bestFit="1" customWidth="1"/>
    <col min="9794" max="9794" width="13.7109375" style="150" bestFit="1" customWidth="1"/>
    <col min="9795" max="9795" width="9" style="150" bestFit="1" customWidth="1"/>
    <col min="9796" max="9796" width="13.7109375" style="150" bestFit="1" customWidth="1"/>
    <col min="9797" max="9797" width="9" style="150" bestFit="1" customWidth="1"/>
    <col min="9798" max="9798" width="13.7109375" style="150" bestFit="1" customWidth="1"/>
    <col min="9799" max="9799" width="9" style="150" bestFit="1" customWidth="1"/>
    <col min="9800" max="9800" width="13.7109375" style="150" bestFit="1" customWidth="1"/>
    <col min="9801" max="9801" width="9" style="150" bestFit="1" customWidth="1"/>
    <col min="9802" max="9802" width="13.7109375" style="150" bestFit="1" customWidth="1"/>
    <col min="9803" max="9803" width="9" style="150" bestFit="1" customWidth="1"/>
    <col min="9804" max="9804" width="13.7109375" style="150" bestFit="1" customWidth="1"/>
    <col min="9805" max="9805" width="9" style="150" bestFit="1" customWidth="1"/>
    <col min="9806" max="9806" width="13.7109375" style="150" bestFit="1" customWidth="1"/>
    <col min="9807" max="9807" width="9" style="150" bestFit="1" customWidth="1"/>
    <col min="9808" max="9808" width="13.7109375" style="150" bestFit="1" customWidth="1"/>
    <col min="9809" max="9809" width="9" style="150" bestFit="1" customWidth="1"/>
    <col min="9810" max="9810" width="13.7109375" style="150" bestFit="1" customWidth="1"/>
    <col min="9811" max="9811" width="9" style="150" bestFit="1" customWidth="1"/>
    <col min="9812" max="9812" width="13.7109375" style="150" bestFit="1" customWidth="1"/>
    <col min="9813" max="9813" width="9" style="150" bestFit="1" customWidth="1"/>
    <col min="9814" max="9814" width="13.7109375" style="150" bestFit="1" customWidth="1"/>
    <col min="9815" max="9815" width="9" style="150" bestFit="1" customWidth="1"/>
    <col min="9816" max="9816" width="13.7109375" style="150" bestFit="1" customWidth="1"/>
    <col min="9817" max="9817" width="9" style="150" bestFit="1" customWidth="1"/>
    <col min="9818" max="9818" width="13.7109375" style="150" bestFit="1" customWidth="1"/>
    <col min="9819" max="9819" width="9" style="150" bestFit="1" customWidth="1"/>
    <col min="9820" max="9820" width="13.7109375" style="150" bestFit="1" customWidth="1"/>
    <col min="9821" max="9821" width="9" style="150" bestFit="1" customWidth="1"/>
    <col min="9822" max="9822" width="13.7109375" style="150" bestFit="1" customWidth="1"/>
    <col min="9823" max="9823" width="9" style="150" bestFit="1" customWidth="1"/>
    <col min="9824" max="9824" width="13.7109375" style="150" bestFit="1" customWidth="1"/>
    <col min="9825" max="9825" width="9" style="150" bestFit="1" customWidth="1"/>
    <col min="9826" max="9826" width="13.7109375" style="150" bestFit="1" customWidth="1"/>
    <col min="9827" max="9827" width="9" style="150" bestFit="1" customWidth="1"/>
    <col min="9828" max="9828" width="13.7109375" style="150" bestFit="1" customWidth="1"/>
    <col min="9829" max="9829" width="9" style="150" bestFit="1" customWidth="1"/>
    <col min="9830" max="9830" width="13.7109375" style="150" bestFit="1" customWidth="1"/>
    <col min="9831" max="9831" width="9" style="150" bestFit="1" customWidth="1"/>
    <col min="9832" max="9832" width="13.7109375" style="150" bestFit="1" customWidth="1"/>
    <col min="9833" max="9833" width="9" style="150" bestFit="1" customWidth="1"/>
    <col min="9834" max="9834" width="13.7109375" style="150" bestFit="1" customWidth="1"/>
    <col min="9835" max="9835" width="9" style="150" bestFit="1" customWidth="1"/>
    <col min="9836" max="9836" width="13.7109375" style="150" bestFit="1" customWidth="1"/>
    <col min="9837" max="9837" width="9" style="150" bestFit="1" customWidth="1"/>
    <col min="9838" max="9838" width="13.7109375" style="150" bestFit="1" customWidth="1"/>
    <col min="9839" max="9839" width="9" style="150" bestFit="1" customWidth="1"/>
    <col min="9840" max="9840" width="13.7109375" style="150" bestFit="1" customWidth="1"/>
    <col min="9841" max="9841" width="9" style="150" bestFit="1" customWidth="1"/>
    <col min="9842" max="9842" width="13.7109375" style="150" bestFit="1" customWidth="1"/>
    <col min="9843" max="9843" width="9" style="150" bestFit="1" customWidth="1"/>
    <col min="9844" max="9844" width="13.7109375" style="150" bestFit="1" customWidth="1"/>
    <col min="9845" max="9845" width="9" style="150" bestFit="1" customWidth="1"/>
    <col min="9846" max="9846" width="13.7109375" style="150" bestFit="1" customWidth="1"/>
    <col min="9847" max="9847" width="9" style="150" bestFit="1" customWidth="1"/>
    <col min="9848" max="9848" width="13.7109375" style="150" bestFit="1" customWidth="1"/>
    <col min="9849" max="9849" width="9" style="150" bestFit="1" customWidth="1"/>
    <col min="9850" max="9850" width="13.7109375" style="150" bestFit="1" customWidth="1"/>
    <col min="9851" max="9851" width="9" style="150" bestFit="1" customWidth="1"/>
    <col min="9852" max="9852" width="13.7109375" style="150" bestFit="1" customWidth="1"/>
    <col min="9853" max="9853" width="9" style="150" bestFit="1" customWidth="1"/>
    <col min="9854" max="9854" width="13.7109375" style="150" bestFit="1" customWidth="1"/>
    <col min="9855" max="9855" width="9" style="150" bestFit="1" customWidth="1"/>
    <col min="9856" max="9856" width="13.7109375" style="150" bestFit="1" customWidth="1"/>
    <col min="9857" max="9857" width="9" style="150" bestFit="1" customWidth="1"/>
    <col min="9858" max="9858" width="13.7109375" style="150" bestFit="1" customWidth="1"/>
    <col min="9859" max="9859" width="9" style="150" bestFit="1" customWidth="1"/>
    <col min="9860" max="9860" width="13.7109375" style="150" bestFit="1" customWidth="1"/>
    <col min="9861" max="9861" width="9" style="150" bestFit="1" customWidth="1"/>
    <col min="9862" max="9862" width="13.7109375" style="150" bestFit="1" customWidth="1"/>
    <col min="9863" max="9863" width="9" style="150" bestFit="1" customWidth="1"/>
    <col min="9864" max="9864" width="13.7109375" style="150" bestFit="1" customWidth="1"/>
    <col min="9865" max="9865" width="9" style="150" bestFit="1" customWidth="1"/>
    <col min="9866" max="9866" width="13.7109375" style="150" bestFit="1" customWidth="1"/>
    <col min="9867" max="9867" width="9" style="150" bestFit="1" customWidth="1"/>
    <col min="9868" max="9868" width="13.7109375" style="150" bestFit="1" customWidth="1"/>
    <col min="9869" max="9869" width="9" style="150" bestFit="1" customWidth="1"/>
    <col min="9870" max="9870" width="13.7109375" style="150" bestFit="1" customWidth="1"/>
    <col min="9871" max="9871" width="9" style="150" bestFit="1" customWidth="1"/>
    <col min="9872" max="9872" width="13.7109375" style="150" bestFit="1" customWidth="1"/>
    <col min="9873" max="9873" width="9" style="150" bestFit="1" customWidth="1"/>
    <col min="9874" max="9874" width="13.7109375" style="150" bestFit="1" customWidth="1"/>
    <col min="9875" max="9875" width="9" style="150" bestFit="1" customWidth="1"/>
    <col min="9876" max="9876" width="13.7109375" style="150" bestFit="1" customWidth="1"/>
    <col min="9877" max="9877" width="9" style="150" bestFit="1" customWidth="1"/>
    <col min="9878" max="9878" width="13.7109375" style="150" bestFit="1" customWidth="1"/>
    <col min="9879" max="9879" width="9" style="150" bestFit="1" customWidth="1"/>
    <col min="9880" max="9880" width="13.7109375" style="150" bestFit="1" customWidth="1"/>
    <col min="9881" max="9881" width="9" style="150" bestFit="1" customWidth="1"/>
    <col min="9882" max="9882" width="13.7109375" style="150" bestFit="1" customWidth="1"/>
    <col min="9883" max="9883" width="9" style="150" bestFit="1" customWidth="1"/>
    <col min="9884" max="9884" width="13.7109375" style="150" bestFit="1" customWidth="1"/>
    <col min="9885" max="9885" width="9" style="150" bestFit="1" customWidth="1"/>
    <col min="9886" max="9886" width="13.7109375" style="150" bestFit="1" customWidth="1"/>
    <col min="9887" max="9887" width="9" style="150" bestFit="1" customWidth="1"/>
    <col min="9888" max="9888" width="13.7109375" style="150" bestFit="1" customWidth="1"/>
    <col min="9889" max="9889" width="9" style="150" bestFit="1" customWidth="1"/>
    <col min="9890" max="9890" width="13.7109375" style="150" bestFit="1" customWidth="1"/>
    <col min="9891" max="9891" width="9" style="150" bestFit="1" customWidth="1"/>
    <col min="9892" max="9892" width="13.7109375" style="150" bestFit="1" customWidth="1"/>
    <col min="9893" max="9893" width="9" style="150" bestFit="1" customWidth="1"/>
    <col min="9894" max="9894" width="13.7109375" style="150" bestFit="1" customWidth="1"/>
    <col min="9895" max="9895" width="9" style="150" bestFit="1" customWidth="1"/>
    <col min="9896" max="9896" width="13.7109375" style="150" bestFit="1" customWidth="1"/>
    <col min="9897" max="9897" width="9" style="150" bestFit="1" customWidth="1"/>
    <col min="9898" max="9898" width="13.7109375" style="150" bestFit="1" customWidth="1"/>
    <col min="9899" max="9899" width="9" style="150" bestFit="1" customWidth="1"/>
    <col min="9900" max="9900" width="13.7109375" style="150" bestFit="1" customWidth="1"/>
    <col min="9901" max="9901" width="9" style="150" bestFit="1" customWidth="1"/>
    <col min="9902" max="9902" width="13.7109375" style="150" bestFit="1" customWidth="1"/>
    <col min="9903" max="9903" width="9" style="150" bestFit="1" customWidth="1"/>
    <col min="9904" max="9904" width="13.7109375" style="150" bestFit="1" customWidth="1"/>
    <col min="9905" max="9905" width="9" style="150" bestFit="1" customWidth="1"/>
    <col min="9906" max="9906" width="13.7109375" style="150" bestFit="1" customWidth="1"/>
    <col min="9907" max="9907" width="9" style="150" bestFit="1" customWidth="1"/>
    <col min="9908" max="9908" width="13.7109375" style="150" bestFit="1" customWidth="1"/>
    <col min="9909" max="9909" width="9" style="150" bestFit="1" customWidth="1"/>
    <col min="9910" max="9910" width="13.7109375" style="150" bestFit="1" customWidth="1"/>
    <col min="9911" max="9911" width="9" style="150" bestFit="1" customWidth="1"/>
    <col min="9912" max="9912" width="13.7109375" style="150" bestFit="1" customWidth="1"/>
    <col min="9913" max="9913" width="9" style="150" bestFit="1" customWidth="1"/>
    <col min="9914" max="9914" width="13.7109375" style="150" bestFit="1" customWidth="1"/>
    <col min="9915" max="9915" width="9" style="150" bestFit="1" customWidth="1"/>
    <col min="9916" max="9916" width="13.7109375" style="150" bestFit="1" customWidth="1"/>
    <col min="9917" max="9917" width="9" style="150" bestFit="1" customWidth="1"/>
    <col min="9918" max="9918" width="13.7109375" style="150" bestFit="1" customWidth="1"/>
    <col min="9919" max="9919" width="9" style="150" bestFit="1" customWidth="1"/>
    <col min="9920" max="9920" width="13.7109375" style="150" bestFit="1" customWidth="1"/>
    <col min="9921" max="9921" width="9" style="150" bestFit="1" customWidth="1"/>
    <col min="9922" max="9922" width="13.7109375" style="150" bestFit="1" customWidth="1"/>
    <col min="9923" max="9923" width="9" style="150" bestFit="1" customWidth="1"/>
    <col min="9924" max="9924" width="13.7109375" style="150" bestFit="1" customWidth="1"/>
    <col min="9925" max="9925" width="9" style="150" bestFit="1" customWidth="1"/>
    <col min="9926" max="9926" width="13.7109375" style="150" bestFit="1" customWidth="1"/>
    <col min="9927" max="9927" width="9" style="150" bestFit="1" customWidth="1"/>
    <col min="9928" max="9928" width="13.7109375" style="150" bestFit="1" customWidth="1"/>
    <col min="9929" max="9929" width="9" style="150" bestFit="1" customWidth="1"/>
    <col min="9930" max="9930" width="13.7109375" style="150" bestFit="1" customWidth="1"/>
    <col min="9931" max="9931" width="9" style="150" bestFit="1" customWidth="1"/>
    <col min="9932" max="9932" width="13.7109375" style="150" bestFit="1" customWidth="1"/>
    <col min="9933" max="9933" width="9" style="150" bestFit="1" customWidth="1"/>
    <col min="9934" max="9934" width="13.7109375" style="150" bestFit="1" customWidth="1"/>
    <col min="9935" max="9935" width="9" style="150" bestFit="1" customWidth="1"/>
    <col min="9936" max="9936" width="13.7109375" style="150" bestFit="1" customWidth="1"/>
    <col min="9937" max="9937" width="9" style="150" bestFit="1" customWidth="1"/>
    <col min="9938" max="9938" width="13.7109375" style="150" bestFit="1" customWidth="1"/>
    <col min="9939" max="9939" width="9" style="150" bestFit="1" customWidth="1"/>
    <col min="9940" max="9940" width="13.7109375" style="150" bestFit="1" customWidth="1"/>
    <col min="9941" max="9941" width="9" style="150" bestFit="1" customWidth="1"/>
    <col min="9942" max="9942" width="13.7109375" style="150" bestFit="1" customWidth="1"/>
    <col min="9943" max="9943" width="9" style="150" bestFit="1" customWidth="1"/>
    <col min="9944" max="9944" width="13.7109375" style="150" bestFit="1" customWidth="1"/>
    <col min="9945" max="9945" width="9" style="150" bestFit="1" customWidth="1"/>
    <col min="9946" max="9946" width="13.7109375" style="150" bestFit="1" customWidth="1"/>
    <col min="9947" max="9947" width="9" style="150" bestFit="1" customWidth="1"/>
    <col min="9948" max="9948" width="13.7109375" style="150" bestFit="1" customWidth="1"/>
    <col min="9949" max="9949" width="9" style="150" bestFit="1" customWidth="1"/>
    <col min="9950" max="9950" width="13.7109375" style="150" bestFit="1" customWidth="1"/>
    <col min="9951" max="9951" width="9" style="150" bestFit="1" customWidth="1"/>
    <col min="9952" max="9952" width="13.7109375" style="150" bestFit="1" customWidth="1"/>
    <col min="9953" max="9953" width="9" style="150" bestFit="1" customWidth="1"/>
    <col min="9954" max="9954" width="13.7109375" style="150" bestFit="1" customWidth="1"/>
    <col min="9955" max="9955" width="9" style="150" bestFit="1" customWidth="1"/>
    <col min="9956" max="9956" width="13.7109375" style="150" bestFit="1" customWidth="1"/>
    <col min="9957" max="9957" width="9" style="150" bestFit="1" customWidth="1"/>
    <col min="9958" max="9958" width="13.7109375" style="150" bestFit="1" customWidth="1"/>
    <col min="9959" max="9959" width="9" style="150" bestFit="1" customWidth="1"/>
    <col min="9960" max="9960" width="13.7109375" style="150" bestFit="1" customWidth="1"/>
    <col min="9961" max="9961" width="9" style="150" bestFit="1" customWidth="1"/>
    <col min="9962" max="9962" width="13.7109375" style="150" bestFit="1" customWidth="1"/>
    <col min="9963" max="9963" width="9" style="150" bestFit="1" customWidth="1"/>
    <col min="9964" max="9964" width="13.7109375" style="150" bestFit="1" customWidth="1"/>
    <col min="9965" max="9965" width="9" style="150" bestFit="1" customWidth="1"/>
    <col min="9966" max="9966" width="13.7109375" style="150" bestFit="1" customWidth="1"/>
    <col min="9967" max="9967" width="9" style="150" bestFit="1" customWidth="1"/>
    <col min="9968" max="9968" width="13.7109375" style="150" bestFit="1" customWidth="1"/>
    <col min="9969" max="9969" width="9" style="150" bestFit="1" customWidth="1"/>
    <col min="9970" max="9970" width="13.7109375" style="150" bestFit="1" customWidth="1"/>
    <col min="9971" max="9971" width="9" style="150" bestFit="1" customWidth="1"/>
    <col min="9972" max="9972" width="13.7109375" style="150" bestFit="1" customWidth="1"/>
    <col min="9973" max="9973" width="9" style="150" bestFit="1" customWidth="1"/>
    <col min="9974" max="9974" width="13.7109375" style="150" bestFit="1" customWidth="1"/>
    <col min="9975" max="9975" width="9" style="150" bestFit="1" customWidth="1"/>
    <col min="9976" max="9976" width="13.7109375" style="150" bestFit="1" customWidth="1"/>
    <col min="9977" max="9977" width="9" style="150" bestFit="1" customWidth="1"/>
    <col min="9978" max="9978" width="13.7109375" style="150" bestFit="1" customWidth="1"/>
    <col min="9979" max="9979" width="9" style="150" bestFit="1" customWidth="1"/>
    <col min="9980" max="9980" width="13.7109375" style="150" bestFit="1" customWidth="1"/>
    <col min="9981" max="9981" width="9" style="150" bestFit="1" customWidth="1"/>
    <col min="9982" max="9982" width="13.7109375" style="150" bestFit="1" customWidth="1"/>
    <col min="9983" max="9983" width="9" style="150" bestFit="1" customWidth="1"/>
    <col min="9984" max="9984" width="13.7109375" style="150" bestFit="1" customWidth="1"/>
    <col min="9985" max="9985" width="45.140625" style="150" bestFit="1" customWidth="1"/>
    <col min="9986" max="9986" width="22.28515625" style="150" customWidth="1"/>
    <col min="9987" max="9987" width="18.7109375" style="150" customWidth="1"/>
    <col min="9988" max="10011" width="8.85546875" style="150"/>
    <col min="10012" max="10012" width="13.7109375" style="150" bestFit="1" customWidth="1"/>
    <col min="10013" max="10013" width="5.42578125" style="150" bestFit="1" customWidth="1"/>
    <col min="10014" max="10014" width="13.7109375" style="150" bestFit="1" customWidth="1"/>
    <col min="10015" max="10015" width="5.42578125" style="150" bestFit="1" customWidth="1"/>
    <col min="10016" max="10016" width="13.7109375" style="150" bestFit="1" customWidth="1"/>
    <col min="10017" max="10017" width="5.42578125" style="150" bestFit="1" customWidth="1"/>
    <col min="10018" max="10018" width="13.7109375" style="150" bestFit="1" customWidth="1"/>
    <col min="10019" max="10019" width="5.42578125" style="150" bestFit="1" customWidth="1"/>
    <col min="10020" max="10020" width="13.7109375" style="150" bestFit="1" customWidth="1"/>
    <col min="10021" max="10021" width="5.42578125" style="150" bestFit="1" customWidth="1"/>
    <col min="10022" max="10022" width="13.7109375" style="150" bestFit="1" customWidth="1"/>
    <col min="10023" max="10023" width="5.42578125" style="150" bestFit="1" customWidth="1"/>
    <col min="10024" max="10024" width="13.7109375" style="150" bestFit="1" customWidth="1"/>
    <col min="10025" max="10025" width="5.42578125" style="150" bestFit="1" customWidth="1"/>
    <col min="10026" max="10026" width="13.7109375" style="150" bestFit="1" customWidth="1"/>
    <col min="10027" max="10027" width="5.42578125" style="150" bestFit="1" customWidth="1"/>
    <col min="10028" max="10028" width="13.7109375" style="150" bestFit="1" customWidth="1"/>
    <col min="10029" max="10029" width="9" style="150" bestFit="1" customWidth="1"/>
    <col min="10030" max="10030" width="13.7109375" style="150" bestFit="1" customWidth="1"/>
    <col min="10031" max="10031" width="9" style="150" bestFit="1" customWidth="1"/>
    <col min="10032" max="10032" width="13.7109375" style="150" bestFit="1" customWidth="1"/>
    <col min="10033" max="10033" width="9" style="150" bestFit="1" customWidth="1"/>
    <col min="10034" max="10034" width="13.7109375" style="150" bestFit="1" customWidth="1"/>
    <col min="10035" max="10035" width="9" style="150" bestFit="1" customWidth="1"/>
    <col min="10036" max="10036" width="13.7109375" style="150" bestFit="1" customWidth="1"/>
    <col min="10037" max="10037" width="9" style="150" bestFit="1" customWidth="1"/>
    <col min="10038" max="10038" width="13.7109375" style="150" bestFit="1" customWidth="1"/>
    <col min="10039" max="10039" width="9" style="150" bestFit="1" customWidth="1"/>
    <col min="10040" max="10040" width="13.7109375" style="150" bestFit="1" customWidth="1"/>
    <col min="10041" max="10041" width="9" style="150" bestFit="1" customWidth="1"/>
    <col min="10042" max="10042" width="13.7109375" style="150" bestFit="1" customWidth="1"/>
    <col min="10043" max="10043" width="9" style="150" bestFit="1" customWidth="1"/>
    <col min="10044" max="10044" width="13.7109375" style="150" bestFit="1" customWidth="1"/>
    <col min="10045" max="10045" width="9" style="150" bestFit="1" customWidth="1"/>
    <col min="10046" max="10046" width="13.7109375" style="150" bestFit="1" customWidth="1"/>
    <col min="10047" max="10047" width="9" style="150" bestFit="1" customWidth="1"/>
    <col min="10048" max="10048" width="13.7109375" style="150" bestFit="1" customWidth="1"/>
    <col min="10049" max="10049" width="9" style="150" bestFit="1" customWidth="1"/>
    <col min="10050" max="10050" width="13.7109375" style="150" bestFit="1" customWidth="1"/>
    <col min="10051" max="10051" width="9" style="150" bestFit="1" customWidth="1"/>
    <col min="10052" max="10052" width="13.7109375" style="150" bestFit="1" customWidth="1"/>
    <col min="10053" max="10053" width="9" style="150" bestFit="1" customWidth="1"/>
    <col min="10054" max="10054" width="13.7109375" style="150" bestFit="1" customWidth="1"/>
    <col min="10055" max="10055" width="9" style="150" bestFit="1" customWidth="1"/>
    <col min="10056" max="10056" width="13.7109375" style="150" bestFit="1" customWidth="1"/>
    <col min="10057" max="10057" width="9" style="150" bestFit="1" customWidth="1"/>
    <col min="10058" max="10058" width="13.7109375" style="150" bestFit="1" customWidth="1"/>
    <col min="10059" max="10059" width="9" style="150" bestFit="1" customWidth="1"/>
    <col min="10060" max="10060" width="13.7109375" style="150" bestFit="1" customWidth="1"/>
    <col min="10061" max="10061" width="9" style="150" bestFit="1" customWidth="1"/>
    <col min="10062" max="10062" width="13.7109375" style="150" bestFit="1" customWidth="1"/>
    <col min="10063" max="10063" width="9" style="150" bestFit="1" customWidth="1"/>
    <col min="10064" max="10064" width="13.7109375" style="150" bestFit="1" customWidth="1"/>
    <col min="10065" max="10065" width="9" style="150" bestFit="1" customWidth="1"/>
    <col min="10066" max="10066" width="13.7109375" style="150" bestFit="1" customWidth="1"/>
    <col min="10067" max="10067" width="9" style="150" bestFit="1" customWidth="1"/>
    <col min="10068" max="10068" width="13.7109375" style="150" bestFit="1" customWidth="1"/>
    <col min="10069" max="10069" width="9" style="150" bestFit="1" customWidth="1"/>
    <col min="10070" max="10070" width="13.7109375" style="150" bestFit="1" customWidth="1"/>
    <col min="10071" max="10071" width="9" style="150" bestFit="1" customWidth="1"/>
    <col min="10072" max="10072" width="13.7109375" style="150" bestFit="1" customWidth="1"/>
    <col min="10073" max="10073" width="9" style="150" bestFit="1" customWidth="1"/>
    <col min="10074" max="10074" width="13.7109375" style="150" bestFit="1" customWidth="1"/>
    <col min="10075" max="10075" width="9" style="150" bestFit="1" customWidth="1"/>
    <col min="10076" max="10076" width="13.7109375" style="150" bestFit="1" customWidth="1"/>
    <col min="10077" max="10077" width="9" style="150" bestFit="1" customWidth="1"/>
    <col min="10078" max="10078" width="13.7109375" style="150" bestFit="1" customWidth="1"/>
    <col min="10079" max="10079" width="9" style="150" bestFit="1" customWidth="1"/>
    <col min="10080" max="10080" width="13.7109375" style="150" bestFit="1" customWidth="1"/>
    <col min="10081" max="10081" width="9" style="150" bestFit="1" customWidth="1"/>
    <col min="10082" max="10082" width="13.7109375" style="150" bestFit="1" customWidth="1"/>
    <col min="10083" max="10083" width="9" style="150" bestFit="1" customWidth="1"/>
    <col min="10084" max="10084" width="13.7109375" style="150" bestFit="1" customWidth="1"/>
    <col min="10085" max="10085" width="9" style="150" bestFit="1" customWidth="1"/>
    <col min="10086" max="10086" width="13.7109375" style="150" bestFit="1" customWidth="1"/>
    <col min="10087" max="10087" width="9" style="150" bestFit="1" customWidth="1"/>
    <col min="10088" max="10088" width="13.7109375" style="150" bestFit="1" customWidth="1"/>
    <col min="10089" max="10089" width="9" style="150" bestFit="1" customWidth="1"/>
    <col min="10090" max="10090" width="13.7109375" style="150" bestFit="1" customWidth="1"/>
    <col min="10091" max="10091" width="9" style="150" bestFit="1" customWidth="1"/>
    <col min="10092" max="10092" width="13.7109375" style="150" bestFit="1" customWidth="1"/>
    <col min="10093" max="10093" width="9" style="150" bestFit="1" customWidth="1"/>
    <col min="10094" max="10094" width="13.7109375" style="150" bestFit="1" customWidth="1"/>
    <col min="10095" max="10095" width="9" style="150" bestFit="1" customWidth="1"/>
    <col min="10096" max="10096" width="13.7109375" style="150" bestFit="1" customWidth="1"/>
    <col min="10097" max="10097" width="9" style="150" bestFit="1" customWidth="1"/>
    <col min="10098" max="10098" width="13.7109375" style="150" bestFit="1" customWidth="1"/>
    <col min="10099" max="10099" width="9" style="150" bestFit="1" customWidth="1"/>
    <col min="10100" max="10100" width="13.7109375" style="150" bestFit="1" customWidth="1"/>
    <col min="10101" max="10101" width="9" style="150" bestFit="1" customWidth="1"/>
    <col min="10102" max="10102" width="13.7109375" style="150" bestFit="1" customWidth="1"/>
    <col min="10103" max="10103" width="9" style="150" bestFit="1" customWidth="1"/>
    <col min="10104" max="10104" width="13.7109375" style="150" bestFit="1" customWidth="1"/>
    <col min="10105" max="10105" width="9" style="150" bestFit="1" customWidth="1"/>
    <col min="10106" max="10106" width="13.7109375" style="150" bestFit="1" customWidth="1"/>
    <col min="10107" max="10107" width="9" style="150" bestFit="1" customWidth="1"/>
    <col min="10108" max="10108" width="13.7109375" style="150" bestFit="1" customWidth="1"/>
    <col min="10109" max="10109" width="9" style="150" bestFit="1" customWidth="1"/>
    <col min="10110" max="10110" width="13.7109375" style="150" bestFit="1" customWidth="1"/>
    <col min="10111" max="10111" width="9" style="150" bestFit="1" customWidth="1"/>
    <col min="10112" max="10112" width="13.7109375" style="150" bestFit="1" customWidth="1"/>
    <col min="10113" max="10113" width="9" style="150" bestFit="1" customWidth="1"/>
    <col min="10114" max="10114" width="13.7109375" style="150" bestFit="1" customWidth="1"/>
    <col min="10115" max="10115" width="9" style="150" bestFit="1" customWidth="1"/>
    <col min="10116" max="10116" width="13.7109375" style="150" bestFit="1" customWidth="1"/>
    <col min="10117" max="10117" width="9" style="150" bestFit="1" customWidth="1"/>
    <col min="10118" max="10118" width="13.7109375" style="150" bestFit="1" customWidth="1"/>
    <col min="10119" max="10119" width="9" style="150" bestFit="1" customWidth="1"/>
    <col min="10120" max="10120" width="13.7109375" style="150" bestFit="1" customWidth="1"/>
    <col min="10121" max="10121" width="9" style="150" bestFit="1" customWidth="1"/>
    <col min="10122" max="10122" width="13.7109375" style="150" bestFit="1" customWidth="1"/>
    <col min="10123" max="10123" width="9" style="150" bestFit="1" customWidth="1"/>
    <col min="10124" max="10124" width="13.7109375" style="150" bestFit="1" customWidth="1"/>
    <col min="10125" max="10125" width="9" style="150" bestFit="1" customWidth="1"/>
    <col min="10126" max="10126" width="13.7109375" style="150" bestFit="1" customWidth="1"/>
    <col min="10127" max="10127" width="9" style="150" bestFit="1" customWidth="1"/>
    <col min="10128" max="10128" width="13.7109375" style="150" bestFit="1" customWidth="1"/>
    <col min="10129" max="10129" width="9" style="150" bestFit="1" customWidth="1"/>
    <col min="10130" max="10130" width="13.7109375" style="150" bestFit="1" customWidth="1"/>
    <col min="10131" max="10131" width="9" style="150" bestFit="1" customWidth="1"/>
    <col min="10132" max="10132" width="13.7109375" style="150" bestFit="1" customWidth="1"/>
    <col min="10133" max="10133" width="9" style="150" bestFit="1" customWidth="1"/>
    <col min="10134" max="10134" width="13.7109375" style="150" bestFit="1" customWidth="1"/>
    <col min="10135" max="10135" width="9" style="150" bestFit="1" customWidth="1"/>
    <col min="10136" max="10136" width="13.7109375" style="150" bestFit="1" customWidth="1"/>
    <col min="10137" max="10137" width="9" style="150" bestFit="1" customWidth="1"/>
    <col min="10138" max="10138" width="13.7109375" style="150" bestFit="1" customWidth="1"/>
    <col min="10139" max="10139" width="9" style="150" bestFit="1" customWidth="1"/>
    <col min="10140" max="10140" width="13.7109375" style="150" bestFit="1" customWidth="1"/>
    <col min="10141" max="10141" width="9" style="150" bestFit="1" customWidth="1"/>
    <col min="10142" max="10142" width="13.7109375" style="150" bestFit="1" customWidth="1"/>
    <col min="10143" max="10143" width="9" style="150" bestFit="1" customWidth="1"/>
    <col min="10144" max="10144" width="13.7109375" style="150" bestFit="1" customWidth="1"/>
    <col min="10145" max="10145" width="9" style="150" bestFit="1" customWidth="1"/>
    <col min="10146" max="10146" width="13.7109375" style="150" bestFit="1" customWidth="1"/>
    <col min="10147" max="10147" width="9" style="150" bestFit="1" customWidth="1"/>
    <col min="10148" max="10148" width="13.7109375" style="150" bestFit="1" customWidth="1"/>
    <col min="10149" max="10149" width="9" style="150" bestFit="1" customWidth="1"/>
    <col min="10150" max="10150" width="13.7109375" style="150" bestFit="1" customWidth="1"/>
    <col min="10151" max="10151" width="9" style="150" bestFit="1" customWidth="1"/>
    <col min="10152" max="10152" width="13.7109375" style="150" bestFit="1" customWidth="1"/>
    <col min="10153" max="10153" width="9" style="150" bestFit="1" customWidth="1"/>
    <col min="10154" max="10154" width="13.7109375" style="150" bestFit="1" customWidth="1"/>
    <col min="10155" max="10155" width="9" style="150" bestFit="1" customWidth="1"/>
    <col min="10156" max="10156" width="13.7109375" style="150" bestFit="1" customWidth="1"/>
    <col min="10157" max="10157" width="9" style="150" bestFit="1" customWidth="1"/>
    <col min="10158" max="10158" width="13.7109375" style="150" bestFit="1" customWidth="1"/>
    <col min="10159" max="10159" width="9" style="150" bestFit="1" customWidth="1"/>
    <col min="10160" max="10160" width="13.7109375" style="150" bestFit="1" customWidth="1"/>
    <col min="10161" max="10161" width="9" style="150" bestFit="1" customWidth="1"/>
    <col min="10162" max="10162" width="13.7109375" style="150" bestFit="1" customWidth="1"/>
    <col min="10163" max="10163" width="9" style="150" bestFit="1" customWidth="1"/>
    <col min="10164" max="10164" width="13.7109375" style="150" bestFit="1" customWidth="1"/>
    <col min="10165" max="10165" width="9" style="150" bestFit="1" customWidth="1"/>
    <col min="10166" max="10166" width="13.7109375" style="150" bestFit="1" customWidth="1"/>
    <col min="10167" max="10167" width="9" style="150" bestFit="1" customWidth="1"/>
    <col min="10168" max="10168" width="13.7109375" style="150" bestFit="1" customWidth="1"/>
    <col min="10169" max="10169" width="9" style="150" bestFit="1" customWidth="1"/>
    <col min="10170" max="10170" width="13.7109375" style="150" bestFit="1" customWidth="1"/>
    <col min="10171" max="10171" width="9" style="150" bestFit="1" customWidth="1"/>
    <col min="10172" max="10172" width="13.7109375" style="150" bestFit="1" customWidth="1"/>
    <col min="10173" max="10173" width="9" style="150" bestFit="1" customWidth="1"/>
    <col min="10174" max="10174" width="13.7109375" style="150" bestFit="1" customWidth="1"/>
    <col min="10175" max="10175" width="9" style="150" bestFit="1" customWidth="1"/>
    <col min="10176" max="10176" width="13.7109375" style="150" bestFit="1" customWidth="1"/>
    <col min="10177" max="10177" width="9" style="150" bestFit="1" customWidth="1"/>
    <col min="10178" max="10178" width="13.7109375" style="150" bestFit="1" customWidth="1"/>
    <col min="10179" max="10179" width="9" style="150" bestFit="1" customWidth="1"/>
    <col min="10180" max="10180" width="13.7109375" style="150" bestFit="1" customWidth="1"/>
    <col min="10181" max="10181" width="9" style="150" bestFit="1" customWidth="1"/>
    <col min="10182" max="10182" width="13.7109375" style="150" bestFit="1" customWidth="1"/>
    <col min="10183" max="10183" width="9" style="150" bestFit="1" customWidth="1"/>
    <col min="10184" max="10184" width="13.7109375" style="150" bestFit="1" customWidth="1"/>
    <col min="10185" max="10185" width="9" style="150" bestFit="1" customWidth="1"/>
    <col min="10186" max="10186" width="13.7109375" style="150" bestFit="1" customWidth="1"/>
    <col min="10187" max="10187" width="9" style="150" bestFit="1" customWidth="1"/>
    <col min="10188" max="10188" width="13.7109375" style="150" bestFit="1" customWidth="1"/>
    <col min="10189" max="10189" width="9" style="150" bestFit="1" customWidth="1"/>
    <col min="10190" max="10190" width="13.7109375" style="150" bestFit="1" customWidth="1"/>
    <col min="10191" max="10191" width="9" style="150" bestFit="1" customWidth="1"/>
    <col min="10192" max="10192" width="13.7109375" style="150" bestFit="1" customWidth="1"/>
    <col min="10193" max="10193" width="9" style="150" bestFit="1" customWidth="1"/>
    <col min="10194" max="10194" width="13.7109375" style="150" bestFit="1" customWidth="1"/>
    <col min="10195" max="10195" width="9" style="150" bestFit="1" customWidth="1"/>
    <col min="10196" max="10196" width="13.7109375" style="150" bestFit="1" customWidth="1"/>
    <col min="10197" max="10197" width="9" style="150" bestFit="1" customWidth="1"/>
    <col min="10198" max="10198" width="13.7109375" style="150" bestFit="1" customWidth="1"/>
    <col min="10199" max="10199" width="9" style="150" bestFit="1" customWidth="1"/>
    <col min="10200" max="10200" width="13.7109375" style="150" bestFit="1" customWidth="1"/>
    <col min="10201" max="10201" width="9" style="150" bestFit="1" customWidth="1"/>
    <col min="10202" max="10202" width="13.7109375" style="150" bestFit="1" customWidth="1"/>
    <col min="10203" max="10203" width="9" style="150" bestFit="1" customWidth="1"/>
    <col min="10204" max="10204" width="13.7109375" style="150" bestFit="1" customWidth="1"/>
    <col min="10205" max="10205" width="9" style="150" bestFit="1" customWidth="1"/>
    <col min="10206" max="10206" width="13.7109375" style="150" bestFit="1" customWidth="1"/>
    <col min="10207" max="10207" width="9" style="150" bestFit="1" customWidth="1"/>
    <col min="10208" max="10208" width="13.7109375" style="150" bestFit="1" customWidth="1"/>
    <col min="10209" max="10209" width="9" style="150" bestFit="1" customWidth="1"/>
    <col min="10210" max="10210" width="13.7109375" style="150" bestFit="1" customWidth="1"/>
    <col min="10211" max="10211" width="9" style="150" bestFit="1" customWidth="1"/>
    <col min="10212" max="10212" width="13.7109375" style="150" bestFit="1" customWidth="1"/>
    <col min="10213" max="10213" width="9" style="150" bestFit="1" customWidth="1"/>
    <col min="10214" max="10214" width="13.7109375" style="150" bestFit="1" customWidth="1"/>
    <col min="10215" max="10215" width="9" style="150" bestFit="1" customWidth="1"/>
    <col min="10216" max="10216" width="13.7109375" style="150" bestFit="1" customWidth="1"/>
    <col min="10217" max="10217" width="9" style="150" bestFit="1" customWidth="1"/>
    <col min="10218" max="10218" width="13.7109375" style="150" bestFit="1" customWidth="1"/>
    <col min="10219" max="10219" width="9" style="150" bestFit="1" customWidth="1"/>
    <col min="10220" max="10220" width="13.7109375" style="150" bestFit="1" customWidth="1"/>
    <col min="10221" max="10221" width="9" style="150" bestFit="1" customWidth="1"/>
    <col min="10222" max="10222" width="13.7109375" style="150" bestFit="1" customWidth="1"/>
    <col min="10223" max="10223" width="9" style="150" bestFit="1" customWidth="1"/>
    <col min="10224" max="10224" width="13.7109375" style="150" bestFit="1" customWidth="1"/>
    <col min="10225" max="10225" width="9" style="150" bestFit="1" customWidth="1"/>
    <col min="10226" max="10226" width="13.7109375" style="150" bestFit="1" customWidth="1"/>
    <col min="10227" max="10227" width="9" style="150" bestFit="1" customWidth="1"/>
    <col min="10228" max="10228" width="13.7109375" style="150" bestFit="1" customWidth="1"/>
    <col min="10229" max="10229" width="9" style="150" bestFit="1" customWidth="1"/>
    <col min="10230" max="10230" width="13.7109375" style="150" bestFit="1" customWidth="1"/>
    <col min="10231" max="10231" width="9" style="150" bestFit="1" customWidth="1"/>
    <col min="10232" max="10232" width="13.7109375" style="150" bestFit="1" customWidth="1"/>
    <col min="10233" max="10233" width="9" style="150" bestFit="1" customWidth="1"/>
    <col min="10234" max="10234" width="13.7109375" style="150" bestFit="1" customWidth="1"/>
    <col min="10235" max="10235" width="9" style="150" bestFit="1" customWidth="1"/>
    <col min="10236" max="10236" width="13.7109375" style="150" bestFit="1" customWidth="1"/>
    <col min="10237" max="10237" width="9" style="150" bestFit="1" customWidth="1"/>
    <col min="10238" max="10238" width="13.7109375" style="150" bestFit="1" customWidth="1"/>
    <col min="10239" max="10239" width="9" style="150" bestFit="1" customWidth="1"/>
    <col min="10240" max="10240" width="13.7109375" style="150" bestFit="1" customWidth="1"/>
    <col min="10241" max="10241" width="45.140625" style="150" bestFit="1" customWidth="1"/>
    <col min="10242" max="10242" width="22.28515625" style="150" customWidth="1"/>
    <col min="10243" max="10243" width="18.7109375" style="150" customWidth="1"/>
    <col min="10244" max="10267" width="8.85546875" style="150"/>
    <col min="10268" max="10268" width="13.7109375" style="150" bestFit="1" customWidth="1"/>
    <col min="10269" max="10269" width="5.42578125" style="150" bestFit="1" customWidth="1"/>
    <col min="10270" max="10270" width="13.7109375" style="150" bestFit="1" customWidth="1"/>
    <col min="10271" max="10271" width="5.42578125" style="150" bestFit="1" customWidth="1"/>
    <col min="10272" max="10272" width="13.7109375" style="150" bestFit="1" customWidth="1"/>
    <col min="10273" max="10273" width="5.42578125" style="150" bestFit="1" customWidth="1"/>
    <col min="10274" max="10274" width="13.7109375" style="150" bestFit="1" customWidth="1"/>
    <col min="10275" max="10275" width="5.42578125" style="150" bestFit="1" customWidth="1"/>
    <col min="10276" max="10276" width="13.7109375" style="150" bestFit="1" customWidth="1"/>
    <col min="10277" max="10277" width="5.42578125" style="150" bestFit="1" customWidth="1"/>
    <col min="10278" max="10278" width="13.7109375" style="150" bestFit="1" customWidth="1"/>
    <col min="10279" max="10279" width="5.42578125" style="150" bestFit="1" customWidth="1"/>
    <col min="10280" max="10280" width="13.7109375" style="150" bestFit="1" customWidth="1"/>
    <col min="10281" max="10281" width="5.42578125" style="150" bestFit="1" customWidth="1"/>
    <col min="10282" max="10282" width="13.7109375" style="150" bestFit="1" customWidth="1"/>
    <col min="10283" max="10283" width="5.42578125" style="150" bestFit="1" customWidth="1"/>
    <col min="10284" max="10284" width="13.7109375" style="150" bestFit="1" customWidth="1"/>
    <col min="10285" max="10285" width="9" style="150" bestFit="1" customWidth="1"/>
    <col min="10286" max="10286" width="13.7109375" style="150" bestFit="1" customWidth="1"/>
    <col min="10287" max="10287" width="9" style="150" bestFit="1" customWidth="1"/>
    <col min="10288" max="10288" width="13.7109375" style="150" bestFit="1" customWidth="1"/>
    <col min="10289" max="10289" width="9" style="150" bestFit="1" customWidth="1"/>
    <col min="10290" max="10290" width="13.7109375" style="150" bestFit="1" customWidth="1"/>
    <col min="10291" max="10291" width="9" style="150" bestFit="1" customWidth="1"/>
    <col min="10292" max="10292" width="13.7109375" style="150" bestFit="1" customWidth="1"/>
    <col min="10293" max="10293" width="9" style="150" bestFit="1" customWidth="1"/>
    <col min="10294" max="10294" width="13.7109375" style="150" bestFit="1" customWidth="1"/>
    <col min="10295" max="10295" width="9" style="150" bestFit="1" customWidth="1"/>
    <col min="10296" max="10296" width="13.7109375" style="150" bestFit="1" customWidth="1"/>
    <col min="10297" max="10297" width="9" style="150" bestFit="1" customWidth="1"/>
    <col min="10298" max="10298" width="13.7109375" style="150" bestFit="1" customWidth="1"/>
    <col min="10299" max="10299" width="9" style="150" bestFit="1" customWidth="1"/>
    <col min="10300" max="10300" width="13.7109375" style="150" bestFit="1" customWidth="1"/>
    <col min="10301" max="10301" width="9" style="150" bestFit="1" customWidth="1"/>
    <col min="10302" max="10302" width="13.7109375" style="150" bestFit="1" customWidth="1"/>
    <col min="10303" max="10303" width="9" style="150" bestFit="1" customWidth="1"/>
    <col min="10304" max="10304" width="13.7109375" style="150" bestFit="1" customWidth="1"/>
    <col min="10305" max="10305" width="9" style="150" bestFit="1" customWidth="1"/>
    <col min="10306" max="10306" width="13.7109375" style="150" bestFit="1" customWidth="1"/>
    <col min="10307" max="10307" width="9" style="150" bestFit="1" customWidth="1"/>
    <col min="10308" max="10308" width="13.7109375" style="150" bestFit="1" customWidth="1"/>
    <col min="10309" max="10309" width="9" style="150" bestFit="1" customWidth="1"/>
    <col min="10310" max="10310" width="13.7109375" style="150" bestFit="1" customWidth="1"/>
    <col min="10311" max="10311" width="9" style="150" bestFit="1" customWidth="1"/>
    <col min="10312" max="10312" width="13.7109375" style="150" bestFit="1" customWidth="1"/>
    <col min="10313" max="10313" width="9" style="150" bestFit="1" customWidth="1"/>
    <col min="10314" max="10314" width="13.7109375" style="150" bestFit="1" customWidth="1"/>
    <col min="10315" max="10315" width="9" style="150" bestFit="1" customWidth="1"/>
    <col min="10316" max="10316" width="13.7109375" style="150" bestFit="1" customWidth="1"/>
    <col min="10317" max="10317" width="9" style="150" bestFit="1" customWidth="1"/>
    <col min="10318" max="10318" width="13.7109375" style="150" bestFit="1" customWidth="1"/>
    <col min="10319" max="10319" width="9" style="150" bestFit="1" customWidth="1"/>
    <col min="10320" max="10320" width="13.7109375" style="150" bestFit="1" customWidth="1"/>
    <col min="10321" max="10321" width="9" style="150" bestFit="1" customWidth="1"/>
    <col min="10322" max="10322" width="13.7109375" style="150" bestFit="1" customWidth="1"/>
    <col min="10323" max="10323" width="9" style="150" bestFit="1" customWidth="1"/>
    <col min="10324" max="10324" width="13.7109375" style="150" bestFit="1" customWidth="1"/>
    <col min="10325" max="10325" width="9" style="150" bestFit="1" customWidth="1"/>
    <col min="10326" max="10326" width="13.7109375" style="150" bestFit="1" customWidth="1"/>
    <col min="10327" max="10327" width="9" style="150" bestFit="1" customWidth="1"/>
    <col min="10328" max="10328" width="13.7109375" style="150" bestFit="1" customWidth="1"/>
    <col min="10329" max="10329" width="9" style="150" bestFit="1" customWidth="1"/>
    <col min="10330" max="10330" width="13.7109375" style="150" bestFit="1" customWidth="1"/>
    <col min="10331" max="10331" width="9" style="150" bestFit="1" customWidth="1"/>
    <col min="10332" max="10332" width="13.7109375" style="150" bestFit="1" customWidth="1"/>
    <col min="10333" max="10333" width="9" style="150" bestFit="1" customWidth="1"/>
    <col min="10334" max="10334" width="13.7109375" style="150" bestFit="1" customWidth="1"/>
    <col min="10335" max="10335" width="9" style="150" bestFit="1" customWidth="1"/>
    <col min="10336" max="10336" width="13.7109375" style="150" bestFit="1" customWidth="1"/>
    <col min="10337" max="10337" width="9" style="150" bestFit="1" customWidth="1"/>
    <col min="10338" max="10338" width="13.7109375" style="150" bestFit="1" customWidth="1"/>
    <col min="10339" max="10339" width="9" style="150" bestFit="1" customWidth="1"/>
    <col min="10340" max="10340" width="13.7109375" style="150" bestFit="1" customWidth="1"/>
    <col min="10341" max="10341" width="9" style="150" bestFit="1" customWidth="1"/>
    <col min="10342" max="10342" width="13.7109375" style="150" bestFit="1" customWidth="1"/>
    <col min="10343" max="10343" width="9" style="150" bestFit="1" customWidth="1"/>
    <col min="10344" max="10344" width="13.7109375" style="150" bestFit="1" customWidth="1"/>
    <col min="10345" max="10345" width="9" style="150" bestFit="1" customWidth="1"/>
    <col min="10346" max="10346" width="13.7109375" style="150" bestFit="1" customWidth="1"/>
    <col min="10347" max="10347" width="9" style="150" bestFit="1" customWidth="1"/>
    <col min="10348" max="10348" width="13.7109375" style="150" bestFit="1" customWidth="1"/>
    <col min="10349" max="10349" width="9" style="150" bestFit="1" customWidth="1"/>
    <col min="10350" max="10350" width="13.7109375" style="150" bestFit="1" customWidth="1"/>
    <col min="10351" max="10351" width="9" style="150" bestFit="1" customWidth="1"/>
    <col min="10352" max="10352" width="13.7109375" style="150" bestFit="1" customWidth="1"/>
    <col min="10353" max="10353" width="9" style="150" bestFit="1" customWidth="1"/>
    <col min="10354" max="10354" width="13.7109375" style="150" bestFit="1" customWidth="1"/>
    <col min="10355" max="10355" width="9" style="150" bestFit="1" customWidth="1"/>
    <col min="10356" max="10356" width="13.7109375" style="150" bestFit="1" customWidth="1"/>
    <col min="10357" max="10357" width="9" style="150" bestFit="1" customWidth="1"/>
    <col min="10358" max="10358" width="13.7109375" style="150" bestFit="1" customWidth="1"/>
    <col min="10359" max="10359" width="9" style="150" bestFit="1" customWidth="1"/>
    <col min="10360" max="10360" width="13.7109375" style="150" bestFit="1" customWidth="1"/>
    <col min="10361" max="10361" width="9" style="150" bestFit="1" customWidth="1"/>
    <col min="10362" max="10362" width="13.7109375" style="150" bestFit="1" customWidth="1"/>
    <col min="10363" max="10363" width="9" style="150" bestFit="1" customWidth="1"/>
    <col min="10364" max="10364" width="13.7109375" style="150" bestFit="1" customWidth="1"/>
    <col min="10365" max="10365" width="9" style="150" bestFit="1" customWidth="1"/>
    <col min="10366" max="10366" width="13.7109375" style="150" bestFit="1" customWidth="1"/>
    <col min="10367" max="10367" width="9" style="150" bestFit="1" customWidth="1"/>
    <col min="10368" max="10368" width="13.7109375" style="150" bestFit="1" customWidth="1"/>
    <col min="10369" max="10369" width="9" style="150" bestFit="1" customWidth="1"/>
    <col min="10370" max="10370" width="13.7109375" style="150" bestFit="1" customWidth="1"/>
    <col min="10371" max="10371" width="9" style="150" bestFit="1" customWidth="1"/>
    <col min="10372" max="10372" width="13.7109375" style="150" bestFit="1" customWidth="1"/>
    <col min="10373" max="10373" width="9" style="150" bestFit="1" customWidth="1"/>
    <col min="10374" max="10374" width="13.7109375" style="150" bestFit="1" customWidth="1"/>
    <col min="10375" max="10375" width="9" style="150" bestFit="1" customWidth="1"/>
    <col min="10376" max="10376" width="13.7109375" style="150" bestFit="1" customWidth="1"/>
    <col min="10377" max="10377" width="9" style="150" bestFit="1" customWidth="1"/>
    <col min="10378" max="10378" width="13.7109375" style="150" bestFit="1" customWidth="1"/>
    <col min="10379" max="10379" width="9" style="150" bestFit="1" customWidth="1"/>
    <col min="10380" max="10380" width="13.7109375" style="150" bestFit="1" customWidth="1"/>
    <col min="10381" max="10381" width="9" style="150" bestFit="1" customWidth="1"/>
    <col min="10382" max="10382" width="13.7109375" style="150" bestFit="1" customWidth="1"/>
    <col min="10383" max="10383" width="9" style="150" bestFit="1" customWidth="1"/>
    <col min="10384" max="10384" width="13.7109375" style="150" bestFit="1" customWidth="1"/>
    <col min="10385" max="10385" width="9" style="150" bestFit="1" customWidth="1"/>
    <col min="10386" max="10386" width="13.7109375" style="150" bestFit="1" customWidth="1"/>
    <col min="10387" max="10387" width="9" style="150" bestFit="1" customWidth="1"/>
    <col min="10388" max="10388" width="13.7109375" style="150" bestFit="1" customWidth="1"/>
    <col min="10389" max="10389" width="9" style="150" bestFit="1" customWidth="1"/>
    <col min="10390" max="10390" width="13.7109375" style="150" bestFit="1" customWidth="1"/>
    <col min="10391" max="10391" width="9" style="150" bestFit="1" customWidth="1"/>
    <col min="10392" max="10392" width="13.7109375" style="150" bestFit="1" customWidth="1"/>
    <col min="10393" max="10393" width="9" style="150" bestFit="1" customWidth="1"/>
    <col min="10394" max="10394" width="13.7109375" style="150" bestFit="1" customWidth="1"/>
    <col min="10395" max="10395" width="9" style="150" bestFit="1" customWidth="1"/>
    <col min="10396" max="10396" width="13.7109375" style="150" bestFit="1" customWidth="1"/>
    <col min="10397" max="10397" width="9" style="150" bestFit="1" customWidth="1"/>
    <col min="10398" max="10398" width="13.7109375" style="150" bestFit="1" customWidth="1"/>
    <col min="10399" max="10399" width="9" style="150" bestFit="1" customWidth="1"/>
    <col min="10400" max="10400" width="13.7109375" style="150" bestFit="1" customWidth="1"/>
    <col min="10401" max="10401" width="9" style="150" bestFit="1" customWidth="1"/>
    <col min="10402" max="10402" width="13.7109375" style="150" bestFit="1" customWidth="1"/>
    <col min="10403" max="10403" width="9" style="150" bestFit="1" customWidth="1"/>
    <col min="10404" max="10404" width="13.7109375" style="150" bestFit="1" customWidth="1"/>
    <col min="10405" max="10405" width="9" style="150" bestFit="1" customWidth="1"/>
    <col min="10406" max="10406" width="13.7109375" style="150" bestFit="1" customWidth="1"/>
    <col min="10407" max="10407" width="9" style="150" bestFit="1" customWidth="1"/>
    <col min="10408" max="10408" width="13.7109375" style="150" bestFit="1" customWidth="1"/>
    <col min="10409" max="10409" width="9" style="150" bestFit="1" customWidth="1"/>
    <col min="10410" max="10410" width="13.7109375" style="150" bestFit="1" customWidth="1"/>
    <col min="10411" max="10411" width="9" style="150" bestFit="1" customWidth="1"/>
    <col min="10412" max="10412" width="13.7109375" style="150" bestFit="1" customWidth="1"/>
    <col min="10413" max="10413" width="9" style="150" bestFit="1" customWidth="1"/>
    <col min="10414" max="10414" width="13.7109375" style="150" bestFit="1" customWidth="1"/>
    <col min="10415" max="10415" width="9" style="150" bestFit="1" customWidth="1"/>
    <col min="10416" max="10416" width="13.7109375" style="150" bestFit="1" customWidth="1"/>
    <col min="10417" max="10417" width="9" style="150" bestFit="1" customWidth="1"/>
    <col min="10418" max="10418" width="13.7109375" style="150" bestFit="1" customWidth="1"/>
    <col min="10419" max="10419" width="9" style="150" bestFit="1" customWidth="1"/>
    <col min="10420" max="10420" width="13.7109375" style="150" bestFit="1" customWidth="1"/>
    <col min="10421" max="10421" width="9" style="150" bestFit="1" customWidth="1"/>
    <col min="10422" max="10422" width="13.7109375" style="150" bestFit="1" customWidth="1"/>
    <col min="10423" max="10423" width="9" style="150" bestFit="1" customWidth="1"/>
    <col min="10424" max="10424" width="13.7109375" style="150" bestFit="1" customWidth="1"/>
    <col min="10425" max="10425" width="9" style="150" bestFit="1" customWidth="1"/>
    <col min="10426" max="10426" width="13.7109375" style="150" bestFit="1" customWidth="1"/>
    <col min="10427" max="10427" width="9" style="150" bestFit="1" customWidth="1"/>
    <col min="10428" max="10428" width="13.7109375" style="150" bestFit="1" customWidth="1"/>
    <col min="10429" max="10429" width="9" style="150" bestFit="1" customWidth="1"/>
    <col min="10430" max="10430" width="13.7109375" style="150" bestFit="1" customWidth="1"/>
    <col min="10431" max="10431" width="9" style="150" bestFit="1" customWidth="1"/>
    <col min="10432" max="10432" width="13.7109375" style="150" bestFit="1" customWidth="1"/>
    <col min="10433" max="10433" width="9" style="150" bestFit="1" customWidth="1"/>
    <col min="10434" max="10434" width="13.7109375" style="150" bestFit="1" customWidth="1"/>
    <col min="10435" max="10435" width="9" style="150" bestFit="1" customWidth="1"/>
    <col min="10436" max="10436" width="13.7109375" style="150" bestFit="1" customWidth="1"/>
    <col min="10437" max="10437" width="9" style="150" bestFit="1" customWidth="1"/>
    <col min="10438" max="10438" width="13.7109375" style="150" bestFit="1" customWidth="1"/>
    <col min="10439" max="10439" width="9" style="150" bestFit="1" customWidth="1"/>
    <col min="10440" max="10440" width="13.7109375" style="150" bestFit="1" customWidth="1"/>
    <col min="10441" max="10441" width="9" style="150" bestFit="1" customWidth="1"/>
    <col min="10442" max="10442" width="13.7109375" style="150" bestFit="1" customWidth="1"/>
    <col min="10443" max="10443" width="9" style="150" bestFit="1" customWidth="1"/>
    <col min="10444" max="10444" width="13.7109375" style="150" bestFit="1" customWidth="1"/>
    <col min="10445" max="10445" width="9" style="150" bestFit="1" customWidth="1"/>
    <col min="10446" max="10446" width="13.7109375" style="150" bestFit="1" customWidth="1"/>
    <col min="10447" max="10447" width="9" style="150" bestFit="1" customWidth="1"/>
    <col min="10448" max="10448" width="13.7109375" style="150" bestFit="1" customWidth="1"/>
    <col min="10449" max="10449" width="9" style="150" bestFit="1" customWidth="1"/>
    <col min="10450" max="10450" width="13.7109375" style="150" bestFit="1" customWidth="1"/>
    <col min="10451" max="10451" width="9" style="150" bestFit="1" customWidth="1"/>
    <col min="10452" max="10452" width="13.7109375" style="150" bestFit="1" customWidth="1"/>
    <col min="10453" max="10453" width="9" style="150" bestFit="1" customWidth="1"/>
    <col min="10454" max="10454" width="13.7109375" style="150" bestFit="1" customWidth="1"/>
    <col min="10455" max="10455" width="9" style="150" bestFit="1" customWidth="1"/>
    <col min="10456" max="10456" width="13.7109375" style="150" bestFit="1" customWidth="1"/>
    <col min="10457" max="10457" width="9" style="150" bestFit="1" customWidth="1"/>
    <col min="10458" max="10458" width="13.7109375" style="150" bestFit="1" customWidth="1"/>
    <col min="10459" max="10459" width="9" style="150" bestFit="1" customWidth="1"/>
    <col min="10460" max="10460" width="13.7109375" style="150" bestFit="1" customWidth="1"/>
    <col min="10461" max="10461" width="9" style="150" bestFit="1" customWidth="1"/>
    <col min="10462" max="10462" width="13.7109375" style="150" bestFit="1" customWidth="1"/>
    <col min="10463" max="10463" width="9" style="150" bestFit="1" customWidth="1"/>
    <col min="10464" max="10464" width="13.7109375" style="150" bestFit="1" customWidth="1"/>
    <col min="10465" max="10465" width="9" style="150" bestFit="1" customWidth="1"/>
    <col min="10466" max="10466" width="13.7109375" style="150" bestFit="1" customWidth="1"/>
    <col min="10467" max="10467" width="9" style="150" bestFit="1" customWidth="1"/>
    <col min="10468" max="10468" width="13.7109375" style="150" bestFit="1" customWidth="1"/>
    <col min="10469" max="10469" width="9" style="150" bestFit="1" customWidth="1"/>
    <col min="10470" max="10470" width="13.7109375" style="150" bestFit="1" customWidth="1"/>
    <col min="10471" max="10471" width="9" style="150" bestFit="1" customWidth="1"/>
    <col min="10472" max="10472" width="13.7109375" style="150" bestFit="1" customWidth="1"/>
    <col min="10473" max="10473" width="9" style="150" bestFit="1" customWidth="1"/>
    <col min="10474" max="10474" width="13.7109375" style="150" bestFit="1" customWidth="1"/>
    <col min="10475" max="10475" width="9" style="150" bestFit="1" customWidth="1"/>
    <col min="10476" max="10476" width="13.7109375" style="150" bestFit="1" customWidth="1"/>
    <col min="10477" max="10477" width="9" style="150" bestFit="1" customWidth="1"/>
    <col min="10478" max="10478" width="13.7109375" style="150" bestFit="1" customWidth="1"/>
    <col min="10479" max="10479" width="9" style="150" bestFit="1" customWidth="1"/>
    <col min="10480" max="10480" width="13.7109375" style="150" bestFit="1" customWidth="1"/>
    <col min="10481" max="10481" width="9" style="150" bestFit="1" customWidth="1"/>
    <col min="10482" max="10482" width="13.7109375" style="150" bestFit="1" customWidth="1"/>
    <col min="10483" max="10483" width="9" style="150" bestFit="1" customWidth="1"/>
    <col min="10484" max="10484" width="13.7109375" style="150" bestFit="1" customWidth="1"/>
    <col min="10485" max="10485" width="9" style="150" bestFit="1" customWidth="1"/>
    <col min="10486" max="10486" width="13.7109375" style="150" bestFit="1" customWidth="1"/>
    <col min="10487" max="10487" width="9" style="150" bestFit="1" customWidth="1"/>
    <col min="10488" max="10488" width="13.7109375" style="150" bestFit="1" customWidth="1"/>
    <col min="10489" max="10489" width="9" style="150" bestFit="1" customWidth="1"/>
    <col min="10490" max="10490" width="13.7109375" style="150" bestFit="1" customWidth="1"/>
    <col min="10491" max="10491" width="9" style="150" bestFit="1" customWidth="1"/>
    <col min="10492" max="10492" width="13.7109375" style="150" bestFit="1" customWidth="1"/>
    <col min="10493" max="10493" width="9" style="150" bestFit="1" customWidth="1"/>
    <col min="10494" max="10494" width="13.7109375" style="150" bestFit="1" customWidth="1"/>
    <col min="10495" max="10495" width="9" style="150" bestFit="1" customWidth="1"/>
    <col min="10496" max="10496" width="13.7109375" style="150" bestFit="1" customWidth="1"/>
    <col min="10497" max="10497" width="45.140625" style="150" bestFit="1" customWidth="1"/>
    <col min="10498" max="10498" width="22.28515625" style="150" customWidth="1"/>
    <col min="10499" max="10499" width="18.7109375" style="150" customWidth="1"/>
    <col min="10500" max="10523" width="8.85546875" style="150"/>
    <col min="10524" max="10524" width="13.7109375" style="150" bestFit="1" customWidth="1"/>
    <col min="10525" max="10525" width="5.42578125" style="150" bestFit="1" customWidth="1"/>
    <col min="10526" max="10526" width="13.7109375" style="150" bestFit="1" customWidth="1"/>
    <col min="10527" max="10527" width="5.42578125" style="150" bestFit="1" customWidth="1"/>
    <col min="10528" max="10528" width="13.7109375" style="150" bestFit="1" customWidth="1"/>
    <col min="10529" max="10529" width="5.42578125" style="150" bestFit="1" customWidth="1"/>
    <col min="10530" max="10530" width="13.7109375" style="150" bestFit="1" customWidth="1"/>
    <col min="10531" max="10531" width="5.42578125" style="150" bestFit="1" customWidth="1"/>
    <col min="10532" max="10532" width="13.7109375" style="150" bestFit="1" customWidth="1"/>
    <col min="10533" max="10533" width="5.42578125" style="150" bestFit="1" customWidth="1"/>
    <col min="10534" max="10534" width="13.7109375" style="150" bestFit="1" customWidth="1"/>
    <col min="10535" max="10535" width="5.42578125" style="150" bestFit="1" customWidth="1"/>
    <col min="10536" max="10536" width="13.7109375" style="150" bestFit="1" customWidth="1"/>
    <col min="10537" max="10537" width="5.42578125" style="150" bestFit="1" customWidth="1"/>
    <col min="10538" max="10538" width="13.7109375" style="150" bestFit="1" customWidth="1"/>
    <col min="10539" max="10539" width="5.42578125" style="150" bestFit="1" customWidth="1"/>
    <col min="10540" max="10540" width="13.7109375" style="150" bestFit="1" customWidth="1"/>
    <col min="10541" max="10541" width="9" style="150" bestFit="1" customWidth="1"/>
    <col min="10542" max="10542" width="13.7109375" style="150" bestFit="1" customWidth="1"/>
    <col min="10543" max="10543" width="9" style="150" bestFit="1" customWidth="1"/>
    <col min="10544" max="10544" width="13.7109375" style="150" bestFit="1" customWidth="1"/>
    <col min="10545" max="10545" width="9" style="150" bestFit="1" customWidth="1"/>
    <col min="10546" max="10546" width="13.7109375" style="150" bestFit="1" customWidth="1"/>
    <col min="10547" max="10547" width="9" style="150" bestFit="1" customWidth="1"/>
    <col min="10548" max="10548" width="13.7109375" style="150" bestFit="1" customWidth="1"/>
    <col min="10549" max="10549" width="9" style="150" bestFit="1" customWidth="1"/>
    <col min="10550" max="10550" width="13.7109375" style="150" bestFit="1" customWidth="1"/>
    <col min="10551" max="10551" width="9" style="150" bestFit="1" customWidth="1"/>
    <col min="10552" max="10552" width="13.7109375" style="150" bestFit="1" customWidth="1"/>
    <col min="10553" max="10553" width="9" style="150" bestFit="1" customWidth="1"/>
    <col min="10554" max="10554" width="13.7109375" style="150" bestFit="1" customWidth="1"/>
    <col min="10555" max="10555" width="9" style="150" bestFit="1" customWidth="1"/>
    <col min="10556" max="10556" width="13.7109375" style="150" bestFit="1" customWidth="1"/>
    <col min="10557" max="10557" width="9" style="150" bestFit="1" customWidth="1"/>
    <col min="10558" max="10558" width="13.7109375" style="150" bestFit="1" customWidth="1"/>
    <col min="10559" max="10559" width="9" style="150" bestFit="1" customWidth="1"/>
    <col min="10560" max="10560" width="13.7109375" style="150" bestFit="1" customWidth="1"/>
    <col min="10561" max="10561" width="9" style="150" bestFit="1" customWidth="1"/>
    <col min="10562" max="10562" width="13.7109375" style="150" bestFit="1" customWidth="1"/>
    <col min="10563" max="10563" width="9" style="150" bestFit="1" customWidth="1"/>
    <col min="10564" max="10564" width="13.7109375" style="150" bestFit="1" customWidth="1"/>
    <col min="10565" max="10565" width="9" style="150" bestFit="1" customWidth="1"/>
    <col min="10566" max="10566" width="13.7109375" style="150" bestFit="1" customWidth="1"/>
    <col min="10567" max="10567" width="9" style="150" bestFit="1" customWidth="1"/>
    <col min="10568" max="10568" width="13.7109375" style="150" bestFit="1" customWidth="1"/>
    <col min="10569" max="10569" width="9" style="150" bestFit="1" customWidth="1"/>
    <col min="10570" max="10570" width="13.7109375" style="150" bestFit="1" customWidth="1"/>
    <col min="10571" max="10571" width="9" style="150" bestFit="1" customWidth="1"/>
    <col min="10572" max="10572" width="13.7109375" style="150" bestFit="1" customWidth="1"/>
    <col min="10573" max="10573" width="9" style="150" bestFit="1" customWidth="1"/>
    <col min="10574" max="10574" width="13.7109375" style="150" bestFit="1" customWidth="1"/>
    <col min="10575" max="10575" width="9" style="150" bestFit="1" customWidth="1"/>
    <col min="10576" max="10576" width="13.7109375" style="150" bestFit="1" customWidth="1"/>
    <col min="10577" max="10577" width="9" style="150" bestFit="1" customWidth="1"/>
    <col min="10578" max="10578" width="13.7109375" style="150" bestFit="1" customWidth="1"/>
    <col min="10579" max="10579" width="9" style="150" bestFit="1" customWidth="1"/>
    <col min="10580" max="10580" width="13.7109375" style="150" bestFit="1" customWidth="1"/>
    <col min="10581" max="10581" width="9" style="150" bestFit="1" customWidth="1"/>
    <col min="10582" max="10582" width="13.7109375" style="150" bestFit="1" customWidth="1"/>
    <col min="10583" max="10583" width="9" style="150" bestFit="1" customWidth="1"/>
    <col min="10584" max="10584" width="13.7109375" style="150" bestFit="1" customWidth="1"/>
    <col min="10585" max="10585" width="9" style="150" bestFit="1" customWidth="1"/>
    <col min="10586" max="10586" width="13.7109375" style="150" bestFit="1" customWidth="1"/>
    <col min="10587" max="10587" width="9" style="150" bestFit="1" customWidth="1"/>
    <col min="10588" max="10588" width="13.7109375" style="150" bestFit="1" customWidth="1"/>
    <col min="10589" max="10589" width="9" style="150" bestFit="1" customWidth="1"/>
    <col min="10590" max="10590" width="13.7109375" style="150" bestFit="1" customWidth="1"/>
    <col min="10591" max="10591" width="9" style="150" bestFit="1" customWidth="1"/>
    <col min="10592" max="10592" width="13.7109375" style="150" bestFit="1" customWidth="1"/>
    <col min="10593" max="10593" width="9" style="150" bestFit="1" customWidth="1"/>
    <col min="10594" max="10594" width="13.7109375" style="150" bestFit="1" customWidth="1"/>
    <col min="10595" max="10595" width="9" style="150" bestFit="1" customWidth="1"/>
    <col min="10596" max="10596" width="13.7109375" style="150" bestFit="1" customWidth="1"/>
    <col min="10597" max="10597" width="9" style="150" bestFit="1" customWidth="1"/>
    <col min="10598" max="10598" width="13.7109375" style="150" bestFit="1" customWidth="1"/>
    <col min="10599" max="10599" width="9" style="150" bestFit="1" customWidth="1"/>
    <col min="10600" max="10600" width="13.7109375" style="150" bestFit="1" customWidth="1"/>
    <col min="10601" max="10601" width="9" style="150" bestFit="1" customWidth="1"/>
    <col min="10602" max="10602" width="13.7109375" style="150" bestFit="1" customWidth="1"/>
    <col min="10603" max="10603" width="9" style="150" bestFit="1" customWidth="1"/>
    <col min="10604" max="10604" width="13.7109375" style="150" bestFit="1" customWidth="1"/>
    <col min="10605" max="10605" width="9" style="150" bestFit="1" customWidth="1"/>
    <col min="10606" max="10606" width="13.7109375" style="150" bestFit="1" customWidth="1"/>
    <col min="10607" max="10607" width="9" style="150" bestFit="1" customWidth="1"/>
    <col min="10608" max="10608" width="13.7109375" style="150" bestFit="1" customWidth="1"/>
    <col min="10609" max="10609" width="9" style="150" bestFit="1" customWidth="1"/>
    <col min="10610" max="10610" width="13.7109375" style="150" bestFit="1" customWidth="1"/>
    <col min="10611" max="10611" width="9" style="150" bestFit="1" customWidth="1"/>
    <col min="10612" max="10612" width="13.7109375" style="150" bestFit="1" customWidth="1"/>
    <col min="10613" max="10613" width="9" style="150" bestFit="1" customWidth="1"/>
    <col min="10614" max="10614" width="13.7109375" style="150" bestFit="1" customWidth="1"/>
    <col min="10615" max="10615" width="9" style="150" bestFit="1" customWidth="1"/>
    <col min="10616" max="10616" width="13.7109375" style="150" bestFit="1" customWidth="1"/>
    <col min="10617" max="10617" width="9" style="150" bestFit="1" customWidth="1"/>
    <col min="10618" max="10618" width="13.7109375" style="150" bestFit="1" customWidth="1"/>
    <col min="10619" max="10619" width="9" style="150" bestFit="1" customWidth="1"/>
    <col min="10620" max="10620" width="13.7109375" style="150" bestFit="1" customWidth="1"/>
    <col min="10621" max="10621" width="9" style="150" bestFit="1" customWidth="1"/>
    <col min="10622" max="10622" width="13.7109375" style="150" bestFit="1" customWidth="1"/>
    <col min="10623" max="10623" width="9" style="150" bestFit="1" customWidth="1"/>
    <col min="10624" max="10624" width="13.7109375" style="150" bestFit="1" customWidth="1"/>
    <col min="10625" max="10625" width="9" style="150" bestFit="1" customWidth="1"/>
    <col min="10626" max="10626" width="13.7109375" style="150" bestFit="1" customWidth="1"/>
    <col min="10627" max="10627" width="9" style="150" bestFit="1" customWidth="1"/>
    <col min="10628" max="10628" width="13.7109375" style="150" bestFit="1" customWidth="1"/>
    <col min="10629" max="10629" width="9" style="150" bestFit="1" customWidth="1"/>
    <col min="10630" max="10630" width="13.7109375" style="150" bestFit="1" customWidth="1"/>
    <col min="10631" max="10631" width="9" style="150" bestFit="1" customWidth="1"/>
    <col min="10632" max="10632" width="13.7109375" style="150" bestFit="1" customWidth="1"/>
    <col min="10633" max="10633" width="9" style="150" bestFit="1" customWidth="1"/>
    <col min="10634" max="10634" width="13.7109375" style="150" bestFit="1" customWidth="1"/>
    <col min="10635" max="10635" width="9" style="150" bestFit="1" customWidth="1"/>
    <col min="10636" max="10636" width="13.7109375" style="150" bestFit="1" customWidth="1"/>
    <col min="10637" max="10637" width="9" style="150" bestFit="1" customWidth="1"/>
    <col min="10638" max="10638" width="13.7109375" style="150" bestFit="1" customWidth="1"/>
    <col min="10639" max="10639" width="9" style="150" bestFit="1" customWidth="1"/>
    <col min="10640" max="10640" width="13.7109375" style="150" bestFit="1" customWidth="1"/>
    <col min="10641" max="10641" width="9" style="150" bestFit="1" customWidth="1"/>
    <col min="10642" max="10642" width="13.7109375" style="150" bestFit="1" customWidth="1"/>
    <col min="10643" max="10643" width="9" style="150" bestFit="1" customWidth="1"/>
    <col min="10644" max="10644" width="13.7109375" style="150" bestFit="1" customWidth="1"/>
    <col min="10645" max="10645" width="9" style="150" bestFit="1" customWidth="1"/>
    <col min="10646" max="10646" width="13.7109375" style="150" bestFit="1" customWidth="1"/>
    <col min="10647" max="10647" width="9" style="150" bestFit="1" customWidth="1"/>
    <col min="10648" max="10648" width="13.7109375" style="150" bestFit="1" customWidth="1"/>
    <col min="10649" max="10649" width="9" style="150" bestFit="1" customWidth="1"/>
    <col min="10650" max="10650" width="13.7109375" style="150" bestFit="1" customWidth="1"/>
    <col min="10651" max="10651" width="9" style="150" bestFit="1" customWidth="1"/>
    <col min="10652" max="10652" width="13.7109375" style="150" bestFit="1" customWidth="1"/>
    <col min="10653" max="10653" width="9" style="150" bestFit="1" customWidth="1"/>
    <col min="10654" max="10654" width="13.7109375" style="150" bestFit="1" customWidth="1"/>
    <col min="10655" max="10655" width="9" style="150" bestFit="1" customWidth="1"/>
    <col min="10656" max="10656" width="13.7109375" style="150" bestFit="1" customWidth="1"/>
    <col min="10657" max="10657" width="9" style="150" bestFit="1" customWidth="1"/>
    <col min="10658" max="10658" width="13.7109375" style="150" bestFit="1" customWidth="1"/>
    <col min="10659" max="10659" width="9" style="150" bestFit="1" customWidth="1"/>
    <col min="10660" max="10660" width="13.7109375" style="150" bestFit="1" customWidth="1"/>
    <col min="10661" max="10661" width="9" style="150" bestFit="1" customWidth="1"/>
    <col min="10662" max="10662" width="13.7109375" style="150" bestFit="1" customWidth="1"/>
    <col min="10663" max="10663" width="9" style="150" bestFit="1" customWidth="1"/>
    <col min="10664" max="10664" width="13.7109375" style="150" bestFit="1" customWidth="1"/>
    <col min="10665" max="10665" width="9" style="150" bestFit="1" customWidth="1"/>
    <col min="10666" max="10666" width="13.7109375" style="150" bestFit="1" customWidth="1"/>
    <col min="10667" max="10667" width="9" style="150" bestFit="1" customWidth="1"/>
    <col min="10668" max="10668" width="13.7109375" style="150" bestFit="1" customWidth="1"/>
    <col min="10669" max="10669" width="9" style="150" bestFit="1" customWidth="1"/>
    <col min="10670" max="10670" width="13.7109375" style="150" bestFit="1" customWidth="1"/>
    <col min="10671" max="10671" width="9" style="150" bestFit="1" customWidth="1"/>
    <col min="10672" max="10672" width="13.7109375" style="150" bestFit="1" customWidth="1"/>
    <col min="10673" max="10673" width="9" style="150" bestFit="1" customWidth="1"/>
    <col min="10674" max="10674" width="13.7109375" style="150" bestFit="1" customWidth="1"/>
    <col min="10675" max="10675" width="9" style="150" bestFit="1" customWidth="1"/>
    <col min="10676" max="10676" width="13.7109375" style="150" bestFit="1" customWidth="1"/>
    <col min="10677" max="10677" width="9" style="150" bestFit="1" customWidth="1"/>
    <col min="10678" max="10678" width="13.7109375" style="150" bestFit="1" customWidth="1"/>
    <col min="10679" max="10679" width="9" style="150" bestFit="1" customWidth="1"/>
    <col min="10680" max="10680" width="13.7109375" style="150" bestFit="1" customWidth="1"/>
    <col min="10681" max="10681" width="9" style="150" bestFit="1" customWidth="1"/>
    <col min="10682" max="10682" width="13.7109375" style="150" bestFit="1" customWidth="1"/>
    <col min="10683" max="10683" width="9" style="150" bestFit="1" customWidth="1"/>
    <col min="10684" max="10684" width="13.7109375" style="150" bestFit="1" customWidth="1"/>
    <col min="10685" max="10685" width="9" style="150" bestFit="1" customWidth="1"/>
    <col min="10686" max="10686" width="13.7109375" style="150" bestFit="1" customWidth="1"/>
    <col min="10687" max="10687" width="9" style="150" bestFit="1" customWidth="1"/>
    <col min="10688" max="10688" width="13.7109375" style="150" bestFit="1" customWidth="1"/>
    <col min="10689" max="10689" width="9" style="150" bestFit="1" customWidth="1"/>
    <col min="10690" max="10690" width="13.7109375" style="150" bestFit="1" customWidth="1"/>
    <col min="10691" max="10691" width="9" style="150" bestFit="1" customWidth="1"/>
    <col min="10692" max="10692" width="13.7109375" style="150" bestFit="1" customWidth="1"/>
    <col min="10693" max="10693" width="9" style="150" bestFit="1" customWidth="1"/>
    <col min="10694" max="10694" width="13.7109375" style="150" bestFit="1" customWidth="1"/>
    <col min="10695" max="10695" width="9" style="150" bestFit="1" customWidth="1"/>
    <col min="10696" max="10696" width="13.7109375" style="150" bestFit="1" customWidth="1"/>
    <col min="10697" max="10697" width="9" style="150" bestFit="1" customWidth="1"/>
    <col min="10698" max="10698" width="13.7109375" style="150" bestFit="1" customWidth="1"/>
    <col min="10699" max="10699" width="9" style="150" bestFit="1" customWidth="1"/>
    <col min="10700" max="10700" width="13.7109375" style="150" bestFit="1" customWidth="1"/>
    <col min="10701" max="10701" width="9" style="150" bestFit="1" customWidth="1"/>
    <col min="10702" max="10702" width="13.7109375" style="150" bestFit="1" customWidth="1"/>
    <col min="10703" max="10703" width="9" style="150" bestFit="1" customWidth="1"/>
    <col min="10704" max="10704" width="13.7109375" style="150" bestFit="1" customWidth="1"/>
    <col min="10705" max="10705" width="9" style="150" bestFit="1" customWidth="1"/>
    <col min="10706" max="10706" width="13.7109375" style="150" bestFit="1" customWidth="1"/>
    <col min="10707" max="10707" width="9" style="150" bestFit="1" customWidth="1"/>
    <col min="10708" max="10708" width="13.7109375" style="150" bestFit="1" customWidth="1"/>
    <col min="10709" max="10709" width="9" style="150" bestFit="1" customWidth="1"/>
    <col min="10710" max="10710" width="13.7109375" style="150" bestFit="1" customWidth="1"/>
    <col min="10711" max="10711" width="9" style="150" bestFit="1" customWidth="1"/>
    <col min="10712" max="10712" width="13.7109375" style="150" bestFit="1" customWidth="1"/>
    <col min="10713" max="10713" width="9" style="150" bestFit="1" customWidth="1"/>
    <col min="10714" max="10714" width="13.7109375" style="150" bestFit="1" customWidth="1"/>
    <col min="10715" max="10715" width="9" style="150" bestFit="1" customWidth="1"/>
    <col min="10716" max="10716" width="13.7109375" style="150" bestFit="1" customWidth="1"/>
    <col min="10717" max="10717" width="9" style="150" bestFit="1" customWidth="1"/>
    <col min="10718" max="10718" width="13.7109375" style="150" bestFit="1" customWidth="1"/>
    <col min="10719" max="10719" width="9" style="150" bestFit="1" customWidth="1"/>
    <col min="10720" max="10720" width="13.7109375" style="150" bestFit="1" customWidth="1"/>
    <col min="10721" max="10721" width="9" style="150" bestFit="1" customWidth="1"/>
    <col min="10722" max="10722" width="13.7109375" style="150" bestFit="1" customWidth="1"/>
    <col min="10723" max="10723" width="9" style="150" bestFit="1" customWidth="1"/>
    <col min="10724" max="10724" width="13.7109375" style="150" bestFit="1" customWidth="1"/>
    <col min="10725" max="10725" width="9" style="150" bestFit="1" customWidth="1"/>
    <col min="10726" max="10726" width="13.7109375" style="150" bestFit="1" customWidth="1"/>
    <col min="10727" max="10727" width="9" style="150" bestFit="1" customWidth="1"/>
    <col min="10728" max="10728" width="13.7109375" style="150" bestFit="1" customWidth="1"/>
    <col min="10729" max="10729" width="9" style="150" bestFit="1" customWidth="1"/>
    <col min="10730" max="10730" width="13.7109375" style="150" bestFit="1" customWidth="1"/>
    <col min="10731" max="10731" width="9" style="150" bestFit="1" customWidth="1"/>
    <col min="10732" max="10732" width="13.7109375" style="150" bestFit="1" customWidth="1"/>
    <col min="10733" max="10733" width="9" style="150" bestFit="1" customWidth="1"/>
    <col min="10734" max="10734" width="13.7109375" style="150" bestFit="1" customWidth="1"/>
    <col min="10735" max="10735" width="9" style="150" bestFit="1" customWidth="1"/>
    <col min="10736" max="10736" width="13.7109375" style="150" bestFit="1" customWidth="1"/>
    <col min="10737" max="10737" width="9" style="150" bestFit="1" customWidth="1"/>
    <col min="10738" max="10738" width="13.7109375" style="150" bestFit="1" customWidth="1"/>
    <col min="10739" max="10739" width="9" style="150" bestFit="1" customWidth="1"/>
    <col min="10740" max="10740" width="13.7109375" style="150" bestFit="1" customWidth="1"/>
    <col min="10741" max="10741" width="9" style="150" bestFit="1" customWidth="1"/>
    <col min="10742" max="10742" width="13.7109375" style="150" bestFit="1" customWidth="1"/>
    <col min="10743" max="10743" width="9" style="150" bestFit="1" customWidth="1"/>
    <col min="10744" max="10744" width="13.7109375" style="150" bestFit="1" customWidth="1"/>
    <col min="10745" max="10745" width="9" style="150" bestFit="1" customWidth="1"/>
    <col min="10746" max="10746" width="13.7109375" style="150" bestFit="1" customWidth="1"/>
    <col min="10747" max="10747" width="9" style="150" bestFit="1" customWidth="1"/>
    <col min="10748" max="10748" width="13.7109375" style="150" bestFit="1" customWidth="1"/>
    <col min="10749" max="10749" width="9" style="150" bestFit="1" customWidth="1"/>
    <col min="10750" max="10750" width="13.7109375" style="150" bestFit="1" customWidth="1"/>
    <col min="10751" max="10751" width="9" style="150" bestFit="1" customWidth="1"/>
    <col min="10752" max="10752" width="13.7109375" style="150" bestFit="1" customWidth="1"/>
    <col min="10753" max="10753" width="45.140625" style="150" bestFit="1" customWidth="1"/>
    <col min="10754" max="10754" width="22.28515625" style="150" customWidth="1"/>
    <col min="10755" max="10755" width="18.7109375" style="150" customWidth="1"/>
    <col min="10756" max="10779" width="8.85546875" style="150"/>
    <col min="10780" max="10780" width="13.7109375" style="150" bestFit="1" customWidth="1"/>
    <col min="10781" max="10781" width="5.42578125" style="150" bestFit="1" customWidth="1"/>
    <col min="10782" max="10782" width="13.7109375" style="150" bestFit="1" customWidth="1"/>
    <col min="10783" max="10783" width="5.42578125" style="150" bestFit="1" customWidth="1"/>
    <col min="10784" max="10784" width="13.7109375" style="150" bestFit="1" customWidth="1"/>
    <col min="10785" max="10785" width="5.42578125" style="150" bestFit="1" customWidth="1"/>
    <col min="10786" max="10786" width="13.7109375" style="150" bestFit="1" customWidth="1"/>
    <col min="10787" max="10787" width="5.42578125" style="150" bestFit="1" customWidth="1"/>
    <col min="10788" max="10788" width="13.7109375" style="150" bestFit="1" customWidth="1"/>
    <col min="10789" max="10789" width="5.42578125" style="150" bestFit="1" customWidth="1"/>
    <col min="10790" max="10790" width="13.7109375" style="150" bestFit="1" customWidth="1"/>
    <col min="10791" max="10791" width="5.42578125" style="150" bestFit="1" customWidth="1"/>
    <col min="10792" max="10792" width="13.7109375" style="150" bestFit="1" customWidth="1"/>
    <col min="10793" max="10793" width="5.42578125" style="150" bestFit="1" customWidth="1"/>
    <col min="10794" max="10794" width="13.7109375" style="150" bestFit="1" customWidth="1"/>
    <col min="10795" max="10795" width="5.42578125" style="150" bestFit="1" customWidth="1"/>
    <col min="10796" max="10796" width="13.7109375" style="150" bestFit="1" customWidth="1"/>
    <col min="10797" max="10797" width="9" style="150" bestFit="1" customWidth="1"/>
    <col min="10798" max="10798" width="13.7109375" style="150" bestFit="1" customWidth="1"/>
    <col min="10799" max="10799" width="9" style="150" bestFit="1" customWidth="1"/>
    <col min="10800" max="10800" width="13.7109375" style="150" bestFit="1" customWidth="1"/>
    <col min="10801" max="10801" width="9" style="150" bestFit="1" customWidth="1"/>
    <col min="10802" max="10802" width="13.7109375" style="150" bestFit="1" customWidth="1"/>
    <col min="10803" max="10803" width="9" style="150" bestFit="1" customWidth="1"/>
    <col min="10804" max="10804" width="13.7109375" style="150" bestFit="1" customWidth="1"/>
    <col min="10805" max="10805" width="9" style="150" bestFit="1" customWidth="1"/>
    <col min="10806" max="10806" width="13.7109375" style="150" bestFit="1" customWidth="1"/>
    <col min="10807" max="10807" width="9" style="150" bestFit="1" customWidth="1"/>
    <col min="10808" max="10808" width="13.7109375" style="150" bestFit="1" customWidth="1"/>
    <col min="10809" max="10809" width="9" style="150" bestFit="1" customWidth="1"/>
    <col min="10810" max="10810" width="13.7109375" style="150" bestFit="1" customWidth="1"/>
    <col min="10811" max="10811" width="9" style="150" bestFit="1" customWidth="1"/>
    <col min="10812" max="10812" width="13.7109375" style="150" bestFit="1" customWidth="1"/>
    <col min="10813" max="10813" width="9" style="150" bestFit="1" customWidth="1"/>
    <col min="10814" max="10814" width="13.7109375" style="150" bestFit="1" customWidth="1"/>
    <col min="10815" max="10815" width="9" style="150" bestFit="1" customWidth="1"/>
    <col min="10816" max="10816" width="13.7109375" style="150" bestFit="1" customWidth="1"/>
    <col min="10817" max="10817" width="9" style="150" bestFit="1" customWidth="1"/>
    <col min="10818" max="10818" width="13.7109375" style="150" bestFit="1" customWidth="1"/>
    <col min="10819" max="10819" width="9" style="150" bestFit="1" customWidth="1"/>
    <col min="10820" max="10820" width="13.7109375" style="150" bestFit="1" customWidth="1"/>
    <col min="10821" max="10821" width="9" style="150" bestFit="1" customWidth="1"/>
    <col min="10822" max="10822" width="13.7109375" style="150" bestFit="1" customWidth="1"/>
    <col min="10823" max="10823" width="9" style="150" bestFit="1" customWidth="1"/>
    <col min="10824" max="10824" width="13.7109375" style="150" bestFit="1" customWidth="1"/>
    <col min="10825" max="10825" width="9" style="150" bestFit="1" customWidth="1"/>
    <col min="10826" max="10826" width="13.7109375" style="150" bestFit="1" customWidth="1"/>
    <col min="10827" max="10827" width="9" style="150" bestFit="1" customWidth="1"/>
    <col min="10828" max="10828" width="13.7109375" style="150" bestFit="1" customWidth="1"/>
    <col min="10829" max="10829" width="9" style="150" bestFit="1" customWidth="1"/>
    <col min="10830" max="10830" width="13.7109375" style="150" bestFit="1" customWidth="1"/>
    <col min="10831" max="10831" width="9" style="150" bestFit="1" customWidth="1"/>
    <col min="10832" max="10832" width="13.7109375" style="150" bestFit="1" customWidth="1"/>
    <col min="10833" max="10833" width="9" style="150" bestFit="1" customWidth="1"/>
    <col min="10834" max="10834" width="13.7109375" style="150" bestFit="1" customWidth="1"/>
    <col min="10835" max="10835" width="9" style="150" bestFit="1" customWidth="1"/>
    <col min="10836" max="10836" width="13.7109375" style="150" bestFit="1" customWidth="1"/>
    <col min="10837" max="10837" width="9" style="150" bestFit="1" customWidth="1"/>
    <col min="10838" max="10838" width="13.7109375" style="150" bestFit="1" customWidth="1"/>
    <col min="10839" max="10839" width="9" style="150" bestFit="1" customWidth="1"/>
    <col min="10840" max="10840" width="13.7109375" style="150" bestFit="1" customWidth="1"/>
    <col min="10841" max="10841" width="9" style="150" bestFit="1" customWidth="1"/>
    <col min="10842" max="10842" width="13.7109375" style="150" bestFit="1" customWidth="1"/>
    <col min="10843" max="10843" width="9" style="150" bestFit="1" customWidth="1"/>
    <col min="10844" max="10844" width="13.7109375" style="150" bestFit="1" customWidth="1"/>
    <col min="10845" max="10845" width="9" style="150" bestFit="1" customWidth="1"/>
    <col min="10846" max="10846" width="13.7109375" style="150" bestFit="1" customWidth="1"/>
    <col min="10847" max="10847" width="9" style="150" bestFit="1" customWidth="1"/>
    <col min="10848" max="10848" width="13.7109375" style="150" bestFit="1" customWidth="1"/>
    <col min="10849" max="10849" width="9" style="150" bestFit="1" customWidth="1"/>
    <col min="10850" max="10850" width="13.7109375" style="150" bestFit="1" customWidth="1"/>
    <col min="10851" max="10851" width="9" style="150" bestFit="1" customWidth="1"/>
    <col min="10852" max="10852" width="13.7109375" style="150" bestFit="1" customWidth="1"/>
    <col min="10853" max="10853" width="9" style="150" bestFit="1" customWidth="1"/>
    <col min="10854" max="10854" width="13.7109375" style="150" bestFit="1" customWidth="1"/>
    <col min="10855" max="10855" width="9" style="150" bestFit="1" customWidth="1"/>
    <col min="10856" max="10856" width="13.7109375" style="150" bestFit="1" customWidth="1"/>
    <col min="10857" max="10857" width="9" style="150" bestFit="1" customWidth="1"/>
    <col min="10858" max="10858" width="13.7109375" style="150" bestFit="1" customWidth="1"/>
    <col min="10859" max="10859" width="9" style="150" bestFit="1" customWidth="1"/>
    <col min="10860" max="10860" width="13.7109375" style="150" bestFit="1" customWidth="1"/>
    <col min="10861" max="10861" width="9" style="150" bestFit="1" customWidth="1"/>
    <col min="10862" max="10862" width="13.7109375" style="150" bestFit="1" customWidth="1"/>
    <col min="10863" max="10863" width="9" style="150" bestFit="1" customWidth="1"/>
    <col min="10864" max="10864" width="13.7109375" style="150" bestFit="1" customWidth="1"/>
    <col min="10865" max="10865" width="9" style="150" bestFit="1" customWidth="1"/>
    <col min="10866" max="10866" width="13.7109375" style="150" bestFit="1" customWidth="1"/>
    <col min="10867" max="10867" width="9" style="150" bestFit="1" customWidth="1"/>
    <col min="10868" max="10868" width="13.7109375" style="150" bestFit="1" customWidth="1"/>
    <col min="10869" max="10869" width="9" style="150" bestFit="1" customWidth="1"/>
    <col min="10870" max="10870" width="13.7109375" style="150" bestFit="1" customWidth="1"/>
    <col min="10871" max="10871" width="9" style="150" bestFit="1" customWidth="1"/>
    <col min="10872" max="10872" width="13.7109375" style="150" bestFit="1" customWidth="1"/>
    <col min="10873" max="10873" width="9" style="150" bestFit="1" customWidth="1"/>
    <col min="10874" max="10874" width="13.7109375" style="150" bestFit="1" customWidth="1"/>
    <col min="10875" max="10875" width="9" style="150" bestFit="1" customWidth="1"/>
    <col min="10876" max="10876" width="13.7109375" style="150" bestFit="1" customWidth="1"/>
    <col min="10877" max="10877" width="9" style="150" bestFit="1" customWidth="1"/>
    <col min="10878" max="10878" width="13.7109375" style="150" bestFit="1" customWidth="1"/>
    <col min="10879" max="10879" width="9" style="150" bestFit="1" customWidth="1"/>
    <col min="10880" max="10880" width="13.7109375" style="150" bestFit="1" customWidth="1"/>
    <col min="10881" max="10881" width="9" style="150" bestFit="1" customWidth="1"/>
    <col min="10882" max="10882" width="13.7109375" style="150" bestFit="1" customWidth="1"/>
    <col min="10883" max="10883" width="9" style="150" bestFit="1" customWidth="1"/>
    <col min="10884" max="10884" width="13.7109375" style="150" bestFit="1" customWidth="1"/>
    <col min="10885" max="10885" width="9" style="150" bestFit="1" customWidth="1"/>
    <col min="10886" max="10886" width="13.7109375" style="150" bestFit="1" customWidth="1"/>
    <col min="10887" max="10887" width="9" style="150" bestFit="1" customWidth="1"/>
    <col min="10888" max="10888" width="13.7109375" style="150" bestFit="1" customWidth="1"/>
    <col min="10889" max="10889" width="9" style="150" bestFit="1" customWidth="1"/>
    <col min="10890" max="10890" width="13.7109375" style="150" bestFit="1" customWidth="1"/>
    <col min="10891" max="10891" width="9" style="150" bestFit="1" customWidth="1"/>
    <col min="10892" max="10892" width="13.7109375" style="150" bestFit="1" customWidth="1"/>
    <col min="10893" max="10893" width="9" style="150" bestFit="1" customWidth="1"/>
    <col min="10894" max="10894" width="13.7109375" style="150" bestFit="1" customWidth="1"/>
    <col min="10895" max="10895" width="9" style="150" bestFit="1" customWidth="1"/>
    <col min="10896" max="10896" width="13.7109375" style="150" bestFit="1" customWidth="1"/>
    <col min="10897" max="10897" width="9" style="150" bestFit="1" customWidth="1"/>
    <col min="10898" max="10898" width="13.7109375" style="150" bestFit="1" customWidth="1"/>
    <col min="10899" max="10899" width="9" style="150" bestFit="1" customWidth="1"/>
    <col min="10900" max="10900" width="13.7109375" style="150" bestFit="1" customWidth="1"/>
    <col min="10901" max="10901" width="9" style="150" bestFit="1" customWidth="1"/>
    <col min="10902" max="10902" width="13.7109375" style="150" bestFit="1" customWidth="1"/>
    <col min="10903" max="10903" width="9" style="150" bestFit="1" customWidth="1"/>
    <col min="10904" max="10904" width="13.7109375" style="150" bestFit="1" customWidth="1"/>
    <col min="10905" max="10905" width="9" style="150" bestFit="1" customWidth="1"/>
    <col min="10906" max="10906" width="13.7109375" style="150" bestFit="1" customWidth="1"/>
    <col min="10907" max="10907" width="9" style="150" bestFit="1" customWidth="1"/>
    <col min="10908" max="10908" width="13.7109375" style="150" bestFit="1" customWidth="1"/>
    <col min="10909" max="10909" width="9" style="150" bestFit="1" customWidth="1"/>
    <col min="10910" max="10910" width="13.7109375" style="150" bestFit="1" customWidth="1"/>
    <col min="10911" max="10911" width="9" style="150" bestFit="1" customWidth="1"/>
    <col min="10912" max="10912" width="13.7109375" style="150" bestFit="1" customWidth="1"/>
    <col min="10913" max="10913" width="9" style="150" bestFit="1" customWidth="1"/>
    <col min="10914" max="10914" width="13.7109375" style="150" bestFit="1" customWidth="1"/>
    <col min="10915" max="10915" width="9" style="150" bestFit="1" customWidth="1"/>
    <col min="10916" max="10916" width="13.7109375" style="150" bestFit="1" customWidth="1"/>
    <col min="10917" max="10917" width="9" style="150" bestFit="1" customWidth="1"/>
    <col min="10918" max="10918" width="13.7109375" style="150" bestFit="1" customWidth="1"/>
    <col min="10919" max="10919" width="9" style="150" bestFit="1" customWidth="1"/>
    <col min="10920" max="10920" width="13.7109375" style="150" bestFit="1" customWidth="1"/>
    <col min="10921" max="10921" width="9" style="150" bestFit="1" customWidth="1"/>
    <col min="10922" max="10922" width="13.7109375" style="150" bestFit="1" customWidth="1"/>
    <col min="10923" max="10923" width="9" style="150" bestFit="1" customWidth="1"/>
    <col min="10924" max="10924" width="13.7109375" style="150" bestFit="1" customWidth="1"/>
    <col min="10925" max="10925" width="9" style="150" bestFit="1" customWidth="1"/>
    <col min="10926" max="10926" width="13.7109375" style="150" bestFit="1" customWidth="1"/>
    <col min="10927" max="10927" width="9" style="150" bestFit="1" customWidth="1"/>
    <col min="10928" max="10928" width="13.7109375" style="150" bestFit="1" customWidth="1"/>
    <col min="10929" max="10929" width="9" style="150" bestFit="1" customWidth="1"/>
    <col min="10930" max="10930" width="13.7109375" style="150" bestFit="1" customWidth="1"/>
    <col min="10931" max="10931" width="9" style="150" bestFit="1" customWidth="1"/>
    <col min="10932" max="10932" width="13.7109375" style="150" bestFit="1" customWidth="1"/>
    <col min="10933" max="10933" width="9" style="150" bestFit="1" customWidth="1"/>
    <col min="10934" max="10934" width="13.7109375" style="150" bestFit="1" customWidth="1"/>
    <col min="10935" max="10935" width="9" style="150" bestFit="1" customWidth="1"/>
    <col min="10936" max="10936" width="13.7109375" style="150" bestFit="1" customWidth="1"/>
    <col min="10937" max="10937" width="9" style="150" bestFit="1" customWidth="1"/>
    <col min="10938" max="10938" width="13.7109375" style="150" bestFit="1" customWidth="1"/>
    <col min="10939" max="10939" width="9" style="150" bestFit="1" customWidth="1"/>
    <col min="10940" max="10940" width="13.7109375" style="150" bestFit="1" customWidth="1"/>
    <col min="10941" max="10941" width="9" style="150" bestFit="1" customWidth="1"/>
    <col min="10942" max="10942" width="13.7109375" style="150" bestFit="1" customWidth="1"/>
    <col min="10943" max="10943" width="9" style="150" bestFit="1" customWidth="1"/>
    <col min="10944" max="10944" width="13.7109375" style="150" bestFit="1" customWidth="1"/>
    <col min="10945" max="10945" width="9" style="150" bestFit="1" customWidth="1"/>
    <col min="10946" max="10946" width="13.7109375" style="150" bestFit="1" customWidth="1"/>
    <col min="10947" max="10947" width="9" style="150" bestFit="1" customWidth="1"/>
    <col min="10948" max="10948" width="13.7109375" style="150" bestFit="1" customWidth="1"/>
    <col min="10949" max="10949" width="9" style="150" bestFit="1" customWidth="1"/>
    <col min="10950" max="10950" width="13.7109375" style="150" bestFit="1" customWidth="1"/>
    <col min="10951" max="10951" width="9" style="150" bestFit="1" customWidth="1"/>
    <col min="10952" max="10952" width="13.7109375" style="150" bestFit="1" customWidth="1"/>
    <col min="10953" max="10953" width="9" style="150" bestFit="1" customWidth="1"/>
    <col min="10954" max="10954" width="13.7109375" style="150" bestFit="1" customWidth="1"/>
    <col min="10955" max="10955" width="9" style="150" bestFit="1" customWidth="1"/>
    <col min="10956" max="10956" width="13.7109375" style="150" bestFit="1" customWidth="1"/>
    <col min="10957" max="10957" width="9" style="150" bestFit="1" customWidth="1"/>
    <col min="10958" max="10958" width="13.7109375" style="150" bestFit="1" customWidth="1"/>
    <col min="10959" max="10959" width="9" style="150" bestFit="1" customWidth="1"/>
    <col min="10960" max="10960" width="13.7109375" style="150" bestFit="1" customWidth="1"/>
    <col min="10961" max="10961" width="9" style="150" bestFit="1" customWidth="1"/>
    <col min="10962" max="10962" width="13.7109375" style="150" bestFit="1" customWidth="1"/>
    <col min="10963" max="10963" width="9" style="150" bestFit="1" customWidth="1"/>
    <col min="10964" max="10964" width="13.7109375" style="150" bestFit="1" customWidth="1"/>
    <col min="10965" max="10965" width="9" style="150" bestFit="1" customWidth="1"/>
    <col min="10966" max="10966" width="13.7109375" style="150" bestFit="1" customWidth="1"/>
    <col min="10967" max="10967" width="9" style="150" bestFit="1" customWidth="1"/>
    <col min="10968" max="10968" width="13.7109375" style="150" bestFit="1" customWidth="1"/>
    <col min="10969" max="10969" width="9" style="150" bestFit="1" customWidth="1"/>
    <col min="10970" max="10970" width="13.7109375" style="150" bestFit="1" customWidth="1"/>
    <col min="10971" max="10971" width="9" style="150" bestFit="1" customWidth="1"/>
    <col min="10972" max="10972" width="13.7109375" style="150" bestFit="1" customWidth="1"/>
    <col min="10973" max="10973" width="9" style="150" bestFit="1" customWidth="1"/>
    <col min="10974" max="10974" width="13.7109375" style="150" bestFit="1" customWidth="1"/>
    <col min="10975" max="10975" width="9" style="150" bestFit="1" customWidth="1"/>
    <col min="10976" max="10976" width="13.7109375" style="150" bestFit="1" customWidth="1"/>
    <col min="10977" max="10977" width="9" style="150" bestFit="1" customWidth="1"/>
    <col min="10978" max="10978" width="13.7109375" style="150" bestFit="1" customWidth="1"/>
    <col min="10979" max="10979" width="9" style="150" bestFit="1" customWidth="1"/>
    <col min="10980" max="10980" width="13.7109375" style="150" bestFit="1" customWidth="1"/>
    <col min="10981" max="10981" width="9" style="150" bestFit="1" customWidth="1"/>
    <col min="10982" max="10982" width="13.7109375" style="150" bestFit="1" customWidth="1"/>
    <col min="10983" max="10983" width="9" style="150" bestFit="1" customWidth="1"/>
    <col min="10984" max="10984" width="13.7109375" style="150" bestFit="1" customWidth="1"/>
    <col min="10985" max="10985" width="9" style="150" bestFit="1" customWidth="1"/>
    <col min="10986" max="10986" width="13.7109375" style="150" bestFit="1" customWidth="1"/>
    <col min="10987" max="10987" width="9" style="150" bestFit="1" customWidth="1"/>
    <col min="10988" max="10988" width="13.7109375" style="150" bestFit="1" customWidth="1"/>
    <col min="10989" max="10989" width="9" style="150" bestFit="1" customWidth="1"/>
    <col min="10990" max="10990" width="13.7109375" style="150" bestFit="1" customWidth="1"/>
    <col min="10991" max="10991" width="9" style="150" bestFit="1" customWidth="1"/>
    <col min="10992" max="10992" width="13.7109375" style="150" bestFit="1" customWidth="1"/>
    <col min="10993" max="10993" width="9" style="150" bestFit="1" customWidth="1"/>
    <col min="10994" max="10994" width="13.7109375" style="150" bestFit="1" customWidth="1"/>
    <col min="10995" max="10995" width="9" style="150" bestFit="1" customWidth="1"/>
    <col min="10996" max="10996" width="13.7109375" style="150" bestFit="1" customWidth="1"/>
    <col min="10997" max="10997" width="9" style="150" bestFit="1" customWidth="1"/>
    <col min="10998" max="10998" width="13.7109375" style="150" bestFit="1" customWidth="1"/>
    <col min="10999" max="10999" width="9" style="150" bestFit="1" customWidth="1"/>
    <col min="11000" max="11000" width="13.7109375" style="150" bestFit="1" customWidth="1"/>
    <col min="11001" max="11001" width="9" style="150" bestFit="1" customWidth="1"/>
    <col min="11002" max="11002" width="13.7109375" style="150" bestFit="1" customWidth="1"/>
    <col min="11003" max="11003" width="9" style="150" bestFit="1" customWidth="1"/>
    <col min="11004" max="11004" width="13.7109375" style="150" bestFit="1" customWidth="1"/>
    <col min="11005" max="11005" width="9" style="150" bestFit="1" customWidth="1"/>
    <col min="11006" max="11006" width="13.7109375" style="150" bestFit="1" customWidth="1"/>
    <col min="11007" max="11007" width="9" style="150" bestFit="1" customWidth="1"/>
    <col min="11008" max="11008" width="13.7109375" style="150" bestFit="1" customWidth="1"/>
    <col min="11009" max="11009" width="45.140625" style="150" bestFit="1" customWidth="1"/>
    <col min="11010" max="11010" width="22.28515625" style="150" customWidth="1"/>
    <col min="11011" max="11011" width="18.7109375" style="150" customWidth="1"/>
    <col min="11012" max="11035" width="8.85546875" style="150"/>
    <col min="11036" max="11036" width="13.7109375" style="150" bestFit="1" customWidth="1"/>
    <col min="11037" max="11037" width="5.42578125" style="150" bestFit="1" customWidth="1"/>
    <col min="11038" max="11038" width="13.7109375" style="150" bestFit="1" customWidth="1"/>
    <col min="11039" max="11039" width="5.42578125" style="150" bestFit="1" customWidth="1"/>
    <col min="11040" max="11040" width="13.7109375" style="150" bestFit="1" customWidth="1"/>
    <col min="11041" max="11041" width="5.42578125" style="150" bestFit="1" customWidth="1"/>
    <col min="11042" max="11042" width="13.7109375" style="150" bestFit="1" customWidth="1"/>
    <col min="11043" max="11043" width="5.42578125" style="150" bestFit="1" customWidth="1"/>
    <col min="11044" max="11044" width="13.7109375" style="150" bestFit="1" customWidth="1"/>
    <col min="11045" max="11045" width="5.42578125" style="150" bestFit="1" customWidth="1"/>
    <col min="11046" max="11046" width="13.7109375" style="150" bestFit="1" customWidth="1"/>
    <col min="11047" max="11047" width="5.42578125" style="150" bestFit="1" customWidth="1"/>
    <col min="11048" max="11048" width="13.7109375" style="150" bestFit="1" customWidth="1"/>
    <col min="11049" max="11049" width="5.42578125" style="150" bestFit="1" customWidth="1"/>
    <col min="11050" max="11050" width="13.7109375" style="150" bestFit="1" customWidth="1"/>
    <col min="11051" max="11051" width="5.42578125" style="150" bestFit="1" customWidth="1"/>
    <col min="11052" max="11052" width="13.7109375" style="150" bestFit="1" customWidth="1"/>
    <col min="11053" max="11053" width="9" style="150" bestFit="1" customWidth="1"/>
    <col min="11054" max="11054" width="13.7109375" style="150" bestFit="1" customWidth="1"/>
    <col min="11055" max="11055" width="9" style="150" bestFit="1" customWidth="1"/>
    <col min="11056" max="11056" width="13.7109375" style="150" bestFit="1" customWidth="1"/>
    <col min="11057" max="11057" width="9" style="150" bestFit="1" customWidth="1"/>
    <col min="11058" max="11058" width="13.7109375" style="150" bestFit="1" customWidth="1"/>
    <col min="11059" max="11059" width="9" style="150" bestFit="1" customWidth="1"/>
    <col min="11060" max="11060" width="13.7109375" style="150" bestFit="1" customWidth="1"/>
    <col min="11061" max="11061" width="9" style="150" bestFit="1" customWidth="1"/>
    <col min="11062" max="11062" width="13.7109375" style="150" bestFit="1" customWidth="1"/>
    <col min="11063" max="11063" width="9" style="150" bestFit="1" customWidth="1"/>
    <col min="11064" max="11064" width="13.7109375" style="150" bestFit="1" customWidth="1"/>
    <col min="11065" max="11065" width="9" style="150" bestFit="1" customWidth="1"/>
    <col min="11066" max="11066" width="13.7109375" style="150" bestFit="1" customWidth="1"/>
    <col min="11067" max="11067" width="9" style="150" bestFit="1" customWidth="1"/>
    <col min="11068" max="11068" width="13.7109375" style="150" bestFit="1" customWidth="1"/>
    <col min="11069" max="11069" width="9" style="150" bestFit="1" customWidth="1"/>
    <col min="11070" max="11070" width="13.7109375" style="150" bestFit="1" customWidth="1"/>
    <col min="11071" max="11071" width="9" style="150" bestFit="1" customWidth="1"/>
    <col min="11072" max="11072" width="13.7109375" style="150" bestFit="1" customWidth="1"/>
    <col min="11073" max="11073" width="9" style="150" bestFit="1" customWidth="1"/>
    <col min="11074" max="11074" width="13.7109375" style="150" bestFit="1" customWidth="1"/>
    <col min="11075" max="11075" width="9" style="150" bestFit="1" customWidth="1"/>
    <col min="11076" max="11076" width="13.7109375" style="150" bestFit="1" customWidth="1"/>
    <col min="11077" max="11077" width="9" style="150" bestFit="1" customWidth="1"/>
    <col min="11078" max="11078" width="13.7109375" style="150" bestFit="1" customWidth="1"/>
    <col min="11079" max="11079" width="9" style="150" bestFit="1" customWidth="1"/>
    <col min="11080" max="11080" width="13.7109375" style="150" bestFit="1" customWidth="1"/>
    <col min="11081" max="11081" width="9" style="150" bestFit="1" customWidth="1"/>
    <col min="11082" max="11082" width="13.7109375" style="150" bestFit="1" customWidth="1"/>
    <col min="11083" max="11083" width="9" style="150" bestFit="1" customWidth="1"/>
    <col min="11084" max="11084" width="13.7109375" style="150" bestFit="1" customWidth="1"/>
    <col min="11085" max="11085" width="9" style="150" bestFit="1" customWidth="1"/>
    <col min="11086" max="11086" width="13.7109375" style="150" bestFit="1" customWidth="1"/>
    <col min="11087" max="11087" width="9" style="150" bestFit="1" customWidth="1"/>
    <col min="11088" max="11088" width="13.7109375" style="150" bestFit="1" customWidth="1"/>
    <col min="11089" max="11089" width="9" style="150" bestFit="1" customWidth="1"/>
    <col min="11090" max="11090" width="13.7109375" style="150" bestFit="1" customWidth="1"/>
    <col min="11091" max="11091" width="9" style="150" bestFit="1" customWidth="1"/>
    <col min="11092" max="11092" width="13.7109375" style="150" bestFit="1" customWidth="1"/>
    <col min="11093" max="11093" width="9" style="150" bestFit="1" customWidth="1"/>
    <col min="11094" max="11094" width="13.7109375" style="150" bestFit="1" customWidth="1"/>
    <col min="11095" max="11095" width="9" style="150" bestFit="1" customWidth="1"/>
    <col min="11096" max="11096" width="13.7109375" style="150" bestFit="1" customWidth="1"/>
    <col min="11097" max="11097" width="9" style="150" bestFit="1" customWidth="1"/>
    <col min="11098" max="11098" width="13.7109375" style="150" bestFit="1" customWidth="1"/>
    <col min="11099" max="11099" width="9" style="150" bestFit="1" customWidth="1"/>
    <col min="11100" max="11100" width="13.7109375" style="150" bestFit="1" customWidth="1"/>
    <col min="11101" max="11101" width="9" style="150" bestFit="1" customWidth="1"/>
    <col min="11102" max="11102" width="13.7109375" style="150" bestFit="1" customWidth="1"/>
    <col min="11103" max="11103" width="9" style="150" bestFit="1" customWidth="1"/>
    <col min="11104" max="11104" width="13.7109375" style="150" bestFit="1" customWidth="1"/>
    <col min="11105" max="11105" width="9" style="150" bestFit="1" customWidth="1"/>
    <col min="11106" max="11106" width="13.7109375" style="150" bestFit="1" customWidth="1"/>
    <col min="11107" max="11107" width="9" style="150" bestFit="1" customWidth="1"/>
    <col min="11108" max="11108" width="13.7109375" style="150" bestFit="1" customWidth="1"/>
    <col min="11109" max="11109" width="9" style="150" bestFit="1" customWidth="1"/>
    <col min="11110" max="11110" width="13.7109375" style="150" bestFit="1" customWidth="1"/>
    <col min="11111" max="11111" width="9" style="150" bestFit="1" customWidth="1"/>
    <col min="11112" max="11112" width="13.7109375" style="150" bestFit="1" customWidth="1"/>
    <col min="11113" max="11113" width="9" style="150" bestFit="1" customWidth="1"/>
    <col min="11114" max="11114" width="13.7109375" style="150" bestFit="1" customWidth="1"/>
    <col min="11115" max="11115" width="9" style="150" bestFit="1" customWidth="1"/>
    <col min="11116" max="11116" width="13.7109375" style="150" bestFit="1" customWidth="1"/>
    <col min="11117" max="11117" width="9" style="150" bestFit="1" customWidth="1"/>
    <col min="11118" max="11118" width="13.7109375" style="150" bestFit="1" customWidth="1"/>
    <col min="11119" max="11119" width="9" style="150" bestFit="1" customWidth="1"/>
    <col min="11120" max="11120" width="13.7109375" style="150" bestFit="1" customWidth="1"/>
    <col min="11121" max="11121" width="9" style="150" bestFit="1" customWidth="1"/>
    <col min="11122" max="11122" width="13.7109375" style="150" bestFit="1" customWidth="1"/>
    <col min="11123" max="11123" width="9" style="150" bestFit="1" customWidth="1"/>
    <col min="11124" max="11124" width="13.7109375" style="150" bestFit="1" customWidth="1"/>
    <col min="11125" max="11125" width="9" style="150" bestFit="1" customWidth="1"/>
    <col min="11126" max="11126" width="13.7109375" style="150" bestFit="1" customWidth="1"/>
    <col min="11127" max="11127" width="9" style="150" bestFit="1" customWidth="1"/>
    <col min="11128" max="11128" width="13.7109375" style="150" bestFit="1" customWidth="1"/>
    <col min="11129" max="11129" width="9" style="150" bestFit="1" customWidth="1"/>
    <col min="11130" max="11130" width="13.7109375" style="150" bestFit="1" customWidth="1"/>
    <col min="11131" max="11131" width="9" style="150" bestFit="1" customWidth="1"/>
    <col min="11132" max="11132" width="13.7109375" style="150" bestFit="1" customWidth="1"/>
    <col min="11133" max="11133" width="9" style="150" bestFit="1" customWidth="1"/>
    <col min="11134" max="11134" width="13.7109375" style="150" bestFit="1" customWidth="1"/>
    <col min="11135" max="11135" width="9" style="150" bestFit="1" customWidth="1"/>
    <col min="11136" max="11136" width="13.7109375" style="150" bestFit="1" customWidth="1"/>
    <col min="11137" max="11137" width="9" style="150" bestFit="1" customWidth="1"/>
    <col min="11138" max="11138" width="13.7109375" style="150" bestFit="1" customWidth="1"/>
    <col min="11139" max="11139" width="9" style="150" bestFit="1" customWidth="1"/>
    <col min="11140" max="11140" width="13.7109375" style="150" bestFit="1" customWidth="1"/>
    <col min="11141" max="11141" width="9" style="150" bestFit="1" customWidth="1"/>
    <col min="11142" max="11142" width="13.7109375" style="150" bestFit="1" customWidth="1"/>
    <col min="11143" max="11143" width="9" style="150" bestFit="1" customWidth="1"/>
    <col min="11144" max="11144" width="13.7109375" style="150" bestFit="1" customWidth="1"/>
    <col min="11145" max="11145" width="9" style="150" bestFit="1" customWidth="1"/>
    <col min="11146" max="11146" width="13.7109375" style="150" bestFit="1" customWidth="1"/>
    <col min="11147" max="11147" width="9" style="150" bestFit="1" customWidth="1"/>
    <col min="11148" max="11148" width="13.7109375" style="150" bestFit="1" customWidth="1"/>
    <col min="11149" max="11149" width="9" style="150" bestFit="1" customWidth="1"/>
    <col min="11150" max="11150" width="13.7109375" style="150" bestFit="1" customWidth="1"/>
    <col min="11151" max="11151" width="9" style="150" bestFit="1" customWidth="1"/>
    <col min="11152" max="11152" width="13.7109375" style="150" bestFit="1" customWidth="1"/>
    <col min="11153" max="11153" width="9" style="150" bestFit="1" customWidth="1"/>
    <col min="11154" max="11154" width="13.7109375" style="150" bestFit="1" customWidth="1"/>
    <col min="11155" max="11155" width="9" style="150" bestFit="1" customWidth="1"/>
    <col min="11156" max="11156" width="13.7109375" style="150" bestFit="1" customWidth="1"/>
    <col min="11157" max="11157" width="9" style="150" bestFit="1" customWidth="1"/>
    <col min="11158" max="11158" width="13.7109375" style="150" bestFit="1" customWidth="1"/>
    <col min="11159" max="11159" width="9" style="150" bestFit="1" customWidth="1"/>
    <col min="11160" max="11160" width="13.7109375" style="150" bestFit="1" customWidth="1"/>
    <col min="11161" max="11161" width="9" style="150" bestFit="1" customWidth="1"/>
    <col min="11162" max="11162" width="13.7109375" style="150" bestFit="1" customWidth="1"/>
    <col min="11163" max="11163" width="9" style="150" bestFit="1" customWidth="1"/>
    <col min="11164" max="11164" width="13.7109375" style="150" bestFit="1" customWidth="1"/>
    <col min="11165" max="11165" width="9" style="150" bestFit="1" customWidth="1"/>
    <col min="11166" max="11166" width="13.7109375" style="150" bestFit="1" customWidth="1"/>
    <col min="11167" max="11167" width="9" style="150" bestFit="1" customWidth="1"/>
    <col min="11168" max="11168" width="13.7109375" style="150" bestFit="1" customWidth="1"/>
    <col min="11169" max="11169" width="9" style="150" bestFit="1" customWidth="1"/>
    <col min="11170" max="11170" width="13.7109375" style="150" bestFit="1" customWidth="1"/>
    <col min="11171" max="11171" width="9" style="150" bestFit="1" customWidth="1"/>
    <col min="11172" max="11172" width="13.7109375" style="150" bestFit="1" customWidth="1"/>
    <col min="11173" max="11173" width="9" style="150" bestFit="1" customWidth="1"/>
    <col min="11174" max="11174" width="13.7109375" style="150" bestFit="1" customWidth="1"/>
    <col min="11175" max="11175" width="9" style="150" bestFit="1" customWidth="1"/>
    <col min="11176" max="11176" width="13.7109375" style="150" bestFit="1" customWidth="1"/>
    <col min="11177" max="11177" width="9" style="150" bestFit="1" customWidth="1"/>
    <col min="11178" max="11178" width="13.7109375" style="150" bestFit="1" customWidth="1"/>
    <col min="11179" max="11179" width="9" style="150" bestFit="1" customWidth="1"/>
    <col min="11180" max="11180" width="13.7109375" style="150" bestFit="1" customWidth="1"/>
    <col min="11181" max="11181" width="9" style="150" bestFit="1" customWidth="1"/>
    <col min="11182" max="11182" width="13.7109375" style="150" bestFit="1" customWidth="1"/>
    <col min="11183" max="11183" width="9" style="150" bestFit="1" customWidth="1"/>
    <col min="11184" max="11184" width="13.7109375" style="150" bestFit="1" customWidth="1"/>
    <col min="11185" max="11185" width="9" style="150" bestFit="1" customWidth="1"/>
    <col min="11186" max="11186" width="13.7109375" style="150" bestFit="1" customWidth="1"/>
    <col min="11187" max="11187" width="9" style="150" bestFit="1" customWidth="1"/>
    <col min="11188" max="11188" width="13.7109375" style="150" bestFit="1" customWidth="1"/>
    <col min="11189" max="11189" width="9" style="150" bestFit="1" customWidth="1"/>
    <col min="11190" max="11190" width="13.7109375" style="150" bestFit="1" customWidth="1"/>
    <col min="11191" max="11191" width="9" style="150" bestFit="1" customWidth="1"/>
    <col min="11192" max="11192" width="13.7109375" style="150" bestFit="1" customWidth="1"/>
    <col min="11193" max="11193" width="9" style="150" bestFit="1" customWidth="1"/>
    <col min="11194" max="11194" width="13.7109375" style="150" bestFit="1" customWidth="1"/>
    <col min="11195" max="11195" width="9" style="150" bestFit="1" customWidth="1"/>
    <col min="11196" max="11196" width="13.7109375" style="150" bestFit="1" customWidth="1"/>
    <col min="11197" max="11197" width="9" style="150" bestFit="1" customWidth="1"/>
    <col min="11198" max="11198" width="13.7109375" style="150" bestFit="1" customWidth="1"/>
    <col min="11199" max="11199" width="9" style="150" bestFit="1" customWidth="1"/>
    <col min="11200" max="11200" width="13.7109375" style="150" bestFit="1" customWidth="1"/>
    <col min="11201" max="11201" width="9" style="150" bestFit="1" customWidth="1"/>
    <col min="11202" max="11202" width="13.7109375" style="150" bestFit="1" customWidth="1"/>
    <col min="11203" max="11203" width="9" style="150" bestFit="1" customWidth="1"/>
    <col min="11204" max="11204" width="13.7109375" style="150" bestFit="1" customWidth="1"/>
    <col min="11205" max="11205" width="9" style="150" bestFit="1" customWidth="1"/>
    <col min="11206" max="11206" width="13.7109375" style="150" bestFit="1" customWidth="1"/>
    <col min="11207" max="11207" width="9" style="150" bestFit="1" customWidth="1"/>
    <col min="11208" max="11208" width="13.7109375" style="150" bestFit="1" customWidth="1"/>
    <col min="11209" max="11209" width="9" style="150" bestFit="1" customWidth="1"/>
    <col min="11210" max="11210" width="13.7109375" style="150" bestFit="1" customWidth="1"/>
    <col min="11211" max="11211" width="9" style="150" bestFit="1" customWidth="1"/>
    <col min="11212" max="11212" width="13.7109375" style="150" bestFit="1" customWidth="1"/>
    <col min="11213" max="11213" width="9" style="150" bestFit="1" customWidth="1"/>
    <col min="11214" max="11214" width="13.7109375" style="150" bestFit="1" customWidth="1"/>
    <col min="11215" max="11215" width="9" style="150" bestFit="1" customWidth="1"/>
    <col min="11216" max="11216" width="13.7109375" style="150" bestFit="1" customWidth="1"/>
    <col min="11217" max="11217" width="9" style="150" bestFit="1" customWidth="1"/>
    <col min="11218" max="11218" width="13.7109375" style="150" bestFit="1" customWidth="1"/>
    <col min="11219" max="11219" width="9" style="150" bestFit="1" customWidth="1"/>
    <col min="11220" max="11220" width="13.7109375" style="150" bestFit="1" customWidth="1"/>
    <col min="11221" max="11221" width="9" style="150" bestFit="1" customWidth="1"/>
    <col min="11222" max="11222" width="13.7109375" style="150" bestFit="1" customWidth="1"/>
    <col min="11223" max="11223" width="9" style="150" bestFit="1" customWidth="1"/>
    <col min="11224" max="11224" width="13.7109375" style="150" bestFit="1" customWidth="1"/>
    <col min="11225" max="11225" width="9" style="150" bestFit="1" customWidth="1"/>
    <col min="11226" max="11226" width="13.7109375" style="150" bestFit="1" customWidth="1"/>
    <col min="11227" max="11227" width="9" style="150" bestFit="1" customWidth="1"/>
    <col min="11228" max="11228" width="13.7109375" style="150" bestFit="1" customWidth="1"/>
    <col min="11229" max="11229" width="9" style="150" bestFit="1" customWidth="1"/>
    <col min="11230" max="11230" width="13.7109375" style="150" bestFit="1" customWidth="1"/>
    <col min="11231" max="11231" width="9" style="150" bestFit="1" customWidth="1"/>
    <col min="11232" max="11232" width="13.7109375" style="150" bestFit="1" customWidth="1"/>
    <col min="11233" max="11233" width="9" style="150" bestFit="1" customWidth="1"/>
    <col min="11234" max="11234" width="13.7109375" style="150" bestFit="1" customWidth="1"/>
    <col min="11235" max="11235" width="9" style="150" bestFit="1" customWidth="1"/>
    <col min="11236" max="11236" width="13.7109375" style="150" bestFit="1" customWidth="1"/>
    <col min="11237" max="11237" width="9" style="150" bestFit="1" customWidth="1"/>
    <col min="11238" max="11238" width="13.7109375" style="150" bestFit="1" customWidth="1"/>
    <col min="11239" max="11239" width="9" style="150" bestFit="1" customWidth="1"/>
    <col min="11240" max="11240" width="13.7109375" style="150" bestFit="1" customWidth="1"/>
    <col min="11241" max="11241" width="9" style="150" bestFit="1" customWidth="1"/>
    <col min="11242" max="11242" width="13.7109375" style="150" bestFit="1" customWidth="1"/>
    <col min="11243" max="11243" width="9" style="150" bestFit="1" customWidth="1"/>
    <col min="11244" max="11244" width="13.7109375" style="150" bestFit="1" customWidth="1"/>
    <col min="11245" max="11245" width="9" style="150" bestFit="1" customWidth="1"/>
    <col min="11246" max="11246" width="13.7109375" style="150" bestFit="1" customWidth="1"/>
    <col min="11247" max="11247" width="9" style="150" bestFit="1" customWidth="1"/>
    <col min="11248" max="11248" width="13.7109375" style="150" bestFit="1" customWidth="1"/>
    <col min="11249" max="11249" width="9" style="150" bestFit="1" customWidth="1"/>
    <col min="11250" max="11250" width="13.7109375" style="150" bestFit="1" customWidth="1"/>
    <col min="11251" max="11251" width="9" style="150" bestFit="1" customWidth="1"/>
    <col min="11252" max="11252" width="13.7109375" style="150" bestFit="1" customWidth="1"/>
    <col min="11253" max="11253" width="9" style="150" bestFit="1" customWidth="1"/>
    <col min="11254" max="11254" width="13.7109375" style="150" bestFit="1" customWidth="1"/>
    <col min="11255" max="11255" width="9" style="150" bestFit="1" customWidth="1"/>
    <col min="11256" max="11256" width="13.7109375" style="150" bestFit="1" customWidth="1"/>
    <col min="11257" max="11257" width="9" style="150" bestFit="1" customWidth="1"/>
    <col min="11258" max="11258" width="13.7109375" style="150" bestFit="1" customWidth="1"/>
    <col min="11259" max="11259" width="9" style="150" bestFit="1" customWidth="1"/>
    <col min="11260" max="11260" width="13.7109375" style="150" bestFit="1" customWidth="1"/>
    <col min="11261" max="11261" width="9" style="150" bestFit="1" customWidth="1"/>
    <col min="11262" max="11262" width="13.7109375" style="150" bestFit="1" customWidth="1"/>
    <col min="11263" max="11263" width="9" style="150" bestFit="1" customWidth="1"/>
    <col min="11264" max="11264" width="13.7109375" style="150" bestFit="1" customWidth="1"/>
    <col min="11265" max="11265" width="45.140625" style="150" bestFit="1" customWidth="1"/>
    <col min="11266" max="11266" width="22.28515625" style="150" customWidth="1"/>
    <col min="11267" max="11267" width="18.7109375" style="150" customWidth="1"/>
    <col min="11268" max="11291" width="8.85546875" style="150"/>
    <col min="11292" max="11292" width="13.7109375" style="150" bestFit="1" customWidth="1"/>
    <col min="11293" max="11293" width="5.42578125" style="150" bestFit="1" customWidth="1"/>
    <col min="11294" max="11294" width="13.7109375" style="150" bestFit="1" customWidth="1"/>
    <col min="11295" max="11295" width="5.42578125" style="150" bestFit="1" customWidth="1"/>
    <col min="11296" max="11296" width="13.7109375" style="150" bestFit="1" customWidth="1"/>
    <col min="11297" max="11297" width="5.42578125" style="150" bestFit="1" customWidth="1"/>
    <col min="11298" max="11298" width="13.7109375" style="150" bestFit="1" customWidth="1"/>
    <col min="11299" max="11299" width="5.42578125" style="150" bestFit="1" customWidth="1"/>
    <col min="11300" max="11300" width="13.7109375" style="150" bestFit="1" customWidth="1"/>
    <col min="11301" max="11301" width="5.42578125" style="150" bestFit="1" customWidth="1"/>
    <col min="11302" max="11302" width="13.7109375" style="150" bestFit="1" customWidth="1"/>
    <col min="11303" max="11303" width="5.42578125" style="150" bestFit="1" customWidth="1"/>
    <col min="11304" max="11304" width="13.7109375" style="150" bestFit="1" customWidth="1"/>
    <col min="11305" max="11305" width="5.42578125" style="150" bestFit="1" customWidth="1"/>
    <col min="11306" max="11306" width="13.7109375" style="150" bestFit="1" customWidth="1"/>
    <col min="11307" max="11307" width="5.42578125" style="150" bestFit="1" customWidth="1"/>
    <col min="11308" max="11308" width="13.7109375" style="150" bestFit="1" customWidth="1"/>
    <col min="11309" max="11309" width="9" style="150" bestFit="1" customWidth="1"/>
    <col min="11310" max="11310" width="13.7109375" style="150" bestFit="1" customWidth="1"/>
    <col min="11311" max="11311" width="9" style="150" bestFit="1" customWidth="1"/>
    <col min="11312" max="11312" width="13.7109375" style="150" bestFit="1" customWidth="1"/>
    <col min="11313" max="11313" width="9" style="150" bestFit="1" customWidth="1"/>
    <col min="11314" max="11314" width="13.7109375" style="150" bestFit="1" customWidth="1"/>
    <col min="11315" max="11315" width="9" style="150" bestFit="1" customWidth="1"/>
    <col min="11316" max="11316" width="13.7109375" style="150" bestFit="1" customWidth="1"/>
    <col min="11317" max="11317" width="9" style="150" bestFit="1" customWidth="1"/>
    <col min="11318" max="11318" width="13.7109375" style="150" bestFit="1" customWidth="1"/>
    <col min="11319" max="11319" width="9" style="150" bestFit="1" customWidth="1"/>
    <col min="11320" max="11320" width="13.7109375" style="150" bestFit="1" customWidth="1"/>
    <col min="11321" max="11321" width="9" style="150" bestFit="1" customWidth="1"/>
    <col min="11322" max="11322" width="13.7109375" style="150" bestFit="1" customWidth="1"/>
    <col min="11323" max="11323" width="9" style="150" bestFit="1" customWidth="1"/>
    <col min="11324" max="11324" width="13.7109375" style="150" bestFit="1" customWidth="1"/>
    <col min="11325" max="11325" width="9" style="150" bestFit="1" customWidth="1"/>
    <col min="11326" max="11326" width="13.7109375" style="150" bestFit="1" customWidth="1"/>
    <col min="11327" max="11327" width="9" style="150" bestFit="1" customWidth="1"/>
    <col min="11328" max="11328" width="13.7109375" style="150" bestFit="1" customWidth="1"/>
    <col min="11329" max="11329" width="9" style="150" bestFit="1" customWidth="1"/>
    <col min="11330" max="11330" width="13.7109375" style="150" bestFit="1" customWidth="1"/>
    <col min="11331" max="11331" width="9" style="150" bestFit="1" customWidth="1"/>
    <col min="11332" max="11332" width="13.7109375" style="150" bestFit="1" customWidth="1"/>
    <col min="11333" max="11333" width="9" style="150" bestFit="1" customWidth="1"/>
    <col min="11334" max="11334" width="13.7109375" style="150" bestFit="1" customWidth="1"/>
    <col min="11335" max="11335" width="9" style="150" bestFit="1" customWidth="1"/>
    <col min="11336" max="11336" width="13.7109375" style="150" bestFit="1" customWidth="1"/>
    <col min="11337" max="11337" width="9" style="150" bestFit="1" customWidth="1"/>
    <col min="11338" max="11338" width="13.7109375" style="150" bestFit="1" customWidth="1"/>
    <col min="11339" max="11339" width="9" style="150" bestFit="1" customWidth="1"/>
    <col min="11340" max="11340" width="13.7109375" style="150" bestFit="1" customWidth="1"/>
    <col min="11341" max="11341" width="9" style="150" bestFit="1" customWidth="1"/>
    <col min="11342" max="11342" width="13.7109375" style="150" bestFit="1" customWidth="1"/>
    <col min="11343" max="11343" width="9" style="150" bestFit="1" customWidth="1"/>
    <col min="11344" max="11344" width="13.7109375" style="150" bestFit="1" customWidth="1"/>
    <col min="11345" max="11345" width="9" style="150" bestFit="1" customWidth="1"/>
    <col min="11346" max="11346" width="13.7109375" style="150" bestFit="1" customWidth="1"/>
    <col min="11347" max="11347" width="9" style="150" bestFit="1" customWidth="1"/>
    <col min="11348" max="11348" width="13.7109375" style="150" bestFit="1" customWidth="1"/>
    <col min="11349" max="11349" width="9" style="150" bestFit="1" customWidth="1"/>
    <col min="11350" max="11350" width="13.7109375" style="150" bestFit="1" customWidth="1"/>
    <col min="11351" max="11351" width="9" style="150" bestFit="1" customWidth="1"/>
    <col min="11352" max="11352" width="13.7109375" style="150" bestFit="1" customWidth="1"/>
    <col min="11353" max="11353" width="9" style="150" bestFit="1" customWidth="1"/>
    <col min="11354" max="11354" width="13.7109375" style="150" bestFit="1" customWidth="1"/>
    <col min="11355" max="11355" width="9" style="150" bestFit="1" customWidth="1"/>
    <col min="11356" max="11356" width="13.7109375" style="150" bestFit="1" customWidth="1"/>
    <col min="11357" max="11357" width="9" style="150" bestFit="1" customWidth="1"/>
    <col min="11358" max="11358" width="13.7109375" style="150" bestFit="1" customWidth="1"/>
    <col min="11359" max="11359" width="9" style="150" bestFit="1" customWidth="1"/>
    <col min="11360" max="11360" width="13.7109375" style="150" bestFit="1" customWidth="1"/>
    <col min="11361" max="11361" width="9" style="150" bestFit="1" customWidth="1"/>
    <col min="11362" max="11362" width="13.7109375" style="150" bestFit="1" customWidth="1"/>
    <col min="11363" max="11363" width="9" style="150" bestFit="1" customWidth="1"/>
    <col min="11364" max="11364" width="13.7109375" style="150" bestFit="1" customWidth="1"/>
    <col min="11365" max="11365" width="9" style="150" bestFit="1" customWidth="1"/>
    <col min="11366" max="11366" width="13.7109375" style="150" bestFit="1" customWidth="1"/>
    <col min="11367" max="11367" width="9" style="150" bestFit="1" customWidth="1"/>
    <col min="11368" max="11368" width="13.7109375" style="150" bestFit="1" customWidth="1"/>
    <col min="11369" max="11369" width="9" style="150" bestFit="1" customWidth="1"/>
    <col min="11370" max="11370" width="13.7109375" style="150" bestFit="1" customWidth="1"/>
    <col min="11371" max="11371" width="9" style="150" bestFit="1" customWidth="1"/>
    <col min="11372" max="11372" width="13.7109375" style="150" bestFit="1" customWidth="1"/>
    <col min="11373" max="11373" width="9" style="150" bestFit="1" customWidth="1"/>
    <col min="11374" max="11374" width="13.7109375" style="150" bestFit="1" customWidth="1"/>
    <col min="11375" max="11375" width="9" style="150" bestFit="1" customWidth="1"/>
    <col min="11376" max="11376" width="13.7109375" style="150" bestFit="1" customWidth="1"/>
    <col min="11377" max="11377" width="9" style="150" bestFit="1" customWidth="1"/>
    <col min="11378" max="11378" width="13.7109375" style="150" bestFit="1" customWidth="1"/>
    <col min="11379" max="11379" width="9" style="150" bestFit="1" customWidth="1"/>
    <col min="11380" max="11380" width="13.7109375" style="150" bestFit="1" customWidth="1"/>
    <col min="11381" max="11381" width="9" style="150" bestFit="1" customWidth="1"/>
    <col min="11382" max="11382" width="13.7109375" style="150" bestFit="1" customWidth="1"/>
    <col min="11383" max="11383" width="9" style="150" bestFit="1" customWidth="1"/>
    <col min="11384" max="11384" width="13.7109375" style="150" bestFit="1" customWidth="1"/>
    <col min="11385" max="11385" width="9" style="150" bestFit="1" customWidth="1"/>
    <col min="11386" max="11386" width="13.7109375" style="150" bestFit="1" customWidth="1"/>
    <col min="11387" max="11387" width="9" style="150" bestFit="1" customWidth="1"/>
    <col min="11388" max="11388" width="13.7109375" style="150" bestFit="1" customWidth="1"/>
    <col min="11389" max="11389" width="9" style="150" bestFit="1" customWidth="1"/>
    <col min="11390" max="11390" width="13.7109375" style="150" bestFit="1" customWidth="1"/>
    <col min="11391" max="11391" width="9" style="150" bestFit="1" customWidth="1"/>
    <col min="11392" max="11392" width="13.7109375" style="150" bestFit="1" customWidth="1"/>
    <col min="11393" max="11393" width="9" style="150" bestFit="1" customWidth="1"/>
    <col min="11394" max="11394" width="13.7109375" style="150" bestFit="1" customWidth="1"/>
    <col min="11395" max="11395" width="9" style="150" bestFit="1" customWidth="1"/>
    <col min="11396" max="11396" width="13.7109375" style="150" bestFit="1" customWidth="1"/>
    <col min="11397" max="11397" width="9" style="150" bestFit="1" customWidth="1"/>
    <col min="11398" max="11398" width="13.7109375" style="150" bestFit="1" customWidth="1"/>
    <col min="11399" max="11399" width="9" style="150" bestFit="1" customWidth="1"/>
    <col min="11400" max="11400" width="13.7109375" style="150" bestFit="1" customWidth="1"/>
    <col min="11401" max="11401" width="9" style="150" bestFit="1" customWidth="1"/>
    <col min="11402" max="11402" width="13.7109375" style="150" bestFit="1" customWidth="1"/>
    <col min="11403" max="11403" width="9" style="150" bestFit="1" customWidth="1"/>
    <col min="11404" max="11404" width="13.7109375" style="150" bestFit="1" customWidth="1"/>
    <col min="11405" max="11405" width="9" style="150" bestFit="1" customWidth="1"/>
    <col min="11406" max="11406" width="13.7109375" style="150" bestFit="1" customWidth="1"/>
    <col min="11407" max="11407" width="9" style="150" bestFit="1" customWidth="1"/>
    <col min="11408" max="11408" width="13.7109375" style="150" bestFit="1" customWidth="1"/>
    <col min="11409" max="11409" width="9" style="150" bestFit="1" customWidth="1"/>
    <col min="11410" max="11410" width="13.7109375" style="150" bestFit="1" customWidth="1"/>
    <col min="11411" max="11411" width="9" style="150" bestFit="1" customWidth="1"/>
    <col min="11412" max="11412" width="13.7109375" style="150" bestFit="1" customWidth="1"/>
    <col min="11413" max="11413" width="9" style="150" bestFit="1" customWidth="1"/>
    <col min="11414" max="11414" width="13.7109375" style="150" bestFit="1" customWidth="1"/>
    <col min="11415" max="11415" width="9" style="150" bestFit="1" customWidth="1"/>
    <col min="11416" max="11416" width="13.7109375" style="150" bestFit="1" customWidth="1"/>
    <col min="11417" max="11417" width="9" style="150" bestFit="1" customWidth="1"/>
    <col min="11418" max="11418" width="13.7109375" style="150" bestFit="1" customWidth="1"/>
    <col min="11419" max="11419" width="9" style="150" bestFit="1" customWidth="1"/>
    <col min="11420" max="11420" width="13.7109375" style="150" bestFit="1" customWidth="1"/>
    <col min="11421" max="11421" width="9" style="150" bestFit="1" customWidth="1"/>
    <col min="11422" max="11422" width="13.7109375" style="150" bestFit="1" customWidth="1"/>
    <col min="11423" max="11423" width="9" style="150" bestFit="1" customWidth="1"/>
    <col min="11424" max="11424" width="13.7109375" style="150" bestFit="1" customWidth="1"/>
    <col min="11425" max="11425" width="9" style="150" bestFit="1" customWidth="1"/>
    <col min="11426" max="11426" width="13.7109375" style="150" bestFit="1" customWidth="1"/>
    <col min="11427" max="11427" width="9" style="150" bestFit="1" customWidth="1"/>
    <col min="11428" max="11428" width="13.7109375" style="150" bestFit="1" customWidth="1"/>
    <col min="11429" max="11429" width="9" style="150" bestFit="1" customWidth="1"/>
    <col min="11430" max="11430" width="13.7109375" style="150" bestFit="1" customWidth="1"/>
    <col min="11431" max="11431" width="9" style="150" bestFit="1" customWidth="1"/>
    <col min="11432" max="11432" width="13.7109375" style="150" bestFit="1" customWidth="1"/>
    <col min="11433" max="11433" width="9" style="150" bestFit="1" customWidth="1"/>
    <col min="11434" max="11434" width="13.7109375" style="150" bestFit="1" customWidth="1"/>
    <col min="11435" max="11435" width="9" style="150" bestFit="1" customWidth="1"/>
    <col min="11436" max="11436" width="13.7109375" style="150" bestFit="1" customWidth="1"/>
    <col min="11437" max="11437" width="9" style="150" bestFit="1" customWidth="1"/>
    <col min="11438" max="11438" width="13.7109375" style="150" bestFit="1" customWidth="1"/>
    <col min="11439" max="11439" width="9" style="150" bestFit="1" customWidth="1"/>
    <col min="11440" max="11440" width="13.7109375" style="150" bestFit="1" customWidth="1"/>
    <col min="11441" max="11441" width="9" style="150" bestFit="1" customWidth="1"/>
    <col min="11442" max="11442" width="13.7109375" style="150" bestFit="1" customWidth="1"/>
    <col min="11443" max="11443" width="9" style="150" bestFit="1" customWidth="1"/>
    <col min="11444" max="11444" width="13.7109375" style="150" bestFit="1" customWidth="1"/>
    <col min="11445" max="11445" width="9" style="150" bestFit="1" customWidth="1"/>
    <col min="11446" max="11446" width="13.7109375" style="150" bestFit="1" customWidth="1"/>
    <col min="11447" max="11447" width="9" style="150" bestFit="1" customWidth="1"/>
    <col min="11448" max="11448" width="13.7109375" style="150" bestFit="1" customWidth="1"/>
    <col min="11449" max="11449" width="9" style="150" bestFit="1" customWidth="1"/>
    <col min="11450" max="11450" width="13.7109375" style="150" bestFit="1" customWidth="1"/>
    <col min="11451" max="11451" width="9" style="150" bestFit="1" customWidth="1"/>
    <col min="11452" max="11452" width="13.7109375" style="150" bestFit="1" customWidth="1"/>
    <col min="11453" max="11453" width="9" style="150" bestFit="1" customWidth="1"/>
    <col min="11454" max="11454" width="13.7109375" style="150" bestFit="1" customWidth="1"/>
    <col min="11455" max="11455" width="9" style="150" bestFit="1" customWidth="1"/>
    <col min="11456" max="11456" width="13.7109375" style="150" bestFit="1" customWidth="1"/>
    <col min="11457" max="11457" width="9" style="150" bestFit="1" customWidth="1"/>
    <col min="11458" max="11458" width="13.7109375" style="150" bestFit="1" customWidth="1"/>
    <col min="11459" max="11459" width="9" style="150" bestFit="1" customWidth="1"/>
    <col min="11460" max="11460" width="13.7109375" style="150" bestFit="1" customWidth="1"/>
    <col min="11461" max="11461" width="9" style="150" bestFit="1" customWidth="1"/>
    <col min="11462" max="11462" width="13.7109375" style="150" bestFit="1" customWidth="1"/>
    <col min="11463" max="11463" width="9" style="150" bestFit="1" customWidth="1"/>
    <col min="11464" max="11464" width="13.7109375" style="150" bestFit="1" customWidth="1"/>
    <col min="11465" max="11465" width="9" style="150" bestFit="1" customWidth="1"/>
    <col min="11466" max="11466" width="13.7109375" style="150" bestFit="1" customWidth="1"/>
    <col min="11467" max="11467" width="9" style="150" bestFit="1" customWidth="1"/>
    <col min="11468" max="11468" width="13.7109375" style="150" bestFit="1" customWidth="1"/>
    <col min="11469" max="11469" width="9" style="150" bestFit="1" customWidth="1"/>
    <col min="11470" max="11470" width="13.7109375" style="150" bestFit="1" customWidth="1"/>
    <col min="11471" max="11471" width="9" style="150" bestFit="1" customWidth="1"/>
    <col min="11472" max="11472" width="13.7109375" style="150" bestFit="1" customWidth="1"/>
    <col min="11473" max="11473" width="9" style="150" bestFit="1" customWidth="1"/>
    <col min="11474" max="11474" width="13.7109375" style="150" bestFit="1" customWidth="1"/>
    <col min="11475" max="11475" width="9" style="150" bestFit="1" customWidth="1"/>
    <col min="11476" max="11476" width="13.7109375" style="150" bestFit="1" customWidth="1"/>
    <col min="11477" max="11477" width="9" style="150" bestFit="1" customWidth="1"/>
    <col min="11478" max="11478" width="13.7109375" style="150" bestFit="1" customWidth="1"/>
    <col min="11479" max="11479" width="9" style="150" bestFit="1" customWidth="1"/>
    <col min="11480" max="11480" width="13.7109375" style="150" bestFit="1" customWidth="1"/>
    <col min="11481" max="11481" width="9" style="150" bestFit="1" customWidth="1"/>
    <col min="11482" max="11482" width="13.7109375" style="150" bestFit="1" customWidth="1"/>
    <col min="11483" max="11483" width="9" style="150" bestFit="1" customWidth="1"/>
    <col min="11484" max="11484" width="13.7109375" style="150" bestFit="1" customWidth="1"/>
    <col min="11485" max="11485" width="9" style="150" bestFit="1" customWidth="1"/>
    <col min="11486" max="11486" width="13.7109375" style="150" bestFit="1" customWidth="1"/>
    <col min="11487" max="11487" width="9" style="150" bestFit="1" customWidth="1"/>
    <col min="11488" max="11488" width="13.7109375" style="150" bestFit="1" customWidth="1"/>
    <col min="11489" max="11489" width="9" style="150" bestFit="1" customWidth="1"/>
    <col min="11490" max="11490" width="13.7109375" style="150" bestFit="1" customWidth="1"/>
    <col min="11491" max="11491" width="9" style="150" bestFit="1" customWidth="1"/>
    <col min="11492" max="11492" width="13.7109375" style="150" bestFit="1" customWidth="1"/>
    <col min="11493" max="11493" width="9" style="150" bestFit="1" customWidth="1"/>
    <col min="11494" max="11494" width="13.7109375" style="150" bestFit="1" customWidth="1"/>
    <col min="11495" max="11495" width="9" style="150" bestFit="1" customWidth="1"/>
    <col min="11496" max="11496" width="13.7109375" style="150" bestFit="1" customWidth="1"/>
    <col min="11497" max="11497" width="9" style="150" bestFit="1" customWidth="1"/>
    <col min="11498" max="11498" width="13.7109375" style="150" bestFit="1" customWidth="1"/>
    <col min="11499" max="11499" width="9" style="150" bestFit="1" customWidth="1"/>
    <col min="11500" max="11500" width="13.7109375" style="150" bestFit="1" customWidth="1"/>
    <col min="11501" max="11501" width="9" style="150" bestFit="1" customWidth="1"/>
    <col min="11502" max="11502" width="13.7109375" style="150" bestFit="1" customWidth="1"/>
    <col min="11503" max="11503" width="9" style="150" bestFit="1" customWidth="1"/>
    <col min="11504" max="11504" width="13.7109375" style="150" bestFit="1" customWidth="1"/>
    <col min="11505" max="11505" width="9" style="150" bestFit="1" customWidth="1"/>
    <col min="11506" max="11506" width="13.7109375" style="150" bestFit="1" customWidth="1"/>
    <col min="11507" max="11507" width="9" style="150" bestFit="1" customWidth="1"/>
    <col min="11508" max="11508" width="13.7109375" style="150" bestFit="1" customWidth="1"/>
    <col min="11509" max="11509" width="9" style="150" bestFit="1" customWidth="1"/>
    <col min="11510" max="11510" width="13.7109375" style="150" bestFit="1" customWidth="1"/>
    <col min="11511" max="11511" width="9" style="150" bestFit="1" customWidth="1"/>
    <col min="11512" max="11512" width="13.7109375" style="150" bestFit="1" customWidth="1"/>
    <col min="11513" max="11513" width="9" style="150" bestFit="1" customWidth="1"/>
    <col min="11514" max="11514" width="13.7109375" style="150" bestFit="1" customWidth="1"/>
    <col min="11515" max="11515" width="9" style="150" bestFit="1" customWidth="1"/>
    <col min="11516" max="11516" width="13.7109375" style="150" bestFit="1" customWidth="1"/>
    <col min="11517" max="11517" width="9" style="150" bestFit="1" customWidth="1"/>
    <col min="11518" max="11518" width="13.7109375" style="150" bestFit="1" customWidth="1"/>
    <col min="11519" max="11519" width="9" style="150" bestFit="1" customWidth="1"/>
    <col min="11520" max="11520" width="13.7109375" style="150" bestFit="1" customWidth="1"/>
    <col min="11521" max="11521" width="45.140625" style="150" bestFit="1" customWidth="1"/>
    <col min="11522" max="11522" width="22.28515625" style="150" customWidth="1"/>
    <col min="11523" max="11523" width="18.7109375" style="150" customWidth="1"/>
    <col min="11524" max="11547" width="8.85546875" style="150"/>
    <col min="11548" max="11548" width="13.7109375" style="150" bestFit="1" customWidth="1"/>
    <col min="11549" max="11549" width="5.42578125" style="150" bestFit="1" customWidth="1"/>
    <col min="11550" max="11550" width="13.7109375" style="150" bestFit="1" customWidth="1"/>
    <col min="11551" max="11551" width="5.42578125" style="150" bestFit="1" customWidth="1"/>
    <col min="11552" max="11552" width="13.7109375" style="150" bestFit="1" customWidth="1"/>
    <col min="11553" max="11553" width="5.42578125" style="150" bestFit="1" customWidth="1"/>
    <col min="11554" max="11554" width="13.7109375" style="150" bestFit="1" customWidth="1"/>
    <col min="11555" max="11555" width="5.42578125" style="150" bestFit="1" customWidth="1"/>
    <col min="11556" max="11556" width="13.7109375" style="150" bestFit="1" customWidth="1"/>
    <col min="11557" max="11557" width="5.42578125" style="150" bestFit="1" customWidth="1"/>
    <col min="11558" max="11558" width="13.7109375" style="150" bestFit="1" customWidth="1"/>
    <col min="11559" max="11559" width="5.42578125" style="150" bestFit="1" customWidth="1"/>
    <col min="11560" max="11560" width="13.7109375" style="150" bestFit="1" customWidth="1"/>
    <col min="11561" max="11561" width="5.42578125" style="150" bestFit="1" customWidth="1"/>
    <col min="11562" max="11562" width="13.7109375" style="150" bestFit="1" customWidth="1"/>
    <col min="11563" max="11563" width="5.42578125" style="150" bestFit="1" customWidth="1"/>
    <col min="11564" max="11564" width="13.7109375" style="150" bestFit="1" customWidth="1"/>
    <col min="11565" max="11565" width="9" style="150" bestFit="1" customWidth="1"/>
    <col min="11566" max="11566" width="13.7109375" style="150" bestFit="1" customWidth="1"/>
    <col min="11567" max="11567" width="9" style="150" bestFit="1" customWidth="1"/>
    <col min="11568" max="11568" width="13.7109375" style="150" bestFit="1" customWidth="1"/>
    <col min="11569" max="11569" width="9" style="150" bestFit="1" customWidth="1"/>
    <col min="11570" max="11570" width="13.7109375" style="150" bestFit="1" customWidth="1"/>
    <col min="11571" max="11571" width="9" style="150" bestFit="1" customWidth="1"/>
    <col min="11572" max="11572" width="13.7109375" style="150" bestFit="1" customWidth="1"/>
    <col min="11573" max="11573" width="9" style="150" bestFit="1" customWidth="1"/>
    <col min="11574" max="11574" width="13.7109375" style="150" bestFit="1" customWidth="1"/>
    <col min="11575" max="11575" width="9" style="150" bestFit="1" customWidth="1"/>
    <col min="11576" max="11576" width="13.7109375" style="150" bestFit="1" customWidth="1"/>
    <col min="11577" max="11577" width="9" style="150" bestFit="1" customWidth="1"/>
    <col min="11578" max="11578" width="13.7109375" style="150" bestFit="1" customWidth="1"/>
    <col min="11579" max="11579" width="9" style="150" bestFit="1" customWidth="1"/>
    <col min="11580" max="11580" width="13.7109375" style="150" bestFit="1" customWidth="1"/>
    <col min="11581" max="11581" width="9" style="150" bestFit="1" customWidth="1"/>
    <col min="11582" max="11582" width="13.7109375" style="150" bestFit="1" customWidth="1"/>
    <col min="11583" max="11583" width="9" style="150" bestFit="1" customWidth="1"/>
    <col min="11584" max="11584" width="13.7109375" style="150" bestFit="1" customWidth="1"/>
    <col min="11585" max="11585" width="9" style="150" bestFit="1" customWidth="1"/>
    <col min="11586" max="11586" width="13.7109375" style="150" bestFit="1" customWidth="1"/>
    <col min="11587" max="11587" width="9" style="150" bestFit="1" customWidth="1"/>
    <col min="11588" max="11588" width="13.7109375" style="150" bestFit="1" customWidth="1"/>
    <col min="11589" max="11589" width="9" style="150" bestFit="1" customWidth="1"/>
    <col min="11590" max="11590" width="13.7109375" style="150" bestFit="1" customWidth="1"/>
    <col min="11591" max="11591" width="9" style="150" bestFit="1" customWidth="1"/>
    <col min="11592" max="11592" width="13.7109375" style="150" bestFit="1" customWidth="1"/>
    <col min="11593" max="11593" width="9" style="150" bestFit="1" customWidth="1"/>
    <col min="11594" max="11594" width="13.7109375" style="150" bestFit="1" customWidth="1"/>
    <col min="11595" max="11595" width="9" style="150" bestFit="1" customWidth="1"/>
    <col min="11596" max="11596" width="13.7109375" style="150" bestFit="1" customWidth="1"/>
    <col min="11597" max="11597" width="9" style="150" bestFit="1" customWidth="1"/>
    <col min="11598" max="11598" width="13.7109375" style="150" bestFit="1" customWidth="1"/>
    <col min="11599" max="11599" width="9" style="150" bestFit="1" customWidth="1"/>
    <col min="11600" max="11600" width="13.7109375" style="150" bestFit="1" customWidth="1"/>
    <col min="11601" max="11601" width="9" style="150" bestFit="1" customWidth="1"/>
    <col min="11602" max="11602" width="13.7109375" style="150" bestFit="1" customWidth="1"/>
    <col min="11603" max="11603" width="9" style="150" bestFit="1" customWidth="1"/>
    <col min="11604" max="11604" width="13.7109375" style="150" bestFit="1" customWidth="1"/>
    <col min="11605" max="11605" width="9" style="150" bestFit="1" customWidth="1"/>
    <col min="11606" max="11606" width="13.7109375" style="150" bestFit="1" customWidth="1"/>
    <col min="11607" max="11607" width="9" style="150" bestFit="1" customWidth="1"/>
    <col min="11608" max="11608" width="13.7109375" style="150" bestFit="1" customWidth="1"/>
    <col min="11609" max="11609" width="9" style="150" bestFit="1" customWidth="1"/>
    <col min="11610" max="11610" width="13.7109375" style="150" bestFit="1" customWidth="1"/>
    <col min="11611" max="11611" width="9" style="150" bestFit="1" customWidth="1"/>
    <col min="11612" max="11612" width="13.7109375" style="150" bestFit="1" customWidth="1"/>
    <col min="11613" max="11613" width="9" style="150" bestFit="1" customWidth="1"/>
    <col min="11614" max="11614" width="13.7109375" style="150" bestFit="1" customWidth="1"/>
    <col min="11615" max="11615" width="9" style="150" bestFit="1" customWidth="1"/>
    <col min="11616" max="11616" width="13.7109375" style="150" bestFit="1" customWidth="1"/>
    <col min="11617" max="11617" width="9" style="150" bestFit="1" customWidth="1"/>
    <col min="11618" max="11618" width="13.7109375" style="150" bestFit="1" customWidth="1"/>
    <col min="11619" max="11619" width="9" style="150" bestFit="1" customWidth="1"/>
    <col min="11620" max="11620" width="13.7109375" style="150" bestFit="1" customWidth="1"/>
    <col min="11621" max="11621" width="9" style="150" bestFit="1" customWidth="1"/>
    <col min="11622" max="11622" width="13.7109375" style="150" bestFit="1" customWidth="1"/>
    <col min="11623" max="11623" width="9" style="150" bestFit="1" customWidth="1"/>
    <col min="11624" max="11624" width="13.7109375" style="150" bestFit="1" customWidth="1"/>
    <col min="11625" max="11625" width="9" style="150" bestFit="1" customWidth="1"/>
    <col min="11626" max="11626" width="13.7109375" style="150" bestFit="1" customWidth="1"/>
    <col min="11627" max="11627" width="9" style="150" bestFit="1" customWidth="1"/>
    <col min="11628" max="11628" width="13.7109375" style="150" bestFit="1" customWidth="1"/>
    <col min="11629" max="11629" width="9" style="150" bestFit="1" customWidth="1"/>
    <col min="11630" max="11630" width="13.7109375" style="150" bestFit="1" customWidth="1"/>
    <col min="11631" max="11631" width="9" style="150" bestFit="1" customWidth="1"/>
    <col min="11632" max="11632" width="13.7109375" style="150" bestFit="1" customWidth="1"/>
    <col min="11633" max="11633" width="9" style="150" bestFit="1" customWidth="1"/>
    <col min="11634" max="11634" width="13.7109375" style="150" bestFit="1" customWidth="1"/>
    <col min="11635" max="11635" width="9" style="150" bestFit="1" customWidth="1"/>
    <col min="11636" max="11636" width="13.7109375" style="150" bestFit="1" customWidth="1"/>
    <col min="11637" max="11637" width="9" style="150" bestFit="1" customWidth="1"/>
    <col min="11638" max="11638" width="13.7109375" style="150" bestFit="1" customWidth="1"/>
    <col min="11639" max="11639" width="9" style="150" bestFit="1" customWidth="1"/>
    <col min="11640" max="11640" width="13.7109375" style="150" bestFit="1" customWidth="1"/>
    <col min="11641" max="11641" width="9" style="150" bestFit="1" customWidth="1"/>
    <col min="11642" max="11642" width="13.7109375" style="150" bestFit="1" customWidth="1"/>
    <col min="11643" max="11643" width="9" style="150" bestFit="1" customWidth="1"/>
    <col min="11644" max="11644" width="13.7109375" style="150" bestFit="1" customWidth="1"/>
    <col min="11645" max="11645" width="9" style="150" bestFit="1" customWidth="1"/>
    <col min="11646" max="11646" width="13.7109375" style="150" bestFit="1" customWidth="1"/>
    <col min="11647" max="11647" width="9" style="150" bestFit="1" customWidth="1"/>
    <col min="11648" max="11648" width="13.7109375" style="150" bestFit="1" customWidth="1"/>
    <col min="11649" max="11649" width="9" style="150" bestFit="1" customWidth="1"/>
    <col min="11650" max="11650" width="13.7109375" style="150" bestFit="1" customWidth="1"/>
    <col min="11651" max="11651" width="9" style="150" bestFit="1" customWidth="1"/>
    <col min="11652" max="11652" width="13.7109375" style="150" bestFit="1" customWidth="1"/>
    <col min="11653" max="11653" width="9" style="150" bestFit="1" customWidth="1"/>
    <col min="11654" max="11654" width="13.7109375" style="150" bestFit="1" customWidth="1"/>
    <col min="11655" max="11655" width="9" style="150" bestFit="1" customWidth="1"/>
    <col min="11656" max="11656" width="13.7109375" style="150" bestFit="1" customWidth="1"/>
    <col min="11657" max="11657" width="9" style="150" bestFit="1" customWidth="1"/>
    <col min="11658" max="11658" width="13.7109375" style="150" bestFit="1" customWidth="1"/>
    <col min="11659" max="11659" width="9" style="150" bestFit="1" customWidth="1"/>
    <col min="11660" max="11660" width="13.7109375" style="150" bestFit="1" customWidth="1"/>
    <col min="11661" max="11661" width="9" style="150" bestFit="1" customWidth="1"/>
    <col min="11662" max="11662" width="13.7109375" style="150" bestFit="1" customWidth="1"/>
    <col min="11663" max="11663" width="9" style="150" bestFit="1" customWidth="1"/>
    <col min="11664" max="11664" width="13.7109375" style="150" bestFit="1" customWidth="1"/>
    <col min="11665" max="11665" width="9" style="150" bestFit="1" customWidth="1"/>
    <col min="11666" max="11666" width="13.7109375" style="150" bestFit="1" customWidth="1"/>
    <col min="11667" max="11667" width="9" style="150" bestFit="1" customWidth="1"/>
    <col min="11668" max="11668" width="13.7109375" style="150" bestFit="1" customWidth="1"/>
    <col min="11669" max="11669" width="9" style="150" bestFit="1" customWidth="1"/>
    <col min="11670" max="11670" width="13.7109375" style="150" bestFit="1" customWidth="1"/>
    <col min="11671" max="11671" width="9" style="150" bestFit="1" customWidth="1"/>
    <col min="11672" max="11672" width="13.7109375" style="150" bestFit="1" customWidth="1"/>
    <col min="11673" max="11673" width="9" style="150" bestFit="1" customWidth="1"/>
    <col min="11674" max="11674" width="13.7109375" style="150" bestFit="1" customWidth="1"/>
    <col min="11675" max="11675" width="9" style="150" bestFit="1" customWidth="1"/>
    <col min="11676" max="11676" width="13.7109375" style="150" bestFit="1" customWidth="1"/>
    <col min="11677" max="11677" width="9" style="150" bestFit="1" customWidth="1"/>
    <col min="11678" max="11678" width="13.7109375" style="150" bestFit="1" customWidth="1"/>
    <col min="11679" max="11679" width="9" style="150" bestFit="1" customWidth="1"/>
    <col min="11680" max="11680" width="13.7109375" style="150" bestFit="1" customWidth="1"/>
    <col min="11681" max="11681" width="9" style="150" bestFit="1" customWidth="1"/>
    <col min="11682" max="11682" width="13.7109375" style="150" bestFit="1" customWidth="1"/>
    <col min="11683" max="11683" width="9" style="150" bestFit="1" customWidth="1"/>
    <col min="11684" max="11684" width="13.7109375" style="150" bestFit="1" customWidth="1"/>
    <col min="11685" max="11685" width="9" style="150" bestFit="1" customWidth="1"/>
    <col min="11686" max="11686" width="13.7109375" style="150" bestFit="1" customWidth="1"/>
    <col min="11687" max="11687" width="9" style="150" bestFit="1" customWidth="1"/>
    <col min="11688" max="11688" width="13.7109375" style="150" bestFit="1" customWidth="1"/>
    <col min="11689" max="11689" width="9" style="150" bestFit="1" customWidth="1"/>
    <col min="11690" max="11690" width="13.7109375" style="150" bestFit="1" customWidth="1"/>
    <col min="11691" max="11691" width="9" style="150" bestFit="1" customWidth="1"/>
    <col min="11692" max="11692" width="13.7109375" style="150" bestFit="1" customWidth="1"/>
    <col min="11693" max="11693" width="9" style="150" bestFit="1" customWidth="1"/>
    <col min="11694" max="11694" width="13.7109375" style="150" bestFit="1" customWidth="1"/>
    <col min="11695" max="11695" width="9" style="150" bestFit="1" customWidth="1"/>
    <col min="11696" max="11696" width="13.7109375" style="150" bestFit="1" customWidth="1"/>
    <col min="11697" max="11697" width="9" style="150" bestFit="1" customWidth="1"/>
    <col min="11698" max="11698" width="13.7109375" style="150" bestFit="1" customWidth="1"/>
    <col min="11699" max="11699" width="9" style="150" bestFit="1" customWidth="1"/>
    <col min="11700" max="11700" width="13.7109375" style="150" bestFit="1" customWidth="1"/>
    <col min="11701" max="11701" width="9" style="150" bestFit="1" customWidth="1"/>
    <col min="11702" max="11702" width="13.7109375" style="150" bestFit="1" customWidth="1"/>
    <col min="11703" max="11703" width="9" style="150" bestFit="1" customWidth="1"/>
    <col min="11704" max="11704" width="13.7109375" style="150" bestFit="1" customWidth="1"/>
    <col min="11705" max="11705" width="9" style="150" bestFit="1" customWidth="1"/>
    <col min="11706" max="11706" width="13.7109375" style="150" bestFit="1" customWidth="1"/>
    <col min="11707" max="11707" width="9" style="150" bestFit="1" customWidth="1"/>
    <col min="11708" max="11708" width="13.7109375" style="150" bestFit="1" customWidth="1"/>
    <col min="11709" max="11709" width="9" style="150" bestFit="1" customWidth="1"/>
    <col min="11710" max="11710" width="13.7109375" style="150" bestFit="1" customWidth="1"/>
    <col min="11711" max="11711" width="9" style="150" bestFit="1" customWidth="1"/>
    <col min="11712" max="11712" width="13.7109375" style="150" bestFit="1" customWidth="1"/>
    <col min="11713" max="11713" width="9" style="150" bestFit="1" customWidth="1"/>
    <col min="11714" max="11714" width="13.7109375" style="150" bestFit="1" customWidth="1"/>
    <col min="11715" max="11715" width="9" style="150" bestFit="1" customWidth="1"/>
    <col min="11716" max="11716" width="13.7109375" style="150" bestFit="1" customWidth="1"/>
    <col min="11717" max="11717" width="9" style="150" bestFit="1" customWidth="1"/>
    <col min="11718" max="11718" width="13.7109375" style="150" bestFit="1" customWidth="1"/>
    <col min="11719" max="11719" width="9" style="150" bestFit="1" customWidth="1"/>
    <col min="11720" max="11720" width="13.7109375" style="150" bestFit="1" customWidth="1"/>
    <col min="11721" max="11721" width="9" style="150" bestFit="1" customWidth="1"/>
    <col min="11722" max="11722" width="13.7109375" style="150" bestFit="1" customWidth="1"/>
    <col min="11723" max="11723" width="9" style="150" bestFit="1" customWidth="1"/>
    <col min="11724" max="11724" width="13.7109375" style="150" bestFit="1" customWidth="1"/>
    <col min="11725" max="11725" width="9" style="150" bestFit="1" customWidth="1"/>
    <col min="11726" max="11726" width="13.7109375" style="150" bestFit="1" customWidth="1"/>
    <col min="11727" max="11727" width="9" style="150" bestFit="1" customWidth="1"/>
    <col min="11728" max="11728" width="13.7109375" style="150" bestFit="1" customWidth="1"/>
    <col min="11729" max="11729" width="9" style="150" bestFit="1" customWidth="1"/>
    <col min="11730" max="11730" width="13.7109375" style="150" bestFit="1" customWidth="1"/>
    <col min="11731" max="11731" width="9" style="150" bestFit="1" customWidth="1"/>
    <col min="11732" max="11732" width="13.7109375" style="150" bestFit="1" customWidth="1"/>
    <col min="11733" max="11733" width="9" style="150" bestFit="1" customWidth="1"/>
    <col min="11734" max="11734" width="13.7109375" style="150" bestFit="1" customWidth="1"/>
    <col min="11735" max="11735" width="9" style="150" bestFit="1" customWidth="1"/>
    <col min="11736" max="11736" width="13.7109375" style="150" bestFit="1" customWidth="1"/>
    <col min="11737" max="11737" width="9" style="150" bestFit="1" customWidth="1"/>
    <col min="11738" max="11738" width="13.7109375" style="150" bestFit="1" customWidth="1"/>
    <col min="11739" max="11739" width="9" style="150" bestFit="1" customWidth="1"/>
    <col min="11740" max="11740" width="13.7109375" style="150" bestFit="1" customWidth="1"/>
    <col min="11741" max="11741" width="9" style="150" bestFit="1" customWidth="1"/>
    <col min="11742" max="11742" width="13.7109375" style="150" bestFit="1" customWidth="1"/>
    <col min="11743" max="11743" width="9" style="150" bestFit="1" customWidth="1"/>
    <col min="11744" max="11744" width="13.7109375" style="150" bestFit="1" customWidth="1"/>
    <col min="11745" max="11745" width="9" style="150" bestFit="1" customWidth="1"/>
    <col min="11746" max="11746" width="13.7109375" style="150" bestFit="1" customWidth="1"/>
    <col min="11747" max="11747" width="9" style="150" bestFit="1" customWidth="1"/>
    <col min="11748" max="11748" width="13.7109375" style="150" bestFit="1" customWidth="1"/>
    <col min="11749" max="11749" width="9" style="150" bestFit="1" customWidth="1"/>
    <col min="11750" max="11750" width="13.7109375" style="150" bestFit="1" customWidth="1"/>
    <col min="11751" max="11751" width="9" style="150" bestFit="1" customWidth="1"/>
    <col min="11752" max="11752" width="13.7109375" style="150" bestFit="1" customWidth="1"/>
    <col min="11753" max="11753" width="9" style="150" bestFit="1" customWidth="1"/>
    <col min="11754" max="11754" width="13.7109375" style="150" bestFit="1" customWidth="1"/>
    <col min="11755" max="11755" width="9" style="150" bestFit="1" customWidth="1"/>
    <col min="11756" max="11756" width="13.7109375" style="150" bestFit="1" customWidth="1"/>
    <col min="11757" max="11757" width="9" style="150" bestFit="1" customWidth="1"/>
    <col min="11758" max="11758" width="13.7109375" style="150" bestFit="1" customWidth="1"/>
    <col min="11759" max="11759" width="9" style="150" bestFit="1" customWidth="1"/>
    <col min="11760" max="11760" width="13.7109375" style="150" bestFit="1" customWidth="1"/>
    <col min="11761" max="11761" width="9" style="150" bestFit="1" customWidth="1"/>
    <col min="11762" max="11762" width="13.7109375" style="150" bestFit="1" customWidth="1"/>
    <col min="11763" max="11763" width="9" style="150" bestFit="1" customWidth="1"/>
    <col min="11764" max="11764" width="13.7109375" style="150" bestFit="1" customWidth="1"/>
    <col min="11765" max="11765" width="9" style="150" bestFit="1" customWidth="1"/>
    <col min="11766" max="11766" width="13.7109375" style="150" bestFit="1" customWidth="1"/>
    <col min="11767" max="11767" width="9" style="150" bestFit="1" customWidth="1"/>
    <col min="11768" max="11768" width="13.7109375" style="150" bestFit="1" customWidth="1"/>
    <col min="11769" max="11769" width="9" style="150" bestFit="1" customWidth="1"/>
    <col min="11770" max="11770" width="13.7109375" style="150" bestFit="1" customWidth="1"/>
    <col min="11771" max="11771" width="9" style="150" bestFit="1" customWidth="1"/>
    <col min="11772" max="11772" width="13.7109375" style="150" bestFit="1" customWidth="1"/>
    <col min="11773" max="11773" width="9" style="150" bestFit="1" customWidth="1"/>
    <col min="11774" max="11774" width="13.7109375" style="150" bestFit="1" customWidth="1"/>
    <col min="11775" max="11775" width="9" style="150" bestFit="1" customWidth="1"/>
    <col min="11776" max="11776" width="13.7109375" style="150" bestFit="1" customWidth="1"/>
    <col min="11777" max="11777" width="45.140625" style="150" bestFit="1" customWidth="1"/>
    <col min="11778" max="11778" width="22.28515625" style="150" customWidth="1"/>
    <col min="11779" max="11779" width="18.7109375" style="150" customWidth="1"/>
    <col min="11780" max="11803" width="8.85546875" style="150"/>
    <col min="11804" max="11804" width="13.7109375" style="150" bestFit="1" customWidth="1"/>
    <col min="11805" max="11805" width="5.42578125" style="150" bestFit="1" customWidth="1"/>
    <col min="11806" max="11806" width="13.7109375" style="150" bestFit="1" customWidth="1"/>
    <col min="11807" max="11807" width="5.42578125" style="150" bestFit="1" customWidth="1"/>
    <col min="11808" max="11808" width="13.7109375" style="150" bestFit="1" customWidth="1"/>
    <col min="11809" max="11809" width="5.42578125" style="150" bestFit="1" customWidth="1"/>
    <col min="11810" max="11810" width="13.7109375" style="150" bestFit="1" customWidth="1"/>
    <col min="11811" max="11811" width="5.42578125" style="150" bestFit="1" customWidth="1"/>
    <col min="11812" max="11812" width="13.7109375" style="150" bestFit="1" customWidth="1"/>
    <col min="11813" max="11813" width="5.42578125" style="150" bestFit="1" customWidth="1"/>
    <col min="11814" max="11814" width="13.7109375" style="150" bestFit="1" customWidth="1"/>
    <col min="11815" max="11815" width="5.42578125" style="150" bestFit="1" customWidth="1"/>
    <col min="11816" max="11816" width="13.7109375" style="150" bestFit="1" customWidth="1"/>
    <col min="11817" max="11817" width="5.42578125" style="150" bestFit="1" customWidth="1"/>
    <col min="11818" max="11818" width="13.7109375" style="150" bestFit="1" customWidth="1"/>
    <col min="11819" max="11819" width="5.42578125" style="150" bestFit="1" customWidth="1"/>
    <col min="11820" max="11820" width="13.7109375" style="150" bestFit="1" customWidth="1"/>
    <col min="11821" max="11821" width="9" style="150" bestFit="1" customWidth="1"/>
    <col min="11822" max="11822" width="13.7109375" style="150" bestFit="1" customWidth="1"/>
    <col min="11823" max="11823" width="9" style="150" bestFit="1" customWidth="1"/>
    <col min="11824" max="11824" width="13.7109375" style="150" bestFit="1" customWidth="1"/>
    <col min="11825" max="11825" width="9" style="150" bestFit="1" customWidth="1"/>
    <col min="11826" max="11826" width="13.7109375" style="150" bestFit="1" customWidth="1"/>
    <col min="11827" max="11827" width="9" style="150" bestFit="1" customWidth="1"/>
    <col min="11828" max="11828" width="13.7109375" style="150" bestFit="1" customWidth="1"/>
    <col min="11829" max="11829" width="9" style="150" bestFit="1" customWidth="1"/>
    <col min="11830" max="11830" width="13.7109375" style="150" bestFit="1" customWidth="1"/>
    <col min="11831" max="11831" width="9" style="150" bestFit="1" customWidth="1"/>
    <col min="11832" max="11832" width="13.7109375" style="150" bestFit="1" customWidth="1"/>
    <col min="11833" max="11833" width="9" style="150" bestFit="1" customWidth="1"/>
    <col min="11834" max="11834" width="13.7109375" style="150" bestFit="1" customWidth="1"/>
    <col min="11835" max="11835" width="9" style="150" bestFit="1" customWidth="1"/>
    <col min="11836" max="11836" width="13.7109375" style="150" bestFit="1" customWidth="1"/>
    <col min="11837" max="11837" width="9" style="150" bestFit="1" customWidth="1"/>
    <col min="11838" max="11838" width="13.7109375" style="150" bestFit="1" customWidth="1"/>
    <col min="11839" max="11839" width="9" style="150" bestFit="1" customWidth="1"/>
    <col min="11840" max="11840" width="13.7109375" style="150" bestFit="1" customWidth="1"/>
    <col min="11841" max="11841" width="9" style="150" bestFit="1" customWidth="1"/>
    <col min="11842" max="11842" width="13.7109375" style="150" bestFit="1" customWidth="1"/>
    <col min="11843" max="11843" width="9" style="150" bestFit="1" customWidth="1"/>
    <col min="11844" max="11844" width="13.7109375" style="150" bestFit="1" customWidth="1"/>
    <col min="11845" max="11845" width="9" style="150" bestFit="1" customWidth="1"/>
    <col min="11846" max="11846" width="13.7109375" style="150" bestFit="1" customWidth="1"/>
    <col min="11847" max="11847" width="9" style="150" bestFit="1" customWidth="1"/>
    <col min="11848" max="11848" width="13.7109375" style="150" bestFit="1" customWidth="1"/>
    <col min="11849" max="11849" width="9" style="150" bestFit="1" customWidth="1"/>
    <col min="11850" max="11850" width="13.7109375" style="150" bestFit="1" customWidth="1"/>
    <col min="11851" max="11851" width="9" style="150" bestFit="1" customWidth="1"/>
    <col min="11852" max="11852" width="13.7109375" style="150" bestFit="1" customWidth="1"/>
    <col min="11853" max="11853" width="9" style="150" bestFit="1" customWidth="1"/>
    <col min="11854" max="11854" width="13.7109375" style="150" bestFit="1" customWidth="1"/>
    <col min="11855" max="11855" width="9" style="150" bestFit="1" customWidth="1"/>
    <col min="11856" max="11856" width="13.7109375" style="150" bestFit="1" customWidth="1"/>
    <col min="11857" max="11857" width="9" style="150" bestFit="1" customWidth="1"/>
    <col min="11858" max="11858" width="13.7109375" style="150" bestFit="1" customWidth="1"/>
    <col min="11859" max="11859" width="9" style="150" bestFit="1" customWidth="1"/>
    <col min="11860" max="11860" width="13.7109375" style="150" bestFit="1" customWidth="1"/>
    <col min="11861" max="11861" width="9" style="150" bestFit="1" customWidth="1"/>
    <col min="11862" max="11862" width="13.7109375" style="150" bestFit="1" customWidth="1"/>
    <col min="11863" max="11863" width="9" style="150" bestFit="1" customWidth="1"/>
    <col min="11864" max="11864" width="13.7109375" style="150" bestFit="1" customWidth="1"/>
    <col min="11865" max="11865" width="9" style="150" bestFit="1" customWidth="1"/>
    <col min="11866" max="11866" width="13.7109375" style="150" bestFit="1" customWidth="1"/>
    <col min="11867" max="11867" width="9" style="150" bestFit="1" customWidth="1"/>
    <col min="11868" max="11868" width="13.7109375" style="150" bestFit="1" customWidth="1"/>
    <col min="11869" max="11869" width="9" style="150" bestFit="1" customWidth="1"/>
    <col min="11870" max="11870" width="13.7109375" style="150" bestFit="1" customWidth="1"/>
    <col min="11871" max="11871" width="9" style="150" bestFit="1" customWidth="1"/>
    <col min="11872" max="11872" width="13.7109375" style="150" bestFit="1" customWidth="1"/>
    <col min="11873" max="11873" width="9" style="150" bestFit="1" customWidth="1"/>
    <col min="11874" max="11874" width="13.7109375" style="150" bestFit="1" customWidth="1"/>
    <col min="11875" max="11875" width="9" style="150" bestFit="1" customWidth="1"/>
    <col min="11876" max="11876" width="13.7109375" style="150" bestFit="1" customWidth="1"/>
    <col min="11877" max="11877" width="9" style="150" bestFit="1" customWidth="1"/>
    <col min="11878" max="11878" width="13.7109375" style="150" bestFit="1" customWidth="1"/>
    <col min="11879" max="11879" width="9" style="150" bestFit="1" customWidth="1"/>
    <col min="11880" max="11880" width="13.7109375" style="150" bestFit="1" customWidth="1"/>
    <col min="11881" max="11881" width="9" style="150" bestFit="1" customWidth="1"/>
    <col min="11882" max="11882" width="13.7109375" style="150" bestFit="1" customWidth="1"/>
    <col min="11883" max="11883" width="9" style="150" bestFit="1" customWidth="1"/>
    <col min="11884" max="11884" width="13.7109375" style="150" bestFit="1" customWidth="1"/>
    <col min="11885" max="11885" width="9" style="150" bestFit="1" customWidth="1"/>
    <col min="11886" max="11886" width="13.7109375" style="150" bestFit="1" customWidth="1"/>
    <col min="11887" max="11887" width="9" style="150" bestFit="1" customWidth="1"/>
    <col min="11888" max="11888" width="13.7109375" style="150" bestFit="1" customWidth="1"/>
    <col min="11889" max="11889" width="9" style="150" bestFit="1" customWidth="1"/>
    <col min="11890" max="11890" width="13.7109375" style="150" bestFit="1" customWidth="1"/>
    <col min="11891" max="11891" width="9" style="150" bestFit="1" customWidth="1"/>
    <col min="11892" max="11892" width="13.7109375" style="150" bestFit="1" customWidth="1"/>
    <col min="11893" max="11893" width="9" style="150" bestFit="1" customWidth="1"/>
    <col min="11894" max="11894" width="13.7109375" style="150" bestFit="1" customWidth="1"/>
    <col min="11895" max="11895" width="9" style="150" bestFit="1" customWidth="1"/>
    <col min="11896" max="11896" width="13.7109375" style="150" bestFit="1" customWidth="1"/>
    <col min="11897" max="11897" width="9" style="150" bestFit="1" customWidth="1"/>
    <col min="11898" max="11898" width="13.7109375" style="150" bestFit="1" customWidth="1"/>
    <col min="11899" max="11899" width="9" style="150" bestFit="1" customWidth="1"/>
    <col min="11900" max="11900" width="13.7109375" style="150" bestFit="1" customWidth="1"/>
    <col min="11901" max="11901" width="9" style="150" bestFit="1" customWidth="1"/>
    <col min="11902" max="11902" width="13.7109375" style="150" bestFit="1" customWidth="1"/>
    <col min="11903" max="11903" width="9" style="150" bestFit="1" customWidth="1"/>
    <col min="11904" max="11904" width="13.7109375" style="150" bestFit="1" customWidth="1"/>
    <col min="11905" max="11905" width="9" style="150" bestFit="1" customWidth="1"/>
    <col min="11906" max="11906" width="13.7109375" style="150" bestFit="1" customWidth="1"/>
    <col min="11907" max="11907" width="9" style="150" bestFit="1" customWidth="1"/>
    <col min="11908" max="11908" width="13.7109375" style="150" bestFit="1" customWidth="1"/>
    <col min="11909" max="11909" width="9" style="150" bestFit="1" customWidth="1"/>
    <col min="11910" max="11910" width="13.7109375" style="150" bestFit="1" customWidth="1"/>
    <col min="11911" max="11911" width="9" style="150" bestFit="1" customWidth="1"/>
    <col min="11912" max="11912" width="13.7109375" style="150" bestFit="1" customWidth="1"/>
    <col min="11913" max="11913" width="9" style="150" bestFit="1" customWidth="1"/>
    <col min="11914" max="11914" width="13.7109375" style="150" bestFit="1" customWidth="1"/>
    <col min="11915" max="11915" width="9" style="150" bestFit="1" customWidth="1"/>
    <col min="11916" max="11916" width="13.7109375" style="150" bestFit="1" customWidth="1"/>
    <col min="11917" max="11917" width="9" style="150" bestFit="1" customWidth="1"/>
    <col min="11918" max="11918" width="13.7109375" style="150" bestFit="1" customWidth="1"/>
    <col min="11919" max="11919" width="9" style="150" bestFit="1" customWidth="1"/>
    <col min="11920" max="11920" width="13.7109375" style="150" bestFit="1" customWidth="1"/>
    <col min="11921" max="11921" width="9" style="150" bestFit="1" customWidth="1"/>
    <col min="11922" max="11922" width="13.7109375" style="150" bestFit="1" customWidth="1"/>
    <col min="11923" max="11923" width="9" style="150" bestFit="1" customWidth="1"/>
    <col min="11924" max="11924" width="13.7109375" style="150" bestFit="1" customWidth="1"/>
    <col min="11925" max="11925" width="9" style="150" bestFit="1" customWidth="1"/>
    <col min="11926" max="11926" width="13.7109375" style="150" bestFit="1" customWidth="1"/>
    <col min="11927" max="11927" width="9" style="150" bestFit="1" customWidth="1"/>
    <col min="11928" max="11928" width="13.7109375" style="150" bestFit="1" customWidth="1"/>
    <col min="11929" max="11929" width="9" style="150" bestFit="1" customWidth="1"/>
    <col min="11930" max="11930" width="13.7109375" style="150" bestFit="1" customWidth="1"/>
    <col min="11931" max="11931" width="9" style="150" bestFit="1" customWidth="1"/>
    <col min="11932" max="11932" width="13.7109375" style="150" bestFit="1" customWidth="1"/>
    <col min="11933" max="11933" width="9" style="150" bestFit="1" customWidth="1"/>
    <col min="11934" max="11934" width="13.7109375" style="150" bestFit="1" customWidth="1"/>
    <col min="11935" max="11935" width="9" style="150" bestFit="1" customWidth="1"/>
    <col min="11936" max="11936" width="13.7109375" style="150" bestFit="1" customWidth="1"/>
    <col min="11937" max="11937" width="9" style="150" bestFit="1" customWidth="1"/>
    <col min="11938" max="11938" width="13.7109375" style="150" bestFit="1" customWidth="1"/>
    <col min="11939" max="11939" width="9" style="150" bestFit="1" customWidth="1"/>
    <col min="11940" max="11940" width="13.7109375" style="150" bestFit="1" customWidth="1"/>
    <col min="11941" max="11941" width="9" style="150" bestFit="1" customWidth="1"/>
    <col min="11942" max="11942" width="13.7109375" style="150" bestFit="1" customWidth="1"/>
    <col min="11943" max="11943" width="9" style="150" bestFit="1" customWidth="1"/>
    <col min="11944" max="11944" width="13.7109375" style="150" bestFit="1" customWidth="1"/>
    <col min="11945" max="11945" width="9" style="150" bestFit="1" customWidth="1"/>
    <col min="11946" max="11946" width="13.7109375" style="150" bestFit="1" customWidth="1"/>
    <col min="11947" max="11947" width="9" style="150" bestFit="1" customWidth="1"/>
    <col min="11948" max="11948" width="13.7109375" style="150" bestFit="1" customWidth="1"/>
    <col min="11949" max="11949" width="9" style="150" bestFit="1" customWidth="1"/>
    <col min="11950" max="11950" width="13.7109375" style="150" bestFit="1" customWidth="1"/>
    <col min="11951" max="11951" width="9" style="150" bestFit="1" customWidth="1"/>
    <col min="11952" max="11952" width="13.7109375" style="150" bestFit="1" customWidth="1"/>
    <col min="11953" max="11953" width="9" style="150" bestFit="1" customWidth="1"/>
    <col min="11954" max="11954" width="13.7109375" style="150" bestFit="1" customWidth="1"/>
    <col min="11955" max="11955" width="9" style="150" bestFit="1" customWidth="1"/>
    <col min="11956" max="11956" width="13.7109375" style="150" bestFit="1" customWidth="1"/>
    <col min="11957" max="11957" width="9" style="150" bestFit="1" customWidth="1"/>
    <col min="11958" max="11958" width="13.7109375" style="150" bestFit="1" customWidth="1"/>
    <col min="11959" max="11959" width="9" style="150" bestFit="1" customWidth="1"/>
    <col min="11960" max="11960" width="13.7109375" style="150" bestFit="1" customWidth="1"/>
    <col min="11961" max="11961" width="9" style="150" bestFit="1" customWidth="1"/>
    <col min="11962" max="11962" width="13.7109375" style="150" bestFit="1" customWidth="1"/>
    <col min="11963" max="11963" width="9" style="150" bestFit="1" customWidth="1"/>
    <col min="11964" max="11964" width="13.7109375" style="150" bestFit="1" customWidth="1"/>
    <col min="11965" max="11965" width="9" style="150" bestFit="1" customWidth="1"/>
    <col min="11966" max="11966" width="13.7109375" style="150" bestFit="1" customWidth="1"/>
    <col min="11967" max="11967" width="9" style="150" bestFit="1" customWidth="1"/>
    <col min="11968" max="11968" width="13.7109375" style="150" bestFit="1" customWidth="1"/>
    <col min="11969" max="11969" width="9" style="150" bestFit="1" customWidth="1"/>
    <col min="11970" max="11970" width="13.7109375" style="150" bestFit="1" customWidth="1"/>
    <col min="11971" max="11971" width="9" style="150" bestFit="1" customWidth="1"/>
    <col min="11972" max="11972" width="13.7109375" style="150" bestFit="1" customWidth="1"/>
    <col min="11973" max="11973" width="9" style="150" bestFit="1" customWidth="1"/>
    <col min="11974" max="11974" width="13.7109375" style="150" bestFit="1" customWidth="1"/>
    <col min="11975" max="11975" width="9" style="150" bestFit="1" customWidth="1"/>
    <col min="11976" max="11976" width="13.7109375" style="150" bestFit="1" customWidth="1"/>
    <col min="11977" max="11977" width="9" style="150" bestFit="1" customWidth="1"/>
    <col min="11978" max="11978" width="13.7109375" style="150" bestFit="1" customWidth="1"/>
    <col min="11979" max="11979" width="9" style="150" bestFit="1" customWidth="1"/>
    <col min="11980" max="11980" width="13.7109375" style="150" bestFit="1" customWidth="1"/>
    <col min="11981" max="11981" width="9" style="150" bestFit="1" customWidth="1"/>
    <col min="11982" max="11982" width="13.7109375" style="150" bestFit="1" customWidth="1"/>
    <col min="11983" max="11983" width="9" style="150" bestFit="1" customWidth="1"/>
    <col min="11984" max="11984" width="13.7109375" style="150" bestFit="1" customWidth="1"/>
    <col min="11985" max="11985" width="9" style="150" bestFit="1" customWidth="1"/>
    <col min="11986" max="11986" width="13.7109375" style="150" bestFit="1" customWidth="1"/>
    <col min="11987" max="11987" width="9" style="150" bestFit="1" customWidth="1"/>
    <col min="11988" max="11988" width="13.7109375" style="150" bestFit="1" customWidth="1"/>
    <col min="11989" max="11989" width="9" style="150" bestFit="1" customWidth="1"/>
    <col min="11990" max="11990" width="13.7109375" style="150" bestFit="1" customWidth="1"/>
    <col min="11991" max="11991" width="9" style="150" bestFit="1" customWidth="1"/>
    <col min="11992" max="11992" width="13.7109375" style="150" bestFit="1" customWidth="1"/>
    <col min="11993" max="11993" width="9" style="150" bestFit="1" customWidth="1"/>
    <col min="11994" max="11994" width="13.7109375" style="150" bestFit="1" customWidth="1"/>
    <col min="11995" max="11995" width="9" style="150" bestFit="1" customWidth="1"/>
    <col min="11996" max="11996" width="13.7109375" style="150" bestFit="1" customWidth="1"/>
    <col min="11997" max="11997" width="9" style="150" bestFit="1" customWidth="1"/>
    <col min="11998" max="11998" width="13.7109375" style="150" bestFit="1" customWidth="1"/>
    <col min="11999" max="11999" width="9" style="150" bestFit="1" customWidth="1"/>
    <col min="12000" max="12000" width="13.7109375" style="150" bestFit="1" customWidth="1"/>
    <col min="12001" max="12001" width="9" style="150" bestFit="1" customWidth="1"/>
    <col min="12002" max="12002" width="13.7109375" style="150" bestFit="1" customWidth="1"/>
    <col min="12003" max="12003" width="9" style="150" bestFit="1" customWidth="1"/>
    <col min="12004" max="12004" width="13.7109375" style="150" bestFit="1" customWidth="1"/>
    <col min="12005" max="12005" width="9" style="150" bestFit="1" customWidth="1"/>
    <col min="12006" max="12006" width="13.7109375" style="150" bestFit="1" customWidth="1"/>
    <col min="12007" max="12007" width="9" style="150" bestFit="1" customWidth="1"/>
    <col min="12008" max="12008" width="13.7109375" style="150" bestFit="1" customWidth="1"/>
    <col min="12009" max="12009" width="9" style="150" bestFit="1" customWidth="1"/>
    <col min="12010" max="12010" width="13.7109375" style="150" bestFit="1" customWidth="1"/>
    <col min="12011" max="12011" width="9" style="150" bestFit="1" customWidth="1"/>
    <col min="12012" max="12012" width="13.7109375" style="150" bestFit="1" customWidth="1"/>
    <col min="12013" max="12013" width="9" style="150" bestFit="1" customWidth="1"/>
    <col min="12014" max="12014" width="13.7109375" style="150" bestFit="1" customWidth="1"/>
    <col min="12015" max="12015" width="9" style="150" bestFit="1" customWidth="1"/>
    <col min="12016" max="12016" width="13.7109375" style="150" bestFit="1" customWidth="1"/>
    <col min="12017" max="12017" width="9" style="150" bestFit="1" customWidth="1"/>
    <col min="12018" max="12018" width="13.7109375" style="150" bestFit="1" customWidth="1"/>
    <col min="12019" max="12019" width="9" style="150" bestFit="1" customWidth="1"/>
    <col min="12020" max="12020" width="13.7109375" style="150" bestFit="1" customWidth="1"/>
    <col min="12021" max="12021" width="9" style="150" bestFit="1" customWidth="1"/>
    <col min="12022" max="12022" width="13.7109375" style="150" bestFit="1" customWidth="1"/>
    <col min="12023" max="12023" width="9" style="150" bestFit="1" customWidth="1"/>
    <col min="12024" max="12024" width="13.7109375" style="150" bestFit="1" customWidth="1"/>
    <col min="12025" max="12025" width="9" style="150" bestFit="1" customWidth="1"/>
    <col min="12026" max="12026" width="13.7109375" style="150" bestFit="1" customWidth="1"/>
    <col min="12027" max="12027" width="9" style="150" bestFit="1" customWidth="1"/>
    <col min="12028" max="12028" width="13.7109375" style="150" bestFit="1" customWidth="1"/>
    <col min="12029" max="12029" width="9" style="150" bestFit="1" customWidth="1"/>
    <col min="12030" max="12030" width="13.7109375" style="150" bestFit="1" customWidth="1"/>
    <col min="12031" max="12031" width="9" style="150" bestFit="1" customWidth="1"/>
    <col min="12032" max="12032" width="13.7109375" style="150" bestFit="1" customWidth="1"/>
    <col min="12033" max="12033" width="45.140625" style="150" bestFit="1" customWidth="1"/>
    <col min="12034" max="12034" width="22.28515625" style="150" customWidth="1"/>
    <col min="12035" max="12035" width="18.7109375" style="150" customWidth="1"/>
    <col min="12036" max="12059" width="8.85546875" style="150"/>
    <col min="12060" max="12060" width="13.7109375" style="150" bestFit="1" customWidth="1"/>
    <col min="12061" max="12061" width="5.42578125" style="150" bestFit="1" customWidth="1"/>
    <col min="12062" max="12062" width="13.7109375" style="150" bestFit="1" customWidth="1"/>
    <col min="12063" max="12063" width="5.42578125" style="150" bestFit="1" customWidth="1"/>
    <col min="12064" max="12064" width="13.7109375" style="150" bestFit="1" customWidth="1"/>
    <col min="12065" max="12065" width="5.42578125" style="150" bestFit="1" customWidth="1"/>
    <col min="12066" max="12066" width="13.7109375" style="150" bestFit="1" customWidth="1"/>
    <col min="12067" max="12067" width="5.42578125" style="150" bestFit="1" customWidth="1"/>
    <col min="12068" max="12068" width="13.7109375" style="150" bestFit="1" customWidth="1"/>
    <col min="12069" max="12069" width="5.42578125" style="150" bestFit="1" customWidth="1"/>
    <col min="12070" max="12070" width="13.7109375" style="150" bestFit="1" customWidth="1"/>
    <col min="12071" max="12071" width="5.42578125" style="150" bestFit="1" customWidth="1"/>
    <col min="12072" max="12072" width="13.7109375" style="150" bestFit="1" customWidth="1"/>
    <col min="12073" max="12073" width="5.42578125" style="150" bestFit="1" customWidth="1"/>
    <col min="12074" max="12074" width="13.7109375" style="150" bestFit="1" customWidth="1"/>
    <col min="12075" max="12075" width="5.42578125" style="150" bestFit="1" customWidth="1"/>
    <col min="12076" max="12076" width="13.7109375" style="150" bestFit="1" customWidth="1"/>
    <col min="12077" max="12077" width="9" style="150" bestFit="1" customWidth="1"/>
    <col min="12078" max="12078" width="13.7109375" style="150" bestFit="1" customWidth="1"/>
    <col min="12079" max="12079" width="9" style="150" bestFit="1" customWidth="1"/>
    <col min="12080" max="12080" width="13.7109375" style="150" bestFit="1" customWidth="1"/>
    <col min="12081" max="12081" width="9" style="150" bestFit="1" customWidth="1"/>
    <col min="12082" max="12082" width="13.7109375" style="150" bestFit="1" customWidth="1"/>
    <col min="12083" max="12083" width="9" style="150" bestFit="1" customWidth="1"/>
    <col min="12084" max="12084" width="13.7109375" style="150" bestFit="1" customWidth="1"/>
    <col min="12085" max="12085" width="9" style="150" bestFit="1" customWidth="1"/>
    <col min="12086" max="12086" width="13.7109375" style="150" bestFit="1" customWidth="1"/>
    <col min="12087" max="12087" width="9" style="150" bestFit="1" customWidth="1"/>
    <col min="12088" max="12088" width="13.7109375" style="150" bestFit="1" customWidth="1"/>
    <col min="12089" max="12089" width="9" style="150" bestFit="1" customWidth="1"/>
    <col min="12090" max="12090" width="13.7109375" style="150" bestFit="1" customWidth="1"/>
    <col min="12091" max="12091" width="9" style="150" bestFit="1" customWidth="1"/>
    <col min="12092" max="12092" width="13.7109375" style="150" bestFit="1" customWidth="1"/>
    <col min="12093" max="12093" width="9" style="150" bestFit="1" customWidth="1"/>
    <col min="12094" max="12094" width="13.7109375" style="150" bestFit="1" customWidth="1"/>
    <col min="12095" max="12095" width="9" style="150" bestFit="1" customWidth="1"/>
    <col min="12096" max="12096" width="13.7109375" style="150" bestFit="1" customWidth="1"/>
    <col min="12097" max="12097" width="9" style="150" bestFit="1" customWidth="1"/>
    <col min="12098" max="12098" width="13.7109375" style="150" bestFit="1" customWidth="1"/>
    <col min="12099" max="12099" width="9" style="150" bestFit="1" customWidth="1"/>
    <col min="12100" max="12100" width="13.7109375" style="150" bestFit="1" customWidth="1"/>
    <col min="12101" max="12101" width="9" style="150" bestFit="1" customWidth="1"/>
    <col min="12102" max="12102" width="13.7109375" style="150" bestFit="1" customWidth="1"/>
    <col min="12103" max="12103" width="9" style="150" bestFit="1" customWidth="1"/>
    <col min="12104" max="12104" width="13.7109375" style="150" bestFit="1" customWidth="1"/>
    <col min="12105" max="12105" width="9" style="150" bestFit="1" customWidth="1"/>
    <col min="12106" max="12106" width="13.7109375" style="150" bestFit="1" customWidth="1"/>
    <col min="12107" max="12107" width="9" style="150" bestFit="1" customWidth="1"/>
    <col min="12108" max="12108" width="13.7109375" style="150" bestFit="1" customWidth="1"/>
    <col min="12109" max="12109" width="9" style="150" bestFit="1" customWidth="1"/>
    <col min="12110" max="12110" width="13.7109375" style="150" bestFit="1" customWidth="1"/>
    <col min="12111" max="12111" width="9" style="150" bestFit="1" customWidth="1"/>
    <col min="12112" max="12112" width="13.7109375" style="150" bestFit="1" customWidth="1"/>
    <col min="12113" max="12113" width="9" style="150" bestFit="1" customWidth="1"/>
    <col min="12114" max="12114" width="13.7109375" style="150" bestFit="1" customWidth="1"/>
    <col min="12115" max="12115" width="9" style="150" bestFit="1" customWidth="1"/>
    <col min="12116" max="12116" width="13.7109375" style="150" bestFit="1" customWidth="1"/>
    <col min="12117" max="12117" width="9" style="150" bestFit="1" customWidth="1"/>
    <col min="12118" max="12118" width="13.7109375" style="150" bestFit="1" customWidth="1"/>
    <col min="12119" max="12119" width="9" style="150" bestFit="1" customWidth="1"/>
    <col min="12120" max="12120" width="13.7109375" style="150" bestFit="1" customWidth="1"/>
    <col min="12121" max="12121" width="9" style="150" bestFit="1" customWidth="1"/>
    <col min="12122" max="12122" width="13.7109375" style="150" bestFit="1" customWidth="1"/>
    <col min="12123" max="12123" width="9" style="150" bestFit="1" customWidth="1"/>
    <col min="12124" max="12124" width="13.7109375" style="150" bestFit="1" customWidth="1"/>
    <col min="12125" max="12125" width="9" style="150" bestFit="1" customWidth="1"/>
    <col min="12126" max="12126" width="13.7109375" style="150" bestFit="1" customWidth="1"/>
    <col min="12127" max="12127" width="9" style="150" bestFit="1" customWidth="1"/>
    <col min="12128" max="12128" width="13.7109375" style="150" bestFit="1" customWidth="1"/>
    <col min="12129" max="12129" width="9" style="150" bestFit="1" customWidth="1"/>
    <col min="12130" max="12130" width="13.7109375" style="150" bestFit="1" customWidth="1"/>
    <col min="12131" max="12131" width="9" style="150" bestFit="1" customWidth="1"/>
    <col min="12132" max="12132" width="13.7109375" style="150" bestFit="1" customWidth="1"/>
    <col min="12133" max="12133" width="9" style="150" bestFit="1" customWidth="1"/>
    <col min="12134" max="12134" width="13.7109375" style="150" bestFit="1" customWidth="1"/>
    <col min="12135" max="12135" width="9" style="150" bestFit="1" customWidth="1"/>
    <col min="12136" max="12136" width="13.7109375" style="150" bestFit="1" customWidth="1"/>
    <col min="12137" max="12137" width="9" style="150" bestFit="1" customWidth="1"/>
    <col min="12138" max="12138" width="13.7109375" style="150" bestFit="1" customWidth="1"/>
    <col min="12139" max="12139" width="9" style="150" bestFit="1" customWidth="1"/>
    <col min="12140" max="12140" width="13.7109375" style="150" bestFit="1" customWidth="1"/>
    <col min="12141" max="12141" width="9" style="150" bestFit="1" customWidth="1"/>
    <col min="12142" max="12142" width="13.7109375" style="150" bestFit="1" customWidth="1"/>
    <col min="12143" max="12143" width="9" style="150" bestFit="1" customWidth="1"/>
    <col min="12144" max="12144" width="13.7109375" style="150" bestFit="1" customWidth="1"/>
    <col min="12145" max="12145" width="9" style="150" bestFit="1" customWidth="1"/>
    <col min="12146" max="12146" width="13.7109375" style="150" bestFit="1" customWidth="1"/>
    <col min="12147" max="12147" width="9" style="150" bestFit="1" customWidth="1"/>
    <col min="12148" max="12148" width="13.7109375" style="150" bestFit="1" customWidth="1"/>
    <col min="12149" max="12149" width="9" style="150" bestFit="1" customWidth="1"/>
    <col min="12150" max="12150" width="13.7109375" style="150" bestFit="1" customWidth="1"/>
    <col min="12151" max="12151" width="9" style="150" bestFit="1" customWidth="1"/>
    <col min="12152" max="12152" width="13.7109375" style="150" bestFit="1" customWidth="1"/>
    <col min="12153" max="12153" width="9" style="150" bestFit="1" customWidth="1"/>
    <col min="12154" max="12154" width="13.7109375" style="150" bestFit="1" customWidth="1"/>
    <col min="12155" max="12155" width="9" style="150" bestFit="1" customWidth="1"/>
    <col min="12156" max="12156" width="13.7109375" style="150" bestFit="1" customWidth="1"/>
    <col min="12157" max="12157" width="9" style="150" bestFit="1" customWidth="1"/>
    <col min="12158" max="12158" width="13.7109375" style="150" bestFit="1" customWidth="1"/>
    <col min="12159" max="12159" width="9" style="150" bestFit="1" customWidth="1"/>
    <col min="12160" max="12160" width="13.7109375" style="150" bestFit="1" customWidth="1"/>
    <col min="12161" max="12161" width="9" style="150" bestFit="1" customWidth="1"/>
    <col min="12162" max="12162" width="13.7109375" style="150" bestFit="1" customWidth="1"/>
    <col min="12163" max="12163" width="9" style="150" bestFit="1" customWidth="1"/>
    <col min="12164" max="12164" width="13.7109375" style="150" bestFit="1" customWidth="1"/>
    <col min="12165" max="12165" width="9" style="150" bestFit="1" customWidth="1"/>
    <col min="12166" max="12166" width="13.7109375" style="150" bestFit="1" customWidth="1"/>
    <col min="12167" max="12167" width="9" style="150" bestFit="1" customWidth="1"/>
    <col min="12168" max="12168" width="13.7109375" style="150" bestFit="1" customWidth="1"/>
    <col min="12169" max="12169" width="9" style="150" bestFit="1" customWidth="1"/>
    <col min="12170" max="12170" width="13.7109375" style="150" bestFit="1" customWidth="1"/>
    <col min="12171" max="12171" width="9" style="150" bestFit="1" customWidth="1"/>
    <col min="12172" max="12172" width="13.7109375" style="150" bestFit="1" customWidth="1"/>
    <col min="12173" max="12173" width="9" style="150" bestFit="1" customWidth="1"/>
    <col min="12174" max="12174" width="13.7109375" style="150" bestFit="1" customWidth="1"/>
    <col min="12175" max="12175" width="9" style="150" bestFit="1" customWidth="1"/>
    <col min="12176" max="12176" width="13.7109375" style="150" bestFit="1" customWidth="1"/>
    <col min="12177" max="12177" width="9" style="150" bestFit="1" customWidth="1"/>
    <col min="12178" max="12178" width="13.7109375" style="150" bestFit="1" customWidth="1"/>
    <col min="12179" max="12179" width="9" style="150" bestFit="1" customWidth="1"/>
    <col min="12180" max="12180" width="13.7109375" style="150" bestFit="1" customWidth="1"/>
    <col min="12181" max="12181" width="9" style="150" bestFit="1" customWidth="1"/>
    <col min="12182" max="12182" width="13.7109375" style="150" bestFit="1" customWidth="1"/>
    <col min="12183" max="12183" width="9" style="150" bestFit="1" customWidth="1"/>
    <col min="12184" max="12184" width="13.7109375" style="150" bestFit="1" customWidth="1"/>
    <col min="12185" max="12185" width="9" style="150" bestFit="1" customWidth="1"/>
    <col min="12186" max="12186" width="13.7109375" style="150" bestFit="1" customWidth="1"/>
    <col min="12187" max="12187" width="9" style="150" bestFit="1" customWidth="1"/>
    <col min="12188" max="12188" width="13.7109375" style="150" bestFit="1" customWidth="1"/>
    <col min="12189" max="12189" width="9" style="150" bestFit="1" customWidth="1"/>
    <col min="12190" max="12190" width="13.7109375" style="150" bestFit="1" customWidth="1"/>
    <col min="12191" max="12191" width="9" style="150" bestFit="1" customWidth="1"/>
    <col min="12192" max="12192" width="13.7109375" style="150" bestFit="1" customWidth="1"/>
    <col min="12193" max="12193" width="9" style="150" bestFit="1" customWidth="1"/>
    <col min="12194" max="12194" width="13.7109375" style="150" bestFit="1" customWidth="1"/>
    <col min="12195" max="12195" width="9" style="150" bestFit="1" customWidth="1"/>
    <col min="12196" max="12196" width="13.7109375" style="150" bestFit="1" customWidth="1"/>
    <col min="12197" max="12197" width="9" style="150" bestFit="1" customWidth="1"/>
    <col min="12198" max="12198" width="13.7109375" style="150" bestFit="1" customWidth="1"/>
    <col min="12199" max="12199" width="9" style="150" bestFit="1" customWidth="1"/>
    <col min="12200" max="12200" width="13.7109375" style="150" bestFit="1" customWidth="1"/>
    <col min="12201" max="12201" width="9" style="150" bestFit="1" customWidth="1"/>
    <col min="12202" max="12202" width="13.7109375" style="150" bestFit="1" customWidth="1"/>
    <col min="12203" max="12203" width="9" style="150" bestFit="1" customWidth="1"/>
    <col min="12204" max="12204" width="13.7109375" style="150" bestFit="1" customWidth="1"/>
    <col min="12205" max="12205" width="9" style="150" bestFit="1" customWidth="1"/>
    <col min="12206" max="12206" width="13.7109375" style="150" bestFit="1" customWidth="1"/>
    <col min="12207" max="12207" width="9" style="150" bestFit="1" customWidth="1"/>
    <col min="12208" max="12208" width="13.7109375" style="150" bestFit="1" customWidth="1"/>
    <col min="12209" max="12209" width="9" style="150" bestFit="1" customWidth="1"/>
    <col min="12210" max="12210" width="13.7109375" style="150" bestFit="1" customWidth="1"/>
    <col min="12211" max="12211" width="9" style="150" bestFit="1" customWidth="1"/>
    <col min="12212" max="12212" width="13.7109375" style="150" bestFit="1" customWidth="1"/>
    <col min="12213" max="12213" width="9" style="150" bestFit="1" customWidth="1"/>
    <col min="12214" max="12214" width="13.7109375" style="150" bestFit="1" customWidth="1"/>
    <col min="12215" max="12215" width="9" style="150" bestFit="1" customWidth="1"/>
    <col min="12216" max="12216" width="13.7109375" style="150" bestFit="1" customWidth="1"/>
    <col min="12217" max="12217" width="9" style="150" bestFit="1" customWidth="1"/>
    <col min="12218" max="12218" width="13.7109375" style="150" bestFit="1" customWidth="1"/>
    <col min="12219" max="12219" width="9" style="150" bestFit="1" customWidth="1"/>
    <col min="12220" max="12220" width="13.7109375" style="150" bestFit="1" customWidth="1"/>
    <col min="12221" max="12221" width="9" style="150" bestFit="1" customWidth="1"/>
    <col min="12222" max="12222" width="13.7109375" style="150" bestFit="1" customWidth="1"/>
    <col min="12223" max="12223" width="9" style="150" bestFit="1" customWidth="1"/>
    <col min="12224" max="12224" width="13.7109375" style="150" bestFit="1" customWidth="1"/>
    <col min="12225" max="12225" width="9" style="150" bestFit="1" customWidth="1"/>
    <col min="12226" max="12226" width="13.7109375" style="150" bestFit="1" customWidth="1"/>
    <col min="12227" max="12227" width="9" style="150" bestFit="1" customWidth="1"/>
    <col min="12228" max="12228" width="13.7109375" style="150" bestFit="1" customWidth="1"/>
    <col min="12229" max="12229" width="9" style="150" bestFit="1" customWidth="1"/>
    <col min="12230" max="12230" width="13.7109375" style="150" bestFit="1" customWidth="1"/>
    <col min="12231" max="12231" width="9" style="150" bestFit="1" customWidth="1"/>
    <col min="12232" max="12232" width="13.7109375" style="150" bestFit="1" customWidth="1"/>
    <col min="12233" max="12233" width="9" style="150" bestFit="1" customWidth="1"/>
    <col min="12234" max="12234" width="13.7109375" style="150" bestFit="1" customWidth="1"/>
    <col min="12235" max="12235" width="9" style="150" bestFit="1" customWidth="1"/>
    <col min="12236" max="12236" width="13.7109375" style="150" bestFit="1" customWidth="1"/>
    <col min="12237" max="12237" width="9" style="150" bestFit="1" customWidth="1"/>
    <col min="12238" max="12238" width="13.7109375" style="150" bestFit="1" customWidth="1"/>
    <col min="12239" max="12239" width="9" style="150" bestFit="1" customWidth="1"/>
    <col min="12240" max="12240" width="13.7109375" style="150" bestFit="1" customWidth="1"/>
    <col min="12241" max="12241" width="9" style="150" bestFit="1" customWidth="1"/>
    <col min="12242" max="12242" width="13.7109375" style="150" bestFit="1" customWidth="1"/>
    <col min="12243" max="12243" width="9" style="150" bestFit="1" customWidth="1"/>
    <col min="12244" max="12244" width="13.7109375" style="150" bestFit="1" customWidth="1"/>
    <col min="12245" max="12245" width="9" style="150" bestFit="1" customWidth="1"/>
    <col min="12246" max="12246" width="13.7109375" style="150" bestFit="1" customWidth="1"/>
    <col min="12247" max="12247" width="9" style="150" bestFit="1" customWidth="1"/>
    <col min="12248" max="12248" width="13.7109375" style="150" bestFit="1" customWidth="1"/>
    <col min="12249" max="12249" width="9" style="150" bestFit="1" customWidth="1"/>
    <col min="12250" max="12250" width="13.7109375" style="150" bestFit="1" customWidth="1"/>
    <col min="12251" max="12251" width="9" style="150" bestFit="1" customWidth="1"/>
    <col min="12252" max="12252" width="13.7109375" style="150" bestFit="1" customWidth="1"/>
    <col min="12253" max="12253" width="9" style="150" bestFit="1" customWidth="1"/>
    <col min="12254" max="12254" width="13.7109375" style="150" bestFit="1" customWidth="1"/>
    <col min="12255" max="12255" width="9" style="150" bestFit="1" customWidth="1"/>
    <col min="12256" max="12256" width="13.7109375" style="150" bestFit="1" customWidth="1"/>
    <col min="12257" max="12257" width="9" style="150" bestFit="1" customWidth="1"/>
    <col min="12258" max="12258" width="13.7109375" style="150" bestFit="1" customWidth="1"/>
    <col min="12259" max="12259" width="9" style="150" bestFit="1" customWidth="1"/>
    <col min="12260" max="12260" width="13.7109375" style="150" bestFit="1" customWidth="1"/>
    <col min="12261" max="12261" width="9" style="150" bestFit="1" customWidth="1"/>
    <col min="12262" max="12262" width="13.7109375" style="150" bestFit="1" customWidth="1"/>
    <col min="12263" max="12263" width="9" style="150" bestFit="1" customWidth="1"/>
    <col min="12264" max="12264" width="13.7109375" style="150" bestFit="1" customWidth="1"/>
    <col min="12265" max="12265" width="9" style="150" bestFit="1" customWidth="1"/>
    <col min="12266" max="12266" width="13.7109375" style="150" bestFit="1" customWidth="1"/>
    <col min="12267" max="12267" width="9" style="150" bestFit="1" customWidth="1"/>
    <col min="12268" max="12268" width="13.7109375" style="150" bestFit="1" customWidth="1"/>
    <col min="12269" max="12269" width="9" style="150" bestFit="1" customWidth="1"/>
    <col min="12270" max="12270" width="13.7109375" style="150" bestFit="1" customWidth="1"/>
    <col min="12271" max="12271" width="9" style="150" bestFit="1" customWidth="1"/>
    <col min="12272" max="12272" width="13.7109375" style="150" bestFit="1" customWidth="1"/>
    <col min="12273" max="12273" width="9" style="150" bestFit="1" customWidth="1"/>
    <col min="12274" max="12274" width="13.7109375" style="150" bestFit="1" customWidth="1"/>
    <col min="12275" max="12275" width="9" style="150" bestFit="1" customWidth="1"/>
    <col min="12276" max="12276" width="13.7109375" style="150" bestFit="1" customWidth="1"/>
    <col min="12277" max="12277" width="9" style="150" bestFit="1" customWidth="1"/>
    <col min="12278" max="12278" width="13.7109375" style="150" bestFit="1" customWidth="1"/>
    <col min="12279" max="12279" width="9" style="150" bestFit="1" customWidth="1"/>
    <col min="12280" max="12280" width="13.7109375" style="150" bestFit="1" customWidth="1"/>
    <col min="12281" max="12281" width="9" style="150" bestFit="1" customWidth="1"/>
    <col min="12282" max="12282" width="13.7109375" style="150" bestFit="1" customWidth="1"/>
    <col min="12283" max="12283" width="9" style="150" bestFit="1" customWidth="1"/>
    <col min="12284" max="12284" width="13.7109375" style="150" bestFit="1" customWidth="1"/>
    <col min="12285" max="12285" width="9" style="150" bestFit="1" customWidth="1"/>
    <col min="12286" max="12286" width="13.7109375" style="150" bestFit="1" customWidth="1"/>
    <col min="12287" max="12287" width="9" style="150" bestFit="1" customWidth="1"/>
    <col min="12288" max="12288" width="13.7109375" style="150" bestFit="1" customWidth="1"/>
    <col min="12289" max="12289" width="45.140625" style="150" bestFit="1" customWidth="1"/>
    <col min="12290" max="12290" width="22.28515625" style="150" customWidth="1"/>
    <col min="12291" max="12291" width="18.7109375" style="150" customWidth="1"/>
    <col min="12292" max="12315" width="8.85546875" style="150"/>
    <col min="12316" max="12316" width="13.7109375" style="150" bestFit="1" customWidth="1"/>
    <col min="12317" max="12317" width="5.42578125" style="150" bestFit="1" customWidth="1"/>
    <col min="12318" max="12318" width="13.7109375" style="150" bestFit="1" customWidth="1"/>
    <col min="12319" max="12319" width="5.42578125" style="150" bestFit="1" customWidth="1"/>
    <col min="12320" max="12320" width="13.7109375" style="150" bestFit="1" customWidth="1"/>
    <col min="12321" max="12321" width="5.42578125" style="150" bestFit="1" customWidth="1"/>
    <col min="12322" max="12322" width="13.7109375" style="150" bestFit="1" customWidth="1"/>
    <col min="12323" max="12323" width="5.42578125" style="150" bestFit="1" customWidth="1"/>
    <col min="12324" max="12324" width="13.7109375" style="150" bestFit="1" customWidth="1"/>
    <col min="12325" max="12325" width="5.42578125" style="150" bestFit="1" customWidth="1"/>
    <col min="12326" max="12326" width="13.7109375" style="150" bestFit="1" customWidth="1"/>
    <col min="12327" max="12327" width="5.42578125" style="150" bestFit="1" customWidth="1"/>
    <col min="12328" max="12328" width="13.7109375" style="150" bestFit="1" customWidth="1"/>
    <col min="12329" max="12329" width="5.42578125" style="150" bestFit="1" customWidth="1"/>
    <col min="12330" max="12330" width="13.7109375" style="150" bestFit="1" customWidth="1"/>
    <col min="12331" max="12331" width="5.42578125" style="150" bestFit="1" customWidth="1"/>
    <col min="12332" max="12332" width="13.7109375" style="150" bestFit="1" customWidth="1"/>
    <col min="12333" max="12333" width="9" style="150" bestFit="1" customWidth="1"/>
    <col min="12334" max="12334" width="13.7109375" style="150" bestFit="1" customWidth="1"/>
    <col min="12335" max="12335" width="9" style="150" bestFit="1" customWidth="1"/>
    <col min="12336" max="12336" width="13.7109375" style="150" bestFit="1" customWidth="1"/>
    <col min="12337" max="12337" width="9" style="150" bestFit="1" customWidth="1"/>
    <col min="12338" max="12338" width="13.7109375" style="150" bestFit="1" customWidth="1"/>
    <col min="12339" max="12339" width="9" style="150" bestFit="1" customWidth="1"/>
    <col min="12340" max="12340" width="13.7109375" style="150" bestFit="1" customWidth="1"/>
    <col min="12341" max="12341" width="9" style="150" bestFit="1" customWidth="1"/>
    <col min="12342" max="12342" width="13.7109375" style="150" bestFit="1" customWidth="1"/>
    <col min="12343" max="12343" width="9" style="150" bestFit="1" customWidth="1"/>
    <col min="12344" max="12344" width="13.7109375" style="150" bestFit="1" customWidth="1"/>
    <col min="12345" max="12345" width="9" style="150" bestFit="1" customWidth="1"/>
    <col min="12346" max="12346" width="13.7109375" style="150" bestFit="1" customWidth="1"/>
    <col min="12347" max="12347" width="9" style="150" bestFit="1" customWidth="1"/>
    <col min="12348" max="12348" width="13.7109375" style="150" bestFit="1" customWidth="1"/>
    <col min="12349" max="12349" width="9" style="150" bestFit="1" customWidth="1"/>
    <col min="12350" max="12350" width="13.7109375" style="150" bestFit="1" customWidth="1"/>
    <col min="12351" max="12351" width="9" style="150" bestFit="1" customWidth="1"/>
    <col min="12352" max="12352" width="13.7109375" style="150" bestFit="1" customWidth="1"/>
    <col min="12353" max="12353" width="9" style="150" bestFit="1" customWidth="1"/>
    <col min="12354" max="12354" width="13.7109375" style="150" bestFit="1" customWidth="1"/>
    <col min="12355" max="12355" width="9" style="150" bestFit="1" customWidth="1"/>
    <col min="12356" max="12356" width="13.7109375" style="150" bestFit="1" customWidth="1"/>
    <col min="12357" max="12357" width="9" style="150" bestFit="1" customWidth="1"/>
    <col min="12358" max="12358" width="13.7109375" style="150" bestFit="1" customWidth="1"/>
    <col min="12359" max="12359" width="9" style="150" bestFit="1" customWidth="1"/>
    <col min="12360" max="12360" width="13.7109375" style="150" bestFit="1" customWidth="1"/>
    <col min="12361" max="12361" width="9" style="150" bestFit="1" customWidth="1"/>
    <col min="12362" max="12362" width="13.7109375" style="150" bestFit="1" customWidth="1"/>
    <col min="12363" max="12363" width="9" style="150" bestFit="1" customWidth="1"/>
    <col min="12364" max="12364" width="13.7109375" style="150" bestFit="1" customWidth="1"/>
    <col min="12365" max="12365" width="9" style="150" bestFit="1" customWidth="1"/>
    <col min="12366" max="12366" width="13.7109375" style="150" bestFit="1" customWidth="1"/>
    <col min="12367" max="12367" width="9" style="150" bestFit="1" customWidth="1"/>
    <col min="12368" max="12368" width="13.7109375" style="150" bestFit="1" customWidth="1"/>
    <col min="12369" max="12369" width="9" style="150" bestFit="1" customWidth="1"/>
    <col min="12370" max="12370" width="13.7109375" style="150" bestFit="1" customWidth="1"/>
    <col min="12371" max="12371" width="9" style="150" bestFit="1" customWidth="1"/>
    <col min="12372" max="12372" width="13.7109375" style="150" bestFit="1" customWidth="1"/>
    <col min="12373" max="12373" width="9" style="150" bestFit="1" customWidth="1"/>
    <col min="12374" max="12374" width="13.7109375" style="150" bestFit="1" customWidth="1"/>
    <col min="12375" max="12375" width="9" style="150" bestFit="1" customWidth="1"/>
    <col min="12376" max="12376" width="13.7109375" style="150" bestFit="1" customWidth="1"/>
    <col min="12377" max="12377" width="9" style="150" bestFit="1" customWidth="1"/>
    <col min="12378" max="12378" width="13.7109375" style="150" bestFit="1" customWidth="1"/>
    <col min="12379" max="12379" width="9" style="150" bestFit="1" customWidth="1"/>
    <col min="12380" max="12380" width="13.7109375" style="150" bestFit="1" customWidth="1"/>
    <col min="12381" max="12381" width="9" style="150" bestFit="1" customWidth="1"/>
    <col min="12382" max="12382" width="13.7109375" style="150" bestFit="1" customWidth="1"/>
    <col min="12383" max="12383" width="9" style="150" bestFit="1" customWidth="1"/>
    <col min="12384" max="12384" width="13.7109375" style="150" bestFit="1" customWidth="1"/>
    <col min="12385" max="12385" width="9" style="150" bestFit="1" customWidth="1"/>
    <col min="12386" max="12386" width="13.7109375" style="150" bestFit="1" customWidth="1"/>
    <col min="12387" max="12387" width="9" style="150" bestFit="1" customWidth="1"/>
    <col min="12388" max="12388" width="13.7109375" style="150" bestFit="1" customWidth="1"/>
    <col min="12389" max="12389" width="9" style="150" bestFit="1" customWidth="1"/>
    <col min="12390" max="12390" width="13.7109375" style="150" bestFit="1" customWidth="1"/>
    <col min="12391" max="12391" width="9" style="150" bestFit="1" customWidth="1"/>
    <col min="12392" max="12392" width="13.7109375" style="150" bestFit="1" customWidth="1"/>
    <col min="12393" max="12393" width="9" style="150" bestFit="1" customWidth="1"/>
    <col min="12394" max="12394" width="13.7109375" style="150" bestFit="1" customWidth="1"/>
    <col min="12395" max="12395" width="9" style="150" bestFit="1" customWidth="1"/>
    <col min="12396" max="12396" width="13.7109375" style="150" bestFit="1" customWidth="1"/>
    <col min="12397" max="12397" width="9" style="150" bestFit="1" customWidth="1"/>
    <col min="12398" max="12398" width="13.7109375" style="150" bestFit="1" customWidth="1"/>
    <col min="12399" max="12399" width="9" style="150" bestFit="1" customWidth="1"/>
    <col min="12400" max="12400" width="13.7109375" style="150" bestFit="1" customWidth="1"/>
    <col min="12401" max="12401" width="9" style="150" bestFit="1" customWidth="1"/>
    <col min="12402" max="12402" width="13.7109375" style="150" bestFit="1" customWidth="1"/>
    <col min="12403" max="12403" width="9" style="150" bestFit="1" customWidth="1"/>
    <col min="12404" max="12404" width="13.7109375" style="150" bestFit="1" customWidth="1"/>
    <col min="12405" max="12405" width="9" style="150" bestFit="1" customWidth="1"/>
    <col min="12406" max="12406" width="13.7109375" style="150" bestFit="1" customWidth="1"/>
    <col min="12407" max="12407" width="9" style="150" bestFit="1" customWidth="1"/>
    <col min="12408" max="12408" width="13.7109375" style="150" bestFit="1" customWidth="1"/>
    <col min="12409" max="12409" width="9" style="150" bestFit="1" customWidth="1"/>
    <col min="12410" max="12410" width="13.7109375" style="150" bestFit="1" customWidth="1"/>
    <col min="12411" max="12411" width="9" style="150" bestFit="1" customWidth="1"/>
    <col min="12412" max="12412" width="13.7109375" style="150" bestFit="1" customWidth="1"/>
    <col min="12413" max="12413" width="9" style="150" bestFit="1" customWidth="1"/>
    <col min="12414" max="12414" width="13.7109375" style="150" bestFit="1" customWidth="1"/>
    <col min="12415" max="12415" width="9" style="150" bestFit="1" customWidth="1"/>
    <col min="12416" max="12416" width="13.7109375" style="150" bestFit="1" customWidth="1"/>
    <col min="12417" max="12417" width="9" style="150" bestFit="1" customWidth="1"/>
    <col min="12418" max="12418" width="13.7109375" style="150" bestFit="1" customWidth="1"/>
    <col min="12419" max="12419" width="9" style="150" bestFit="1" customWidth="1"/>
    <col min="12420" max="12420" width="13.7109375" style="150" bestFit="1" customWidth="1"/>
    <col min="12421" max="12421" width="9" style="150" bestFit="1" customWidth="1"/>
    <col min="12422" max="12422" width="13.7109375" style="150" bestFit="1" customWidth="1"/>
    <col min="12423" max="12423" width="9" style="150" bestFit="1" customWidth="1"/>
    <col min="12424" max="12424" width="13.7109375" style="150" bestFit="1" customWidth="1"/>
    <col min="12425" max="12425" width="9" style="150" bestFit="1" customWidth="1"/>
    <col min="12426" max="12426" width="13.7109375" style="150" bestFit="1" customWidth="1"/>
    <col min="12427" max="12427" width="9" style="150" bestFit="1" customWidth="1"/>
    <col min="12428" max="12428" width="13.7109375" style="150" bestFit="1" customWidth="1"/>
    <col min="12429" max="12429" width="9" style="150" bestFit="1" customWidth="1"/>
    <col min="12430" max="12430" width="13.7109375" style="150" bestFit="1" customWidth="1"/>
    <col min="12431" max="12431" width="9" style="150" bestFit="1" customWidth="1"/>
    <col min="12432" max="12432" width="13.7109375" style="150" bestFit="1" customWidth="1"/>
    <col min="12433" max="12433" width="9" style="150" bestFit="1" customWidth="1"/>
    <col min="12434" max="12434" width="13.7109375" style="150" bestFit="1" customWidth="1"/>
    <col min="12435" max="12435" width="9" style="150" bestFit="1" customWidth="1"/>
    <col min="12436" max="12436" width="13.7109375" style="150" bestFit="1" customWidth="1"/>
    <col min="12437" max="12437" width="9" style="150" bestFit="1" customWidth="1"/>
    <col min="12438" max="12438" width="13.7109375" style="150" bestFit="1" customWidth="1"/>
    <col min="12439" max="12439" width="9" style="150" bestFit="1" customWidth="1"/>
    <col min="12440" max="12440" width="13.7109375" style="150" bestFit="1" customWidth="1"/>
    <col min="12441" max="12441" width="9" style="150" bestFit="1" customWidth="1"/>
    <col min="12442" max="12442" width="13.7109375" style="150" bestFit="1" customWidth="1"/>
    <col min="12443" max="12443" width="9" style="150" bestFit="1" customWidth="1"/>
    <col min="12444" max="12444" width="13.7109375" style="150" bestFit="1" customWidth="1"/>
    <col min="12445" max="12445" width="9" style="150" bestFit="1" customWidth="1"/>
    <col min="12446" max="12446" width="13.7109375" style="150" bestFit="1" customWidth="1"/>
    <col min="12447" max="12447" width="9" style="150" bestFit="1" customWidth="1"/>
    <col min="12448" max="12448" width="13.7109375" style="150" bestFit="1" customWidth="1"/>
    <col min="12449" max="12449" width="9" style="150" bestFit="1" customWidth="1"/>
    <col min="12450" max="12450" width="13.7109375" style="150" bestFit="1" customWidth="1"/>
    <col min="12451" max="12451" width="9" style="150" bestFit="1" customWidth="1"/>
    <col min="12452" max="12452" width="13.7109375" style="150" bestFit="1" customWidth="1"/>
    <col min="12453" max="12453" width="9" style="150" bestFit="1" customWidth="1"/>
    <col min="12454" max="12454" width="13.7109375" style="150" bestFit="1" customWidth="1"/>
    <col min="12455" max="12455" width="9" style="150" bestFit="1" customWidth="1"/>
    <col min="12456" max="12456" width="13.7109375" style="150" bestFit="1" customWidth="1"/>
    <col min="12457" max="12457" width="9" style="150" bestFit="1" customWidth="1"/>
    <col min="12458" max="12458" width="13.7109375" style="150" bestFit="1" customWidth="1"/>
    <col min="12459" max="12459" width="9" style="150" bestFit="1" customWidth="1"/>
    <col min="12460" max="12460" width="13.7109375" style="150" bestFit="1" customWidth="1"/>
    <col min="12461" max="12461" width="9" style="150" bestFit="1" customWidth="1"/>
    <col min="12462" max="12462" width="13.7109375" style="150" bestFit="1" customWidth="1"/>
    <col min="12463" max="12463" width="9" style="150" bestFit="1" customWidth="1"/>
    <col min="12464" max="12464" width="13.7109375" style="150" bestFit="1" customWidth="1"/>
    <col min="12465" max="12465" width="9" style="150" bestFit="1" customWidth="1"/>
    <col min="12466" max="12466" width="13.7109375" style="150" bestFit="1" customWidth="1"/>
    <col min="12467" max="12467" width="9" style="150" bestFit="1" customWidth="1"/>
    <col min="12468" max="12468" width="13.7109375" style="150" bestFit="1" customWidth="1"/>
    <col min="12469" max="12469" width="9" style="150" bestFit="1" customWidth="1"/>
    <col min="12470" max="12470" width="13.7109375" style="150" bestFit="1" customWidth="1"/>
    <col min="12471" max="12471" width="9" style="150" bestFit="1" customWidth="1"/>
    <col min="12472" max="12472" width="13.7109375" style="150" bestFit="1" customWidth="1"/>
    <col min="12473" max="12473" width="9" style="150" bestFit="1" customWidth="1"/>
    <col min="12474" max="12474" width="13.7109375" style="150" bestFit="1" customWidth="1"/>
    <col min="12475" max="12475" width="9" style="150" bestFit="1" customWidth="1"/>
    <col min="12476" max="12476" width="13.7109375" style="150" bestFit="1" customWidth="1"/>
    <col min="12477" max="12477" width="9" style="150" bestFit="1" customWidth="1"/>
    <col min="12478" max="12478" width="13.7109375" style="150" bestFit="1" customWidth="1"/>
    <col min="12479" max="12479" width="9" style="150" bestFit="1" customWidth="1"/>
    <col min="12480" max="12480" width="13.7109375" style="150" bestFit="1" customWidth="1"/>
    <col min="12481" max="12481" width="9" style="150" bestFit="1" customWidth="1"/>
    <col min="12482" max="12482" width="13.7109375" style="150" bestFit="1" customWidth="1"/>
    <col min="12483" max="12483" width="9" style="150" bestFit="1" customWidth="1"/>
    <col min="12484" max="12484" width="13.7109375" style="150" bestFit="1" customWidth="1"/>
    <col min="12485" max="12485" width="9" style="150" bestFit="1" customWidth="1"/>
    <col min="12486" max="12486" width="13.7109375" style="150" bestFit="1" customWidth="1"/>
    <col min="12487" max="12487" width="9" style="150" bestFit="1" customWidth="1"/>
    <col min="12488" max="12488" width="13.7109375" style="150" bestFit="1" customWidth="1"/>
    <col min="12489" max="12489" width="9" style="150" bestFit="1" customWidth="1"/>
    <col min="12490" max="12490" width="13.7109375" style="150" bestFit="1" customWidth="1"/>
    <col min="12491" max="12491" width="9" style="150" bestFit="1" customWidth="1"/>
    <col min="12492" max="12492" width="13.7109375" style="150" bestFit="1" customWidth="1"/>
    <col min="12493" max="12493" width="9" style="150" bestFit="1" customWidth="1"/>
    <col min="12494" max="12494" width="13.7109375" style="150" bestFit="1" customWidth="1"/>
    <col min="12495" max="12495" width="9" style="150" bestFit="1" customWidth="1"/>
    <col min="12496" max="12496" width="13.7109375" style="150" bestFit="1" customWidth="1"/>
    <col min="12497" max="12497" width="9" style="150" bestFit="1" customWidth="1"/>
    <col min="12498" max="12498" width="13.7109375" style="150" bestFit="1" customWidth="1"/>
    <col min="12499" max="12499" width="9" style="150" bestFit="1" customWidth="1"/>
    <col min="12500" max="12500" width="13.7109375" style="150" bestFit="1" customWidth="1"/>
    <col min="12501" max="12501" width="9" style="150" bestFit="1" customWidth="1"/>
    <col min="12502" max="12502" width="13.7109375" style="150" bestFit="1" customWidth="1"/>
    <col min="12503" max="12503" width="9" style="150" bestFit="1" customWidth="1"/>
    <col min="12504" max="12504" width="13.7109375" style="150" bestFit="1" customWidth="1"/>
    <col min="12505" max="12505" width="9" style="150" bestFit="1" customWidth="1"/>
    <col min="12506" max="12506" width="13.7109375" style="150" bestFit="1" customWidth="1"/>
    <col min="12507" max="12507" width="9" style="150" bestFit="1" customWidth="1"/>
    <col min="12508" max="12508" width="13.7109375" style="150" bestFit="1" customWidth="1"/>
    <col min="12509" max="12509" width="9" style="150" bestFit="1" customWidth="1"/>
    <col min="12510" max="12510" width="13.7109375" style="150" bestFit="1" customWidth="1"/>
    <col min="12511" max="12511" width="9" style="150" bestFit="1" customWidth="1"/>
    <col min="12512" max="12512" width="13.7109375" style="150" bestFit="1" customWidth="1"/>
    <col min="12513" max="12513" width="9" style="150" bestFit="1" customWidth="1"/>
    <col min="12514" max="12514" width="13.7109375" style="150" bestFit="1" customWidth="1"/>
    <col min="12515" max="12515" width="9" style="150" bestFit="1" customWidth="1"/>
    <col min="12516" max="12516" width="13.7109375" style="150" bestFit="1" customWidth="1"/>
    <col min="12517" max="12517" width="9" style="150" bestFit="1" customWidth="1"/>
    <col min="12518" max="12518" width="13.7109375" style="150" bestFit="1" customWidth="1"/>
    <col min="12519" max="12519" width="9" style="150" bestFit="1" customWidth="1"/>
    <col min="12520" max="12520" width="13.7109375" style="150" bestFit="1" customWidth="1"/>
    <col min="12521" max="12521" width="9" style="150" bestFit="1" customWidth="1"/>
    <col min="12522" max="12522" width="13.7109375" style="150" bestFit="1" customWidth="1"/>
    <col min="12523" max="12523" width="9" style="150" bestFit="1" customWidth="1"/>
    <col min="12524" max="12524" width="13.7109375" style="150" bestFit="1" customWidth="1"/>
    <col min="12525" max="12525" width="9" style="150" bestFit="1" customWidth="1"/>
    <col min="12526" max="12526" width="13.7109375" style="150" bestFit="1" customWidth="1"/>
    <col min="12527" max="12527" width="9" style="150" bestFit="1" customWidth="1"/>
    <col min="12528" max="12528" width="13.7109375" style="150" bestFit="1" customWidth="1"/>
    <col min="12529" max="12529" width="9" style="150" bestFit="1" customWidth="1"/>
    <col min="12530" max="12530" width="13.7109375" style="150" bestFit="1" customWidth="1"/>
    <col min="12531" max="12531" width="9" style="150" bestFit="1" customWidth="1"/>
    <col min="12532" max="12532" width="13.7109375" style="150" bestFit="1" customWidth="1"/>
    <col min="12533" max="12533" width="9" style="150" bestFit="1" customWidth="1"/>
    <col min="12534" max="12534" width="13.7109375" style="150" bestFit="1" customWidth="1"/>
    <col min="12535" max="12535" width="9" style="150" bestFit="1" customWidth="1"/>
    <col min="12536" max="12536" width="13.7109375" style="150" bestFit="1" customWidth="1"/>
    <col min="12537" max="12537" width="9" style="150" bestFit="1" customWidth="1"/>
    <col min="12538" max="12538" width="13.7109375" style="150" bestFit="1" customWidth="1"/>
    <col min="12539" max="12539" width="9" style="150" bestFit="1" customWidth="1"/>
    <col min="12540" max="12540" width="13.7109375" style="150" bestFit="1" customWidth="1"/>
    <col min="12541" max="12541" width="9" style="150" bestFit="1" customWidth="1"/>
    <col min="12542" max="12542" width="13.7109375" style="150" bestFit="1" customWidth="1"/>
    <col min="12543" max="12543" width="9" style="150" bestFit="1" customWidth="1"/>
    <col min="12544" max="12544" width="13.7109375" style="150" bestFit="1" customWidth="1"/>
    <col min="12545" max="12545" width="45.140625" style="150" bestFit="1" customWidth="1"/>
    <col min="12546" max="12546" width="22.28515625" style="150" customWidth="1"/>
    <col min="12547" max="12547" width="18.7109375" style="150" customWidth="1"/>
    <col min="12548" max="12571" width="8.85546875" style="150"/>
    <col min="12572" max="12572" width="13.7109375" style="150" bestFit="1" customWidth="1"/>
    <col min="12573" max="12573" width="5.42578125" style="150" bestFit="1" customWidth="1"/>
    <col min="12574" max="12574" width="13.7109375" style="150" bestFit="1" customWidth="1"/>
    <col min="12575" max="12575" width="5.42578125" style="150" bestFit="1" customWidth="1"/>
    <col min="12576" max="12576" width="13.7109375" style="150" bestFit="1" customWidth="1"/>
    <col min="12577" max="12577" width="5.42578125" style="150" bestFit="1" customWidth="1"/>
    <col min="12578" max="12578" width="13.7109375" style="150" bestFit="1" customWidth="1"/>
    <col min="12579" max="12579" width="5.42578125" style="150" bestFit="1" customWidth="1"/>
    <col min="12580" max="12580" width="13.7109375" style="150" bestFit="1" customWidth="1"/>
    <col min="12581" max="12581" width="5.42578125" style="150" bestFit="1" customWidth="1"/>
    <col min="12582" max="12582" width="13.7109375" style="150" bestFit="1" customWidth="1"/>
    <col min="12583" max="12583" width="5.42578125" style="150" bestFit="1" customWidth="1"/>
    <col min="12584" max="12584" width="13.7109375" style="150" bestFit="1" customWidth="1"/>
    <col min="12585" max="12585" width="5.42578125" style="150" bestFit="1" customWidth="1"/>
    <col min="12586" max="12586" width="13.7109375" style="150" bestFit="1" customWidth="1"/>
    <col min="12587" max="12587" width="5.42578125" style="150" bestFit="1" customWidth="1"/>
    <col min="12588" max="12588" width="13.7109375" style="150" bestFit="1" customWidth="1"/>
    <col min="12589" max="12589" width="9" style="150" bestFit="1" customWidth="1"/>
    <col min="12590" max="12590" width="13.7109375" style="150" bestFit="1" customWidth="1"/>
    <col min="12591" max="12591" width="9" style="150" bestFit="1" customWidth="1"/>
    <col min="12592" max="12592" width="13.7109375" style="150" bestFit="1" customWidth="1"/>
    <col min="12593" max="12593" width="9" style="150" bestFit="1" customWidth="1"/>
    <col min="12594" max="12594" width="13.7109375" style="150" bestFit="1" customWidth="1"/>
    <col min="12595" max="12595" width="9" style="150" bestFit="1" customWidth="1"/>
    <col min="12596" max="12596" width="13.7109375" style="150" bestFit="1" customWidth="1"/>
    <col min="12597" max="12597" width="9" style="150" bestFit="1" customWidth="1"/>
    <col min="12598" max="12598" width="13.7109375" style="150" bestFit="1" customWidth="1"/>
    <col min="12599" max="12599" width="9" style="150" bestFit="1" customWidth="1"/>
    <col min="12600" max="12600" width="13.7109375" style="150" bestFit="1" customWidth="1"/>
    <col min="12601" max="12601" width="9" style="150" bestFit="1" customWidth="1"/>
    <col min="12602" max="12602" width="13.7109375" style="150" bestFit="1" customWidth="1"/>
    <col min="12603" max="12603" width="9" style="150" bestFit="1" customWidth="1"/>
    <col min="12604" max="12604" width="13.7109375" style="150" bestFit="1" customWidth="1"/>
    <col min="12605" max="12605" width="9" style="150" bestFit="1" customWidth="1"/>
    <col min="12606" max="12606" width="13.7109375" style="150" bestFit="1" customWidth="1"/>
    <col min="12607" max="12607" width="9" style="150" bestFit="1" customWidth="1"/>
    <col min="12608" max="12608" width="13.7109375" style="150" bestFit="1" customWidth="1"/>
    <col min="12609" max="12609" width="9" style="150" bestFit="1" customWidth="1"/>
    <col min="12610" max="12610" width="13.7109375" style="150" bestFit="1" customWidth="1"/>
    <col min="12611" max="12611" width="9" style="150" bestFit="1" customWidth="1"/>
    <col min="12612" max="12612" width="13.7109375" style="150" bestFit="1" customWidth="1"/>
    <col min="12613" max="12613" width="9" style="150" bestFit="1" customWidth="1"/>
    <col min="12614" max="12614" width="13.7109375" style="150" bestFit="1" customWidth="1"/>
    <col min="12615" max="12615" width="9" style="150" bestFit="1" customWidth="1"/>
    <col min="12616" max="12616" width="13.7109375" style="150" bestFit="1" customWidth="1"/>
    <col min="12617" max="12617" width="9" style="150" bestFit="1" customWidth="1"/>
    <col min="12618" max="12618" width="13.7109375" style="150" bestFit="1" customWidth="1"/>
    <col min="12619" max="12619" width="9" style="150" bestFit="1" customWidth="1"/>
    <col min="12620" max="12620" width="13.7109375" style="150" bestFit="1" customWidth="1"/>
    <col min="12621" max="12621" width="9" style="150" bestFit="1" customWidth="1"/>
    <col min="12622" max="12622" width="13.7109375" style="150" bestFit="1" customWidth="1"/>
    <col min="12623" max="12623" width="9" style="150" bestFit="1" customWidth="1"/>
    <col min="12624" max="12624" width="13.7109375" style="150" bestFit="1" customWidth="1"/>
    <col min="12625" max="12625" width="9" style="150" bestFit="1" customWidth="1"/>
    <col min="12626" max="12626" width="13.7109375" style="150" bestFit="1" customWidth="1"/>
    <col min="12627" max="12627" width="9" style="150" bestFit="1" customWidth="1"/>
    <col min="12628" max="12628" width="13.7109375" style="150" bestFit="1" customWidth="1"/>
    <col min="12629" max="12629" width="9" style="150" bestFit="1" customWidth="1"/>
    <col min="12630" max="12630" width="13.7109375" style="150" bestFit="1" customWidth="1"/>
    <col min="12631" max="12631" width="9" style="150" bestFit="1" customWidth="1"/>
    <col min="12632" max="12632" width="13.7109375" style="150" bestFit="1" customWidth="1"/>
    <col min="12633" max="12633" width="9" style="150" bestFit="1" customWidth="1"/>
    <col min="12634" max="12634" width="13.7109375" style="150" bestFit="1" customWidth="1"/>
    <col min="12635" max="12635" width="9" style="150" bestFit="1" customWidth="1"/>
    <col min="12636" max="12636" width="13.7109375" style="150" bestFit="1" customWidth="1"/>
    <col min="12637" max="12637" width="9" style="150" bestFit="1" customWidth="1"/>
    <col min="12638" max="12638" width="13.7109375" style="150" bestFit="1" customWidth="1"/>
    <col min="12639" max="12639" width="9" style="150" bestFit="1" customWidth="1"/>
    <col min="12640" max="12640" width="13.7109375" style="150" bestFit="1" customWidth="1"/>
    <col min="12641" max="12641" width="9" style="150" bestFit="1" customWidth="1"/>
    <col min="12642" max="12642" width="13.7109375" style="150" bestFit="1" customWidth="1"/>
    <col min="12643" max="12643" width="9" style="150" bestFit="1" customWidth="1"/>
    <col min="12644" max="12644" width="13.7109375" style="150" bestFit="1" customWidth="1"/>
    <col min="12645" max="12645" width="9" style="150" bestFit="1" customWidth="1"/>
    <col min="12646" max="12646" width="13.7109375" style="150" bestFit="1" customWidth="1"/>
    <col min="12647" max="12647" width="9" style="150" bestFit="1" customWidth="1"/>
    <col min="12648" max="12648" width="13.7109375" style="150" bestFit="1" customWidth="1"/>
    <col min="12649" max="12649" width="9" style="150" bestFit="1" customWidth="1"/>
    <col min="12650" max="12650" width="13.7109375" style="150" bestFit="1" customWidth="1"/>
    <col min="12651" max="12651" width="9" style="150" bestFit="1" customWidth="1"/>
    <col min="12652" max="12652" width="13.7109375" style="150" bestFit="1" customWidth="1"/>
    <col min="12653" max="12653" width="9" style="150" bestFit="1" customWidth="1"/>
    <col min="12654" max="12654" width="13.7109375" style="150" bestFit="1" customWidth="1"/>
    <col min="12655" max="12655" width="9" style="150" bestFit="1" customWidth="1"/>
    <col min="12656" max="12656" width="13.7109375" style="150" bestFit="1" customWidth="1"/>
    <col min="12657" max="12657" width="9" style="150" bestFit="1" customWidth="1"/>
    <col min="12658" max="12658" width="13.7109375" style="150" bestFit="1" customWidth="1"/>
    <col min="12659" max="12659" width="9" style="150" bestFit="1" customWidth="1"/>
    <col min="12660" max="12660" width="13.7109375" style="150" bestFit="1" customWidth="1"/>
    <col min="12661" max="12661" width="9" style="150" bestFit="1" customWidth="1"/>
    <col min="12662" max="12662" width="13.7109375" style="150" bestFit="1" customWidth="1"/>
    <col min="12663" max="12663" width="9" style="150" bestFit="1" customWidth="1"/>
    <col min="12664" max="12664" width="13.7109375" style="150" bestFit="1" customWidth="1"/>
    <col min="12665" max="12665" width="9" style="150" bestFit="1" customWidth="1"/>
    <col min="12666" max="12666" width="13.7109375" style="150" bestFit="1" customWidth="1"/>
    <col min="12667" max="12667" width="9" style="150" bestFit="1" customWidth="1"/>
    <col min="12668" max="12668" width="13.7109375" style="150" bestFit="1" customWidth="1"/>
    <col min="12669" max="12669" width="9" style="150" bestFit="1" customWidth="1"/>
    <col min="12670" max="12670" width="13.7109375" style="150" bestFit="1" customWidth="1"/>
    <col min="12671" max="12671" width="9" style="150" bestFit="1" customWidth="1"/>
    <col min="12672" max="12672" width="13.7109375" style="150" bestFit="1" customWidth="1"/>
    <col min="12673" max="12673" width="9" style="150" bestFit="1" customWidth="1"/>
    <col min="12674" max="12674" width="13.7109375" style="150" bestFit="1" customWidth="1"/>
    <col min="12675" max="12675" width="9" style="150" bestFit="1" customWidth="1"/>
    <col min="12676" max="12676" width="13.7109375" style="150" bestFit="1" customWidth="1"/>
    <col min="12677" max="12677" width="9" style="150" bestFit="1" customWidth="1"/>
    <col min="12678" max="12678" width="13.7109375" style="150" bestFit="1" customWidth="1"/>
    <col min="12679" max="12679" width="9" style="150" bestFit="1" customWidth="1"/>
    <col min="12680" max="12680" width="13.7109375" style="150" bestFit="1" customWidth="1"/>
    <col min="12681" max="12681" width="9" style="150" bestFit="1" customWidth="1"/>
    <col min="12682" max="12682" width="13.7109375" style="150" bestFit="1" customWidth="1"/>
    <col min="12683" max="12683" width="9" style="150" bestFit="1" customWidth="1"/>
    <col min="12684" max="12684" width="13.7109375" style="150" bestFit="1" customWidth="1"/>
    <col min="12685" max="12685" width="9" style="150" bestFit="1" customWidth="1"/>
    <col min="12686" max="12686" width="13.7109375" style="150" bestFit="1" customWidth="1"/>
    <col min="12687" max="12687" width="9" style="150" bestFit="1" customWidth="1"/>
    <col min="12688" max="12688" width="13.7109375" style="150" bestFit="1" customWidth="1"/>
    <col min="12689" max="12689" width="9" style="150" bestFit="1" customWidth="1"/>
    <col min="12690" max="12690" width="13.7109375" style="150" bestFit="1" customWidth="1"/>
    <col min="12691" max="12691" width="9" style="150" bestFit="1" customWidth="1"/>
    <col min="12692" max="12692" width="13.7109375" style="150" bestFit="1" customWidth="1"/>
    <col min="12693" max="12693" width="9" style="150" bestFit="1" customWidth="1"/>
    <col min="12694" max="12694" width="13.7109375" style="150" bestFit="1" customWidth="1"/>
    <col min="12695" max="12695" width="9" style="150" bestFit="1" customWidth="1"/>
    <col min="12696" max="12696" width="13.7109375" style="150" bestFit="1" customWidth="1"/>
    <col min="12697" max="12697" width="9" style="150" bestFit="1" customWidth="1"/>
    <col min="12698" max="12698" width="13.7109375" style="150" bestFit="1" customWidth="1"/>
    <col min="12699" max="12699" width="9" style="150" bestFit="1" customWidth="1"/>
    <col min="12700" max="12700" width="13.7109375" style="150" bestFit="1" customWidth="1"/>
    <col min="12701" max="12701" width="9" style="150" bestFit="1" customWidth="1"/>
    <col min="12702" max="12702" width="13.7109375" style="150" bestFit="1" customWidth="1"/>
    <col min="12703" max="12703" width="9" style="150" bestFit="1" customWidth="1"/>
    <col min="12704" max="12704" width="13.7109375" style="150" bestFit="1" customWidth="1"/>
    <col min="12705" max="12705" width="9" style="150" bestFit="1" customWidth="1"/>
    <col min="12706" max="12706" width="13.7109375" style="150" bestFit="1" customWidth="1"/>
    <col min="12707" max="12707" width="9" style="150" bestFit="1" customWidth="1"/>
    <col min="12708" max="12708" width="13.7109375" style="150" bestFit="1" customWidth="1"/>
    <col min="12709" max="12709" width="9" style="150" bestFit="1" customWidth="1"/>
    <col min="12710" max="12710" width="13.7109375" style="150" bestFit="1" customWidth="1"/>
    <col min="12711" max="12711" width="9" style="150" bestFit="1" customWidth="1"/>
    <col min="12712" max="12712" width="13.7109375" style="150" bestFit="1" customWidth="1"/>
    <col min="12713" max="12713" width="9" style="150" bestFit="1" customWidth="1"/>
    <col min="12714" max="12714" width="13.7109375" style="150" bestFit="1" customWidth="1"/>
    <col min="12715" max="12715" width="9" style="150" bestFit="1" customWidth="1"/>
    <col min="12716" max="12716" width="13.7109375" style="150" bestFit="1" customWidth="1"/>
    <col min="12717" max="12717" width="9" style="150" bestFit="1" customWidth="1"/>
    <col min="12718" max="12718" width="13.7109375" style="150" bestFit="1" customWidth="1"/>
    <col min="12719" max="12719" width="9" style="150" bestFit="1" customWidth="1"/>
    <col min="12720" max="12720" width="13.7109375" style="150" bestFit="1" customWidth="1"/>
    <col min="12721" max="12721" width="9" style="150" bestFit="1" customWidth="1"/>
    <col min="12722" max="12722" width="13.7109375" style="150" bestFit="1" customWidth="1"/>
    <col min="12723" max="12723" width="9" style="150" bestFit="1" customWidth="1"/>
    <col min="12724" max="12724" width="13.7109375" style="150" bestFit="1" customWidth="1"/>
    <col min="12725" max="12725" width="9" style="150" bestFit="1" customWidth="1"/>
    <col min="12726" max="12726" width="13.7109375" style="150" bestFit="1" customWidth="1"/>
    <col min="12727" max="12727" width="9" style="150" bestFit="1" customWidth="1"/>
    <col min="12728" max="12728" width="13.7109375" style="150" bestFit="1" customWidth="1"/>
    <col min="12729" max="12729" width="9" style="150" bestFit="1" customWidth="1"/>
    <col min="12730" max="12730" width="13.7109375" style="150" bestFit="1" customWidth="1"/>
    <col min="12731" max="12731" width="9" style="150" bestFit="1" customWidth="1"/>
    <col min="12732" max="12732" width="13.7109375" style="150" bestFit="1" customWidth="1"/>
    <col min="12733" max="12733" width="9" style="150" bestFit="1" customWidth="1"/>
    <col min="12734" max="12734" width="13.7109375" style="150" bestFit="1" customWidth="1"/>
    <col min="12735" max="12735" width="9" style="150" bestFit="1" customWidth="1"/>
    <col min="12736" max="12736" width="13.7109375" style="150" bestFit="1" customWidth="1"/>
    <col min="12737" max="12737" width="9" style="150" bestFit="1" customWidth="1"/>
    <col min="12738" max="12738" width="13.7109375" style="150" bestFit="1" customWidth="1"/>
    <col min="12739" max="12739" width="9" style="150" bestFit="1" customWidth="1"/>
    <col min="12740" max="12740" width="13.7109375" style="150" bestFit="1" customWidth="1"/>
    <col min="12741" max="12741" width="9" style="150" bestFit="1" customWidth="1"/>
    <col min="12742" max="12742" width="13.7109375" style="150" bestFit="1" customWidth="1"/>
    <col min="12743" max="12743" width="9" style="150" bestFit="1" customWidth="1"/>
    <col min="12744" max="12744" width="13.7109375" style="150" bestFit="1" customWidth="1"/>
    <col min="12745" max="12745" width="9" style="150" bestFit="1" customWidth="1"/>
    <col min="12746" max="12746" width="13.7109375" style="150" bestFit="1" customWidth="1"/>
    <col min="12747" max="12747" width="9" style="150" bestFit="1" customWidth="1"/>
    <col min="12748" max="12748" width="13.7109375" style="150" bestFit="1" customWidth="1"/>
    <col min="12749" max="12749" width="9" style="150" bestFit="1" customWidth="1"/>
    <col min="12750" max="12750" width="13.7109375" style="150" bestFit="1" customWidth="1"/>
    <col min="12751" max="12751" width="9" style="150" bestFit="1" customWidth="1"/>
    <col min="12752" max="12752" width="13.7109375" style="150" bestFit="1" customWidth="1"/>
    <col min="12753" max="12753" width="9" style="150" bestFit="1" customWidth="1"/>
    <col min="12754" max="12754" width="13.7109375" style="150" bestFit="1" customWidth="1"/>
    <col min="12755" max="12755" width="9" style="150" bestFit="1" customWidth="1"/>
    <col min="12756" max="12756" width="13.7109375" style="150" bestFit="1" customWidth="1"/>
    <col min="12757" max="12757" width="9" style="150" bestFit="1" customWidth="1"/>
    <col min="12758" max="12758" width="13.7109375" style="150" bestFit="1" customWidth="1"/>
    <col min="12759" max="12759" width="9" style="150" bestFit="1" customWidth="1"/>
    <col min="12760" max="12760" width="13.7109375" style="150" bestFit="1" customWidth="1"/>
    <col min="12761" max="12761" width="9" style="150" bestFit="1" customWidth="1"/>
    <col min="12762" max="12762" width="13.7109375" style="150" bestFit="1" customWidth="1"/>
    <col min="12763" max="12763" width="9" style="150" bestFit="1" customWidth="1"/>
    <col min="12764" max="12764" width="13.7109375" style="150" bestFit="1" customWidth="1"/>
    <col min="12765" max="12765" width="9" style="150" bestFit="1" customWidth="1"/>
    <col min="12766" max="12766" width="13.7109375" style="150" bestFit="1" customWidth="1"/>
    <col min="12767" max="12767" width="9" style="150" bestFit="1" customWidth="1"/>
    <col min="12768" max="12768" width="13.7109375" style="150" bestFit="1" customWidth="1"/>
    <col min="12769" max="12769" width="9" style="150" bestFit="1" customWidth="1"/>
    <col min="12770" max="12770" width="13.7109375" style="150" bestFit="1" customWidth="1"/>
    <col min="12771" max="12771" width="9" style="150" bestFit="1" customWidth="1"/>
    <col min="12772" max="12772" width="13.7109375" style="150" bestFit="1" customWidth="1"/>
    <col min="12773" max="12773" width="9" style="150" bestFit="1" customWidth="1"/>
    <col min="12774" max="12774" width="13.7109375" style="150" bestFit="1" customWidth="1"/>
    <col min="12775" max="12775" width="9" style="150" bestFit="1" customWidth="1"/>
    <col min="12776" max="12776" width="13.7109375" style="150" bestFit="1" customWidth="1"/>
    <col min="12777" max="12777" width="9" style="150" bestFit="1" customWidth="1"/>
    <col min="12778" max="12778" width="13.7109375" style="150" bestFit="1" customWidth="1"/>
    <col min="12779" max="12779" width="9" style="150" bestFit="1" customWidth="1"/>
    <col min="12780" max="12780" width="13.7109375" style="150" bestFit="1" customWidth="1"/>
    <col min="12781" max="12781" width="9" style="150" bestFit="1" customWidth="1"/>
    <col min="12782" max="12782" width="13.7109375" style="150" bestFit="1" customWidth="1"/>
    <col min="12783" max="12783" width="9" style="150" bestFit="1" customWidth="1"/>
    <col min="12784" max="12784" width="13.7109375" style="150" bestFit="1" customWidth="1"/>
    <col min="12785" max="12785" width="9" style="150" bestFit="1" customWidth="1"/>
    <col min="12786" max="12786" width="13.7109375" style="150" bestFit="1" customWidth="1"/>
    <col min="12787" max="12787" width="9" style="150" bestFit="1" customWidth="1"/>
    <col min="12788" max="12788" width="13.7109375" style="150" bestFit="1" customWidth="1"/>
    <col min="12789" max="12789" width="9" style="150" bestFit="1" customWidth="1"/>
    <col min="12790" max="12790" width="13.7109375" style="150" bestFit="1" customWidth="1"/>
    <col min="12791" max="12791" width="9" style="150" bestFit="1" customWidth="1"/>
    <col min="12792" max="12792" width="13.7109375" style="150" bestFit="1" customWidth="1"/>
    <col min="12793" max="12793" width="9" style="150" bestFit="1" customWidth="1"/>
    <col min="12794" max="12794" width="13.7109375" style="150" bestFit="1" customWidth="1"/>
    <col min="12795" max="12795" width="9" style="150" bestFit="1" customWidth="1"/>
    <col min="12796" max="12796" width="13.7109375" style="150" bestFit="1" customWidth="1"/>
    <col min="12797" max="12797" width="9" style="150" bestFit="1" customWidth="1"/>
    <col min="12798" max="12798" width="13.7109375" style="150" bestFit="1" customWidth="1"/>
    <col min="12799" max="12799" width="9" style="150" bestFit="1" customWidth="1"/>
    <col min="12800" max="12800" width="13.7109375" style="150" bestFit="1" customWidth="1"/>
    <col min="12801" max="12801" width="45.140625" style="150" bestFit="1" customWidth="1"/>
    <col min="12802" max="12802" width="22.28515625" style="150" customWidth="1"/>
    <col min="12803" max="12803" width="18.7109375" style="150" customWidth="1"/>
    <col min="12804" max="12827" width="8.85546875" style="150"/>
    <col min="12828" max="12828" width="13.7109375" style="150" bestFit="1" customWidth="1"/>
    <col min="12829" max="12829" width="5.42578125" style="150" bestFit="1" customWidth="1"/>
    <col min="12830" max="12830" width="13.7109375" style="150" bestFit="1" customWidth="1"/>
    <col min="12831" max="12831" width="5.42578125" style="150" bestFit="1" customWidth="1"/>
    <col min="12832" max="12832" width="13.7109375" style="150" bestFit="1" customWidth="1"/>
    <col min="12833" max="12833" width="5.42578125" style="150" bestFit="1" customWidth="1"/>
    <col min="12834" max="12834" width="13.7109375" style="150" bestFit="1" customWidth="1"/>
    <col min="12835" max="12835" width="5.42578125" style="150" bestFit="1" customWidth="1"/>
    <col min="12836" max="12836" width="13.7109375" style="150" bestFit="1" customWidth="1"/>
    <col min="12837" max="12837" width="5.42578125" style="150" bestFit="1" customWidth="1"/>
    <col min="12838" max="12838" width="13.7109375" style="150" bestFit="1" customWidth="1"/>
    <col min="12839" max="12839" width="5.42578125" style="150" bestFit="1" customWidth="1"/>
    <col min="12840" max="12840" width="13.7109375" style="150" bestFit="1" customWidth="1"/>
    <col min="12841" max="12841" width="5.42578125" style="150" bestFit="1" customWidth="1"/>
    <col min="12842" max="12842" width="13.7109375" style="150" bestFit="1" customWidth="1"/>
    <col min="12843" max="12843" width="5.42578125" style="150" bestFit="1" customWidth="1"/>
    <col min="12844" max="12844" width="13.7109375" style="150" bestFit="1" customWidth="1"/>
    <col min="12845" max="12845" width="9" style="150" bestFit="1" customWidth="1"/>
    <col min="12846" max="12846" width="13.7109375" style="150" bestFit="1" customWidth="1"/>
    <col min="12847" max="12847" width="9" style="150" bestFit="1" customWidth="1"/>
    <col min="12848" max="12848" width="13.7109375" style="150" bestFit="1" customWidth="1"/>
    <col min="12849" max="12849" width="9" style="150" bestFit="1" customWidth="1"/>
    <col min="12850" max="12850" width="13.7109375" style="150" bestFit="1" customWidth="1"/>
    <col min="12851" max="12851" width="9" style="150" bestFit="1" customWidth="1"/>
    <col min="12852" max="12852" width="13.7109375" style="150" bestFit="1" customWidth="1"/>
    <col min="12853" max="12853" width="9" style="150" bestFit="1" customWidth="1"/>
    <col min="12854" max="12854" width="13.7109375" style="150" bestFit="1" customWidth="1"/>
    <col min="12855" max="12855" width="9" style="150" bestFit="1" customWidth="1"/>
    <col min="12856" max="12856" width="13.7109375" style="150" bestFit="1" customWidth="1"/>
    <col min="12857" max="12857" width="9" style="150" bestFit="1" customWidth="1"/>
    <col min="12858" max="12858" width="13.7109375" style="150" bestFit="1" customWidth="1"/>
    <col min="12859" max="12859" width="9" style="150" bestFit="1" customWidth="1"/>
    <col min="12860" max="12860" width="13.7109375" style="150" bestFit="1" customWidth="1"/>
    <col min="12861" max="12861" width="9" style="150" bestFit="1" customWidth="1"/>
    <col min="12862" max="12862" width="13.7109375" style="150" bestFit="1" customWidth="1"/>
    <col min="12863" max="12863" width="9" style="150" bestFit="1" customWidth="1"/>
    <col min="12864" max="12864" width="13.7109375" style="150" bestFit="1" customWidth="1"/>
    <col min="12865" max="12865" width="9" style="150" bestFit="1" customWidth="1"/>
    <col min="12866" max="12866" width="13.7109375" style="150" bestFit="1" customWidth="1"/>
    <col min="12867" max="12867" width="9" style="150" bestFit="1" customWidth="1"/>
    <col min="12868" max="12868" width="13.7109375" style="150" bestFit="1" customWidth="1"/>
    <col min="12869" max="12869" width="9" style="150" bestFit="1" customWidth="1"/>
    <col min="12870" max="12870" width="13.7109375" style="150" bestFit="1" customWidth="1"/>
    <col min="12871" max="12871" width="9" style="150" bestFit="1" customWidth="1"/>
    <col min="12872" max="12872" width="13.7109375" style="150" bestFit="1" customWidth="1"/>
    <col min="12873" max="12873" width="9" style="150" bestFit="1" customWidth="1"/>
    <col min="12874" max="12874" width="13.7109375" style="150" bestFit="1" customWidth="1"/>
    <col min="12875" max="12875" width="9" style="150" bestFit="1" customWidth="1"/>
    <col min="12876" max="12876" width="13.7109375" style="150" bestFit="1" customWidth="1"/>
    <col min="12877" max="12877" width="9" style="150" bestFit="1" customWidth="1"/>
    <col min="12878" max="12878" width="13.7109375" style="150" bestFit="1" customWidth="1"/>
    <col min="12879" max="12879" width="9" style="150" bestFit="1" customWidth="1"/>
    <col min="12880" max="12880" width="13.7109375" style="150" bestFit="1" customWidth="1"/>
    <col min="12881" max="12881" width="9" style="150" bestFit="1" customWidth="1"/>
    <col min="12882" max="12882" width="13.7109375" style="150" bestFit="1" customWidth="1"/>
    <col min="12883" max="12883" width="9" style="150" bestFit="1" customWidth="1"/>
    <col min="12884" max="12884" width="13.7109375" style="150" bestFit="1" customWidth="1"/>
    <col min="12885" max="12885" width="9" style="150" bestFit="1" customWidth="1"/>
    <col min="12886" max="12886" width="13.7109375" style="150" bestFit="1" customWidth="1"/>
    <col min="12887" max="12887" width="9" style="150" bestFit="1" customWidth="1"/>
    <col min="12888" max="12888" width="13.7109375" style="150" bestFit="1" customWidth="1"/>
    <col min="12889" max="12889" width="9" style="150" bestFit="1" customWidth="1"/>
    <col min="12890" max="12890" width="13.7109375" style="150" bestFit="1" customWidth="1"/>
    <col min="12891" max="12891" width="9" style="150" bestFit="1" customWidth="1"/>
    <col min="12892" max="12892" width="13.7109375" style="150" bestFit="1" customWidth="1"/>
    <col min="12893" max="12893" width="9" style="150" bestFit="1" customWidth="1"/>
    <col min="12894" max="12894" width="13.7109375" style="150" bestFit="1" customWidth="1"/>
    <col min="12895" max="12895" width="9" style="150" bestFit="1" customWidth="1"/>
    <col min="12896" max="12896" width="13.7109375" style="150" bestFit="1" customWidth="1"/>
    <col min="12897" max="12897" width="9" style="150" bestFit="1" customWidth="1"/>
    <col min="12898" max="12898" width="13.7109375" style="150" bestFit="1" customWidth="1"/>
    <col min="12899" max="12899" width="9" style="150" bestFit="1" customWidth="1"/>
    <col min="12900" max="12900" width="13.7109375" style="150" bestFit="1" customWidth="1"/>
    <col min="12901" max="12901" width="9" style="150" bestFit="1" customWidth="1"/>
    <col min="12902" max="12902" width="13.7109375" style="150" bestFit="1" customWidth="1"/>
    <col min="12903" max="12903" width="9" style="150" bestFit="1" customWidth="1"/>
    <col min="12904" max="12904" width="13.7109375" style="150" bestFit="1" customWidth="1"/>
    <col min="12905" max="12905" width="9" style="150" bestFit="1" customWidth="1"/>
    <col min="12906" max="12906" width="13.7109375" style="150" bestFit="1" customWidth="1"/>
    <col min="12907" max="12907" width="9" style="150" bestFit="1" customWidth="1"/>
    <col min="12908" max="12908" width="13.7109375" style="150" bestFit="1" customWidth="1"/>
    <col min="12909" max="12909" width="9" style="150" bestFit="1" customWidth="1"/>
    <col min="12910" max="12910" width="13.7109375" style="150" bestFit="1" customWidth="1"/>
    <col min="12911" max="12911" width="9" style="150" bestFit="1" customWidth="1"/>
    <col min="12912" max="12912" width="13.7109375" style="150" bestFit="1" customWidth="1"/>
    <col min="12913" max="12913" width="9" style="150" bestFit="1" customWidth="1"/>
    <col min="12914" max="12914" width="13.7109375" style="150" bestFit="1" customWidth="1"/>
    <col min="12915" max="12915" width="9" style="150" bestFit="1" customWidth="1"/>
    <col min="12916" max="12916" width="13.7109375" style="150" bestFit="1" customWidth="1"/>
    <col min="12917" max="12917" width="9" style="150" bestFit="1" customWidth="1"/>
    <col min="12918" max="12918" width="13.7109375" style="150" bestFit="1" customWidth="1"/>
    <col min="12919" max="12919" width="9" style="150" bestFit="1" customWidth="1"/>
    <col min="12920" max="12920" width="13.7109375" style="150" bestFit="1" customWidth="1"/>
    <col min="12921" max="12921" width="9" style="150" bestFit="1" customWidth="1"/>
    <col min="12922" max="12922" width="13.7109375" style="150" bestFit="1" customWidth="1"/>
    <col min="12923" max="12923" width="9" style="150" bestFit="1" customWidth="1"/>
    <col min="12924" max="12924" width="13.7109375" style="150" bestFit="1" customWidth="1"/>
    <col min="12925" max="12925" width="9" style="150" bestFit="1" customWidth="1"/>
    <col min="12926" max="12926" width="13.7109375" style="150" bestFit="1" customWidth="1"/>
    <col min="12927" max="12927" width="9" style="150" bestFit="1" customWidth="1"/>
    <col min="12928" max="12928" width="13.7109375" style="150" bestFit="1" customWidth="1"/>
    <col min="12929" max="12929" width="9" style="150" bestFit="1" customWidth="1"/>
    <col min="12930" max="12930" width="13.7109375" style="150" bestFit="1" customWidth="1"/>
    <col min="12931" max="12931" width="9" style="150" bestFit="1" customWidth="1"/>
    <col min="12932" max="12932" width="13.7109375" style="150" bestFit="1" customWidth="1"/>
    <col min="12933" max="12933" width="9" style="150" bestFit="1" customWidth="1"/>
    <col min="12934" max="12934" width="13.7109375" style="150" bestFit="1" customWidth="1"/>
    <col min="12935" max="12935" width="9" style="150" bestFit="1" customWidth="1"/>
    <col min="12936" max="12936" width="13.7109375" style="150" bestFit="1" customWidth="1"/>
    <col min="12937" max="12937" width="9" style="150" bestFit="1" customWidth="1"/>
    <col min="12938" max="12938" width="13.7109375" style="150" bestFit="1" customWidth="1"/>
    <col min="12939" max="12939" width="9" style="150" bestFit="1" customWidth="1"/>
    <col min="12940" max="12940" width="13.7109375" style="150" bestFit="1" customWidth="1"/>
    <col min="12941" max="12941" width="9" style="150" bestFit="1" customWidth="1"/>
    <col min="12942" max="12942" width="13.7109375" style="150" bestFit="1" customWidth="1"/>
    <col min="12943" max="12943" width="9" style="150" bestFit="1" customWidth="1"/>
    <col min="12944" max="12944" width="13.7109375" style="150" bestFit="1" customWidth="1"/>
    <col min="12945" max="12945" width="9" style="150" bestFit="1" customWidth="1"/>
    <col min="12946" max="12946" width="13.7109375" style="150" bestFit="1" customWidth="1"/>
    <col min="12947" max="12947" width="9" style="150" bestFit="1" customWidth="1"/>
    <col min="12948" max="12948" width="13.7109375" style="150" bestFit="1" customWidth="1"/>
    <col min="12949" max="12949" width="9" style="150" bestFit="1" customWidth="1"/>
    <col min="12950" max="12950" width="13.7109375" style="150" bestFit="1" customWidth="1"/>
    <col min="12951" max="12951" width="9" style="150" bestFit="1" customWidth="1"/>
    <col min="12952" max="12952" width="13.7109375" style="150" bestFit="1" customWidth="1"/>
    <col min="12953" max="12953" width="9" style="150" bestFit="1" customWidth="1"/>
    <col min="12954" max="12954" width="13.7109375" style="150" bestFit="1" customWidth="1"/>
    <col min="12955" max="12955" width="9" style="150" bestFit="1" customWidth="1"/>
    <col min="12956" max="12956" width="13.7109375" style="150" bestFit="1" customWidth="1"/>
    <col min="12957" max="12957" width="9" style="150" bestFit="1" customWidth="1"/>
    <col min="12958" max="12958" width="13.7109375" style="150" bestFit="1" customWidth="1"/>
    <col min="12959" max="12959" width="9" style="150" bestFit="1" customWidth="1"/>
    <col min="12960" max="12960" width="13.7109375" style="150" bestFit="1" customWidth="1"/>
    <col min="12961" max="12961" width="9" style="150" bestFit="1" customWidth="1"/>
    <col min="12962" max="12962" width="13.7109375" style="150" bestFit="1" customWidth="1"/>
    <col min="12963" max="12963" width="9" style="150" bestFit="1" customWidth="1"/>
    <col min="12964" max="12964" width="13.7109375" style="150" bestFit="1" customWidth="1"/>
    <col min="12965" max="12965" width="9" style="150" bestFit="1" customWidth="1"/>
    <col min="12966" max="12966" width="13.7109375" style="150" bestFit="1" customWidth="1"/>
    <col min="12967" max="12967" width="9" style="150" bestFit="1" customWidth="1"/>
    <col min="12968" max="12968" width="13.7109375" style="150" bestFit="1" customWidth="1"/>
    <col min="12969" max="12969" width="9" style="150" bestFit="1" customWidth="1"/>
    <col min="12970" max="12970" width="13.7109375" style="150" bestFit="1" customWidth="1"/>
    <col min="12971" max="12971" width="9" style="150" bestFit="1" customWidth="1"/>
    <col min="12972" max="12972" width="13.7109375" style="150" bestFit="1" customWidth="1"/>
    <col min="12973" max="12973" width="9" style="150" bestFit="1" customWidth="1"/>
    <col min="12974" max="12974" width="13.7109375" style="150" bestFit="1" customWidth="1"/>
    <col min="12975" max="12975" width="9" style="150" bestFit="1" customWidth="1"/>
    <col min="12976" max="12976" width="13.7109375" style="150" bestFit="1" customWidth="1"/>
    <col min="12977" max="12977" width="9" style="150" bestFit="1" customWidth="1"/>
    <col min="12978" max="12978" width="13.7109375" style="150" bestFit="1" customWidth="1"/>
    <col min="12979" max="12979" width="9" style="150" bestFit="1" customWidth="1"/>
    <col min="12980" max="12980" width="13.7109375" style="150" bestFit="1" customWidth="1"/>
    <col min="12981" max="12981" width="9" style="150" bestFit="1" customWidth="1"/>
    <col min="12982" max="12982" width="13.7109375" style="150" bestFit="1" customWidth="1"/>
    <col min="12983" max="12983" width="9" style="150" bestFit="1" customWidth="1"/>
    <col min="12984" max="12984" width="13.7109375" style="150" bestFit="1" customWidth="1"/>
    <col min="12985" max="12985" width="9" style="150" bestFit="1" customWidth="1"/>
    <col min="12986" max="12986" width="13.7109375" style="150" bestFit="1" customWidth="1"/>
    <col min="12987" max="12987" width="9" style="150" bestFit="1" customWidth="1"/>
    <col min="12988" max="12988" width="13.7109375" style="150" bestFit="1" customWidth="1"/>
    <col min="12989" max="12989" width="9" style="150" bestFit="1" customWidth="1"/>
    <col min="12990" max="12990" width="13.7109375" style="150" bestFit="1" customWidth="1"/>
    <col min="12991" max="12991" width="9" style="150" bestFit="1" customWidth="1"/>
    <col min="12992" max="12992" width="13.7109375" style="150" bestFit="1" customWidth="1"/>
    <col min="12993" max="12993" width="9" style="150" bestFit="1" customWidth="1"/>
    <col min="12994" max="12994" width="13.7109375" style="150" bestFit="1" customWidth="1"/>
    <col min="12995" max="12995" width="9" style="150" bestFit="1" customWidth="1"/>
    <col min="12996" max="12996" width="13.7109375" style="150" bestFit="1" customWidth="1"/>
    <col min="12997" max="12997" width="9" style="150" bestFit="1" customWidth="1"/>
    <col min="12998" max="12998" width="13.7109375" style="150" bestFit="1" customWidth="1"/>
    <col min="12999" max="12999" width="9" style="150" bestFit="1" customWidth="1"/>
    <col min="13000" max="13000" width="13.7109375" style="150" bestFit="1" customWidth="1"/>
    <col min="13001" max="13001" width="9" style="150" bestFit="1" customWidth="1"/>
    <col min="13002" max="13002" width="13.7109375" style="150" bestFit="1" customWidth="1"/>
    <col min="13003" max="13003" width="9" style="150" bestFit="1" customWidth="1"/>
    <col min="13004" max="13004" width="13.7109375" style="150" bestFit="1" customWidth="1"/>
    <col min="13005" max="13005" width="9" style="150" bestFit="1" customWidth="1"/>
    <col min="13006" max="13006" width="13.7109375" style="150" bestFit="1" customWidth="1"/>
    <col min="13007" max="13007" width="9" style="150" bestFit="1" customWidth="1"/>
    <col min="13008" max="13008" width="13.7109375" style="150" bestFit="1" customWidth="1"/>
    <col min="13009" max="13009" width="9" style="150" bestFit="1" customWidth="1"/>
    <col min="13010" max="13010" width="13.7109375" style="150" bestFit="1" customWidth="1"/>
    <col min="13011" max="13011" width="9" style="150" bestFit="1" customWidth="1"/>
    <col min="13012" max="13012" width="13.7109375" style="150" bestFit="1" customWidth="1"/>
    <col min="13013" max="13013" width="9" style="150" bestFit="1" customWidth="1"/>
    <col min="13014" max="13014" width="13.7109375" style="150" bestFit="1" customWidth="1"/>
    <col min="13015" max="13015" width="9" style="150" bestFit="1" customWidth="1"/>
    <col min="13016" max="13016" width="13.7109375" style="150" bestFit="1" customWidth="1"/>
    <col min="13017" max="13017" width="9" style="150" bestFit="1" customWidth="1"/>
    <col min="13018" max="13018" width="13.7109375" style="150" bestFit="1" customWidth="1"/>
    <col min="13019" max="13019" width="9" style="150" bestFit="1" customWidth="1"/>
    <col min="13020" max="13020" width="13.7109375" style="150" bestFit="1" customWidth="1"/>
    <col min="13021" max="13021" width="9" style="150" bestFit="1" customWidth="1"/>
    <col min="13022" max="13022" width="13.7109375" style="150" bestFit="1" customWidth="1"/>
    <col min="13023" max="13023" width="9" style="150" bestFit="1" customWidth="1"/>
    <col min="13024" max="13024" width="13.7109375" style="150" bestFit="1" customWidth="1"/>
    <col min="13025" max="13025" width="9" style="150" bestFit="1" customWidth="1"/>
    <col min="13026" max="13026" width="13.7109375" style="150" bestFit="1" customWidth="1"/>
    <col min="13027" max="13027" width="9" style="150" bestFit="1" customWidth="1"/>
    <col min="13028" max="13028" width="13.7109375" style="150" bestFit="1" customWidth="1"/>
    <col min="13029" max="13029" width="9" style="150" bestFit="1" customWidth="1"/>
    <col min="13030" max="13030" width="13.7109375" style="150" bestFit="1" customWidth="1"/>
    <col min="13031" max="13031" width="9" style="150" bestFit="1" customWidth="1"/>
    <col min="13032" max="13032" width="13.7109375" style="150" bestFit="1" customWidth="1"/>
    <col min="13033" max="13033" width="9" style="150" bestFit="1" customWidth="1"/>
    <col min="13034" max="13034" width="13.7109375" style="150" bestFit="1" customWidth="1"/>
    <col min="13035" max="13035" width="9" style="150" bestFit="1" customWidth="1"/>
    <col min="13036" max="13036" width="13.7109375" style="150" bestFit="1" customWidth="1"/>
    <col min="13037" max="13037" width="9" style="150" bestFit="1" customWidth="1"/>
    <col min="13038" max="13038" width="13.7109375" style="150" bestFit="1" customWidth="1"/>
    <col min="13039" max="13039" width="9" style="150" bestFit="1" customWidth="1"/>
    <col min="13040" max="13040" width="13.7109375" style="150" bestFit="1" customWidth="1"/>
    <col min="13041" max="13041" width="9" style="150" bestFit="1" customWidth="1"/>
    <col min="13042" max="13042" width="13.7109375" style="150" bestFit="1" customWidth="1"/>
    <col min="13043" max="13043" width="9" style="150" bestFit="1" customWidth="1"/>
    <col min="13044" max="13044" width="13.7109375" style="150" bestFit="1" customWidth="1"/>
    <col min="13045" max="13045" width="9" style="150" bestFit="1" customWidth="1"/>
    <col min="13046" max="13046" width="13.7109375" style="150" bestFit="1" customWidth="1"/>
    <col min="13047" max="13047" width="9" style="150" bestFit="1" customWidth="1"/>
    <col min="13048" max="13048" width="13.7109375" style="150" bestFit="1" customWidth="1"/>
    <col min="13049" max="13049" width="9" style="150" bestFit="1" customWidth="1"/>
    <col min="13050" max="13050" width="13.7109375" style="150" bestFit="1" customWidth="1"/>
    <col min="13051" max="13051" width="9" style="150" bestFit="1" customWidth="1"/>
    <col min="13052" max="13052" width="13.7109375" style="150" bestFit="1" customWidth="1"/>
    <col min="13053" max="13053" width="9" style="150" bestFit="1" customWidth="1"/>
    <col min="13054" max="13054" width="13.7109375" style="150" bestFit="1" customWidth="1"/>
    <col min="13055" max="13055" width="9" style="150" bestFit="1" customWidth="1"/>
    <col min="13056" max="13056" width="13.7109375" style="150" bestFit="1" customWidth="1"/>
    <col min="13057" max="13057" width="45.140625" style="150" bestFit="1" customWidth="1"/>
    <col min="13058" max="13058" width="22.28515625" style="150" customWidth="1"/>
    <col min="13059" max="13059" width="18.7109375" style="150" customWidth="1"/>
    <col min="13060" max="13083" width="8.85546875" style="150"/>
    <col min="13084" max="13084" width="13.7109375" style="150" bestFit="1" customWidth="1"/>
    <col min="13085" max="13085" width="5.42578125" style="150" bestFit="1" customWidth="1"/>
    <col min="13086" max="13086" width="13.7109375" style="150" bestFit="1" customWidth="1"/>
    <col min="13087" max="13087" width="5.42578125" style="150" bestFit="1" customWidth="1"/>
    <col min="13088" max="13088" width="13.7109375" style="150" bestFit="1" customWidth="1"/>
    <col min="13089" max="13089" width="5.42578125" style="150" bestFit="1" customWidth="1"/>
    <col min="13090" max="13090" width="13.7109375" style="150" bestFit="1" customWidth="1"/>
    <col min="13091" max="13091" width="5.42578125" style="150" bestFit="1" customWidth="1"/>
    <col min="13092" max="13092" width="13.7109375" style="150" bestFit="1" customWidth="1"/>
    <col min="13093" max="13093" width="5.42578125" style="150" bestFit="1" customWidth="1"/>
    <col min="13094" max="13094" width="13.7109375" style="150" bestFit="1" customWidth="1"/>
    <col min="13095" max="13095" width="5.42578125" style="150" bestFit="1" customWidth="1"/>
    <col min="13096" max="13096" width="13.7109375" style="150" bestFit="1" customWidth="1"/>
    <col min="13097" max="13097" width="5.42578125" style="150" bestFit="1" customWidth="1"/>
    <col min="13098" max="13098" width="13.7109375" style="150" bestFit="1" customWidth="1"/>
    <col min="13099" max="13099" width="5.42578125" style="150" bestFit="1" customWidth="1"/>
    <col min="13100" max="13100" width="13.7109375" style="150" bestFit="1" customWidth="1"/>
    <col min="13101" max="13101" width="9" style="150" bestFit="1" customWidth="1"/>
    <col min="13102" max="13102" width="13.7109375" style="150" bestFit="1" customWidth="1"/>
    <col min="13103" max="13103" width="9" style="150" bestFit="1" customWidth="1"/>
    <col min="13104" max="13104" width="13.7109375" style="150" bestFit="1" customWidth="1"/>
    <col min="13105" max="13105" width="9" style="150" bestFit="1" customWidth="1"/>
    <col min="13106" max="13106" width="13.7109375" style="150" bestFit="1" customWidth="1"/>
    <col min="13107" max="13107" width="9" style="150" bestFit="1" customWidth="1"/>
    <col min="13108" max="13108" width="13.7109375" style="150" bestFit="1" customWidth="1"/>
    <col min="13109" max="13109" width="9" style="150" bestFit="1" customWidth="1"/>
    <col min="13110" max="13110" width="13.7109375" style="150" bestFit="1" customWidth="1"/>
    <col min="13111" max="13111" width="9" style="150" bestFit="1" customWidth="1"/>
    <col min="13112" max="13112" width="13.7109375" style="150" bestFit="1" customWidth="1"/>
    <col min="13113" max="13113" width="9" style="150" bestFit="1" customWidth="1"/>
    <col min="13114" max="13114" width="13.7109375" style="150" bestFit="1" customWidth="1"/>
    <col min="13115" max="13115" width="9" style="150" bestFit="1" customWidth="1"/>
    <col min="13116" max="13116" width="13.7109375" style="150" bestFit="1" customWidth="1"/>
    <col min="13117" max="13117" width="9" style="150" bestFit="1" customWidth="1"/>
    <col min="13118" max="13118" width="13.7109375" style="150" bestFit="1" customWidth="1"/>
    <col min="13119" max="13119" width="9" style="150" bestFit="1" customWidth="1"/>
    <col min="13120" max="13120" width="13.7109375" style="150" bestFit="1" customWidth="1"/>
    <col min="13121" max="13121" width="9" style="150" bestFit="1" customWidth="1"/>
    <col min="13122" max="13122" width="13.7109375" style="150" bestFit="1" customWidth="1"/>
    <col min="13123" max="13123" width="9" style="150" bestFit="1" customWidth="1"/>
    <col min="13124" max="13124" width="13.7109375" style="150" bestFit="1" customWidth="1"/>
    <col min="13125" max="13125" width="9" style="150" bestFit="1" customWidth="1"/>
    <col min="13126" max="13126" width="13.7109375" style="150" bestFit="1" customWidth="1"/>
    <col min="13127" max="13127" width="9" style="150" bestFit="1" customWidth="1"/>
    <col min="13128" max="13128" width="13.7109375" style="150" bestFit="1" customWidth="1"/>
    <col min="13129" max="13129" width="9" style="150" bestFit="1" customWidth="1"/>
    <col min="13130" max="13130" width="13.7109375" style="150" bestFit="1" customWidth="1"/>
    <col min="13131" max="13131" width="9" style="150" bestFit="1" customWidth="1"/>
    <col min="13132" max="13132" width="13.7109375" style="150" bestFit="1" customWidth="1"/>
    <col min="13133" max="13133" width="9" style="150" bestFit="1" customWidth="1"/>
    <col min="13134" max="13134" width="13.7109375" style="150" bestFit="1" customWidth="1"/>
    <col min="13135" max="13135" width="9" style="150" bestFit="1" customWidth="1"/>
    <col min="13136" max="13136" width="13.7109375" style="150" bestFit="1" customWidth="1"/>
    <col min="13137" max="13137" width="9" style="150" bestFit="1" customWidth="1"/>
    <col min="13138" max="13138" width="13.7109375" style="150" bestFit="1" customWidth="1"/>
    <col min="13139" max="13139" width="9" style="150" bestFit="1" customWidth="1"/>
    <col min="13140" max="13140" width="13.7109375" style="150" bestFit="1" customWidth="1"/>
    <col min="13141" max="13141" width="9" style="150" bestFit="1" customWidth="1"/>
    <col min="13142" max="13142" width="13.7109375" style="150" bestFit="1" customWidth="1"/>
    <col min="13143" max="13143" width="9" style="150" bestFit="1" customWidth="1"/>
    <col min="13144" max="13144" width="13.7109375" style="150" bestFit="1" customWidth="1"/>
    <col min="13145" max="13145" width="9" style="150" bestFit="1" customWidth="1"/>
    <col min="13146" max="13146" width="13.7109375" style="150" bestFit="1" customWidth="1"/>
    <col min="13147" max="13147" width="9" style="150" bestFit="1" customWidth="1"/>
    <col min="13148" max="13148" width="13.7109375" style="150" bestFit="1" customWidth="1"/>
    <col min="13149" max="13149" width="9" style="150" bestFit="1" customWidth="1"/>
    <col min="13150" max="13150" width="13.7109375" style="150" bestFit="1" customWidth="1"/>
    <col min="13151" max="13151" width="9" style="150" bestFit="1" customWidth="1"/>
    <col min="13152" max="13152" width="13.7109375" style="150" bestFit="1" customWidth="1"/>
    <col min="13153" max="13153" width="9" style="150" bestFit="1" customWidth="1"/>
    <col min="13154" max="13154" width="13.7109375" style="150" bestFit="1" customWidth="1"/>
    <col min="13155" max="13155" width="9" style="150" bestFit="1" customWidth="1"/>
    <col min="13156" max="13156" width="13.7109375" style="150" bestFit="1" customWidth="1"/>
    <col min="13157" max="13157" width="9" style="150" bestFit="1" customWidth="1"/>
    <col min="13158" max="13158" width="13.7109375" style="150" bestFit="1" customWidth="1"/>
    <col min="13159" max="13159" width="9" style="150" bestFit="1" customWidth="1"/>
    <col min="13160" max="13160" width="13.7109375" style="150" bestFit="1" customWidth="1"/>
    <col min="13161" max="13161" width="9" style="150" bestFit="1" customWidth="1"/>
    <col min="13162" max="13162" width="13.7109375" style="150" bestFit="1" customWidth="1"/>
    <col min="13163" max="13163" width="9" style="150" bestFit="1" customWidth="1"/>
    <col min="13164" max="13164" width="13.7109375" style="150" bestFit="1" customWidth="1"/>
    <col min="13165" max="13165" width="9" style="150" bestFit="1" customWidth="1"/>
    <col min="13166" max="13166" width="13.7109375" style="150" bestFit="1" customWidth="1"/>
    <col min="13167" max="13167" width="9" style="150" bestFit="1" customWidth="1"/>
    <col min="13168" max="13168" width="13.7109375" style="150" bestFit="1" customWidth="1"/>
    <col min="13169" max="13169" width="9" style="150" bestFit="1" customWidth="1"/>
    <col min="13170" max="13170" width="13.7109375" style="150" bestFit="1" customWidth="1"/>
    <col min="13171" max="13171" width="9" style="150" bestFit="1" customWidth="1"/>
    <col min="13172" max="13172" width="13.7109375" style="150" bestFit="1" customWidth="1"/>
    <col min="13173" max="13173" width="9" style="150" bestFit="1" customWidth="1"/>
    <col min="13174" max="13174" width="13.7109375" style="150" bestFit="1" customWidth="1"/>
    <col min="13175" max="13175" width="9" style="150" bestFit="1" customWidth="1"/>
    <col min="13176" max="13176" width="13.7109375" style="150" bestFit="1" customWidth="1"/>
    <col min="13177" max="13177" width="9" style="150" bestFit="1" customWidth="1"/>
    <col min="13178" max="13178" width="13.7109375" style="150" bestFit="1" customWidth="1"/>
    <col min="13179" max="13179" width="9" style="150" bestFit="1" customWidth="1"/>
    <col min="13180" max="13180" width="13.7109375" style="150" bestFit="1" customWidth="1"/>
    <col min="13181" max="13181" width="9" style="150" bestFit="1" customWidth="1"/>
    <col min="13182" max="13182" width="13.7109375" style="150" bestFit="1" customWidth="1"/>
    <col min="13183" max="13183" width="9" style="150" bestFit="1" customWidth="1"/>
    <col min="13184" max="13184" width="13.7109375" style="150" bestFit="1" customWidth="1"/>
    <col min="13185" max="13185" width="9" style="150" bestFit="1" customWidth="1"/>
    <col min="13186" max="13186" width="13.7109375" style="150" bestFit="1" customWidth="1"/>
    <col min="13187" max="13187" width="9" style="150" bestFit="1" customWidth="1"/>
    <col min="13188" max="13188" width="13.7109375" style="150" bestFit="1" customWidth="1"/>
    <col min="13189" max="13189" width="9" style="150" bestFit="1" customWidth="1"/>
    <col min="13190" max="13190" width="13.7109375" style="150" bestFit="1" customWidth="1"/>
    <col min="13191" max="13191" width="9" style="150" bestFit="1" customWidth="1"/>
    <col min="13192" max="13192" width="13.7109375" style="150" bestFit="1" customWidth="1"/>
    <col min="13193" max="13193" width="9" style="150" bestFit="1" customWidth="1"/>
    <col min="13194" max="13194" width="13.7109375" style="150" bestFit="1" customWidth="1"/>
    <col min="13195" max="13195" width="9" style="150" bestFit="1" customWidth="1"/>
    <col min="13196" max="13196" width="13.7109375" style="150" bestFit="1" customWidth="1"/>
    <col min="13197" max="13197" width="9" style="150" bestFit="1" customWidth="1"/>
    <col min="13198" max="13198" width="13.7109375" style="150" bestFit="1" customWidth="1"/>
    <col min="13199" max="13199" width="9" style="150" bestFit="1" customWidth="1"/>
    <col min="13200" max="13200" width="13.7109375" style="150" bestFit="1" customWidth="1"/>
    <col min="13201" max="13201" width="9" style="150" bestFit="1" customWidth="1"/>
    <col min="13202" max="13202" width="13.7109375" style="150" bestFit="1" customWidth="1"/>
    <col min="13203" max="13203" width="9" style="150" bestFit="1" customWidth="1"/>
    <col min="13204" max="13204" width="13.7109375" style="150" bestFit="1" customWidth="1"/>
    <col min="13205" max="13205" width="9" style="150" bestFit="1" customWidth="1"/>
    <col min="13206" max="13206" width="13.7109375" style="150" bestFit="1" customWidth="1"/>
    <col min="13207" max="13207" width="9" style="150" bestFit="1" customWidth="1"/>
    <col min="13208" max="13208" width="13.7109375" style="150" bestFit="1" customWidth="1"/>
    <col min="13209" max="13209" width="9" style="150" bestFit="1" customWidth="1"/>
    <col min="13210" max="13210" width="13.7109375" style="150" bestFit="1" customWidth="1"/>
    <col min="13211" max="13211" width="9" style="150" bestFit="1" customWidth="1"/>
    <col min="13212" max="13212" width="13.7109375" style="150" bestFit="1" customWidth="1"/>
    <col min="13213" max="13213" width="9" style="150" bestFit="1" customWidth="1"/>
    <col min="13214" max="13214" width="13.7109375" style="150" bestFit="1" customWidth="1"/>
    <col min="13215" max="13215" width="9" style="150" bestFit="1" customWidth="1"/>
    <col min="13216" max="13216" width="13.7109375" style="150" bestFit="1" customWidth="1"/>
    <col min="13217" max="13217" width="9" style="150" bestFit="1" customWidth="1"/>
    <col min="13218" max="13218" width="13.7109375" style="150" bestFit="1" customWidth="1"/>
    <col min="13219" max="13219" width="9" style="150" bestFit="1" customWidth="1"/>
    <col min="13220" max="13220" width="13.7109375" style="150" bestFit="1" customWidth="1"/>
    <col min="13221" max="13221" width="9" style="150" bestFit="1" customWidth="1"/>
    <col min="13222" max="13222" width="13.7109375" style="150" bestFit="1" customWidth="1"/>
    <col min="13223" max="13223" width="9" style="150" bestFit="1" customWidth="1"/>
    <col min="13224" max="13224" width="13.7109375" style="150" bestFit="1" customWidth="1"/>
    <col min="13225" max="13225" width="9" style="150" bestFit="1" customWidth="1"/>
    <col min="13226" max="13226" width="13.7109375" style="150" bestFit="1" customWidth="1"/>
    <col min="13227" max="13227" width="9" style="150" bestFit="1" customWidth="1"/>
    <col min="13228" max="13228" width="13.7109375" style="150" bestFit="1" customWidth="1"/>
    <col min="13229" max="13229" width="9" style="150" bestFit="1" customWidth="1"/>
    <col min="13230" max="13230" width="13.7109375" style="150" bestFit="1" customWidth="1"/>
    <col min="13231" max="13231" width="9" style="150" bestFit="1" customWidth="1"/>
    <col min="13232" max="13232" width="13.7109375" style="150" bestFit="1" customWidth="1"/>
    <col min="13233" max="13233" width="9" style="150" bestFit="1" customWidth="1"/>
    <col min="13234" max="13234" width="13.7109375" style="150" bestFit="1" customWidth="1"/>
    <col min="13235" max="13235" width="9" style="150" bestFit="1" customWidth="1"/>
    <col min="13236" max="13236" width="13.7109375" style="150" bestFit="1" customWidth="1"/>
    <col min="13237" max="13237" width="9" style="150" bestFit="1" customWidth="1"/>
    <col min="13238" max="13238" width="13.7109375" style="150" bestFit="1" customWidth="1"/>
    <col min="13239" max="13239" width="9" style="150" bestFit="1" customWidth="1"/>
    <col min="13240" max="13240" width="13.7109375" style="150" bestFit="1" customWidth="1"/>
    <col min="13241" max="13241" width="9" style="150" bestFit="1" customWidth="1"/>
    <col min="13242" max="13242" width="13.7109375" style="150" bestFit="1" customWidth="1"/>
    <col min="13243" max="13243" width="9" style="150" bestFit="1" customWidth="1"/>
    <col min="13244" max="13244" width="13.7109375" style="150" bestFit="1" customWidth="1"/>
    <col min="13245" max="13245" width="9" style="150" bestFit="1" customWidth="1"/>
    <col min="13246" max="13246" width="13.7109375" style="150" bestFit="1" customWidth="1"/>
    <col min="13247" max="13247" width="9" style="150" bestFit="1" customWidth="1"/>
    <col min="13248" max="13248" width="13.7109375" style="150" bestFit="1" customWidth="1"/>
    <col min="13249" max="13249" width="9" style="150" bestFit="1" customWidth="1"/>
    <col min="13250" max="13250" width="13.7109375" style="150" bestFit="1" customWidth="1"/>
    <col min="13251" max="13251" width="9" style="150" bestFit="1" customWidth="1"/>
    <col min="13252" max="13252" width="13.7109375" style="150" bestFit="1" customWidth="1"/>
    <col min="13253" max="13253" width="9" style="150" bestFit="1" customWidth="1"/>
    <col min="13254" max="13254" width="13.7109375" style="150" bestFit="1" customWidth="1"/>
    <col min="13255" max="13255" width="9" style="150" bestFit="1" customWidth="1"/>
    <col min="13256" max="13256" width="13.7109375" style="150" bestFit="1" customWidth="1"/>
    <col min="13257" max="13257" width="9" style="150" bestFit="1" customWidth="1"/>
    <col min="13258" max="13258" width="13.7109375" style="150" bestFit="1" customWidth="1"/>
    <col min="13259" max="13259" width="9" style="150" bestFit="1" customWidth="1"/>
    <col min="13260" max="13260" width="13.7109375" style="150" bestFit="1" customWidth="1"/>
    <col min="13261" max="13261" width="9" style="150" bestFit="1" customWidth="1"/>
    <col min="13262" max="13262" width="13.7109375" style="150" bestFit="1" customWidth="1"/>
    <col min="13263" max="13263" width="9" style="150" bestFit="1" customWidth="1"/>
    <col min="13264" max="13264" width="13.7109375" style="150" bestFit="1" customWidth="1"/>
    <col min="13265" max="13265" width="9" style="150" bestFit="1" customWidth="1"/>
    <col min="13266" max="13266" width="13.7109375" style="150" bestFit="1" customWidth="1"/>
    <col min="13267" max="13267" width="9" style="150" bestFit="1" customWidth="1"/>
    <col min="13268" max="13268" width="13.7109375" style="150" bestFit="1" customWidth="1"/>
    <col min="13269" max="13269" width="9" style="150" bestFit="1" customWidth="1"/>
    <col min="13270" max="13270" width="13.7109375" style="150" bestFit="1" customWidth="1"/>
    <col min="13271" max="13271" width="9" style="150" bestFit="1" customWidth="1"/>
    <col min="13272" max="13272" width="13.7109375" style="150" bestFit="1" customWidth="1"/>
    <col min="13273" max="13273" width="9" style="150" bestFit="1" customWidth="1"/>
    <col min="13274" max="13274" width="13.7109375" style="150" bestFit="1" customWidth="1"/>
    <col min="13275" max="13275" width="9" style="150" bestFit="1" customWidth="1"/>
    <col min="13276" max="13276" width="13.7109375" style="150" bestFit="1" customWidth="1"/>
    <col min="13277" max="13277" width="9" style="150" bestFit="1" customWidth="1"/>
    <col min="13278" max="13278" width="13.7109375" style="150" bestFit="1" customWidth="1"/>
    <col min="13279" max="13279" width="9" style="150" bestFit="1" customWidth="1"/>
    <col min="13280" max="13280" width="13.7109375" style="150" bestFit="1" customWidth="1"/>
    <col min="13281" max="13281" width="9" style="150" bestFit="1" customWidth="1"/>
    <col min="13282" max="13282" width="13.7109375" style="150" bestFit="1" customWidth="1"/>
    <col min="13283" max="13283" width="9" style="150" bestFit="1" customWidth="1"/>
    <col min="13284" max="13284" width="13.7109375" style="150" bestFit="1" customWidth="1"/>
    <col min="13285" max="13285" width="9" style="150" bestFit="1" customWidth="1"/>
    <col min="13286" max="13286" width="13.7109375" style="150" bestFit="1" customWidth="1"/>
    <col min="13287" max="13287" width="9" style="150" bestFit="1" customWidth="1"/>
    <col min="13288" max="13288" width="13.7109375" style="150" bestFit="1" customWidth="1"/>
    <col min="13289" max="13289" width="9" style="150" bestFit="1" customWidth="1"/>
    <col min="13290" max="13290" width="13.7109375" style="150" bestFit="1" customWidth="1"/>
    <col min="13291" max="13291" width="9" style="150" bestFit="1" customWidth="1"/>
    <col min="13292" max="13292" width="13.7109375" style="150" bestFit="1" customWidth="1"/>
    <col min="13293" max="13293" width="9" style="150" bestFit="1" customWidth="1"/>
    <col min="13294" max="13294" width="13.7109375" style="150" bestFit="1" customWidth="1"/>
    <col min="13295" max="13295" width="9" style="150" bestFit="1" customWidth="1"/>
    <col min="13296" max="13296" width="13.7109375" style="150" bestFit="1" customWidth="1"/>
    <col min="13297" max="13297" width="9" style="150" bestFit="1" customWidth="1"/>
    <col min="13298" max="13298" width="13.7109375" style="150" bestFit="1" customWidth="1"/>
    <col min="13299" max="13299" width="9" style="150" bestFit="1" customWidth="1"/>
    <col min="13300" max="13300" width="13.7109375" style="150" bestFit="1" customWidth="1"/>
    <col min="13301" max="13301" width="9" style="150" bestFit="1" customWidth="1"/>
    <col min="13302" max="13302" width="13.7109375" style="150" bestFit="1" customWidth="1"/>
    <col min="13303" max="13303" width="9" style="150" bestFit="1" customWidth="1"/>
    <col min="13304" max="13304" width="13.7109375" style="150" bestFit="1" customWidth="1"/>
    <col min="13305" max="13305" width="9" style="150" bestFit="1" customWidth="1"/>
    <col min="13306" max="13306" width="13.7109375" style="150" bestFit="1" customWidth="1"/>
    <col min="13307" max="13307" width="9" style="150" bestFit="1" customWidth="1"/>
    <col min="13308" max="13308" width="13.7109375" style="150" bestFit="1" customWidth="1"/>
    <col min="13309" max="13309" width="9" style="150" bestFit="1" customWidth="1"/>
    <col min="13310" max="13310" width="13.7109375" style="150" bestFit="1" customWidth="1"/>
    <col min="13311" max="13311" width="9" style="150" bestFit="1" customWidth="1"/>
    <col min="13312" max="13312" width="13.7109375" style="150" bestFit="1" customWidth="1"/>
    <col min="13313" max="13313" width="45.140625" style="150" bestFit="1" customWidth="1"/>
    <col min="13314" max="13314" width="22.28515625" style="150" customWidth="1"/>
    <col min="13315" max="13315" width="18.7109375" style="150" customWidth="1"/>
    <col min="13316" max="13339" width="8.85546875" style="150"/>
    <col min="13340" max="13340" width="13.7109375" style="150" bestFit="1" customWidth="1"/>
    <col min="13341" max="13341" width="5.42578125" style="150" bestFit="1" customWidth="1"/>
    <col min="13342" max="13342" width="13.7109375" style="150" bestFit="1" customWidth="1"/>
    <col min="13343" max="13343" width="5.42578125" style="150" bestFit="1" customWidth="1"/>
    <col min="13344" max="13344" width="13.7109375" style="150" bestFit="1" customWidth="1"/>
    <col min="13345" max="13345" width="5.42578125" style="150" bestFit="1" customWidth="1"/>
    <col min="13346" max="13346" width="13.7109375" style="150" bestFit="1" customWidth="1"/>
    <col min="13347" max="13347" width="5.42578125" style="150" bestFit="1" customWidth="1"/>
    <col min="13348" max="13348" width="13.7109375" style="150" bestFit="1" customWidth="1"/>
    <col min="13349" max="13349" width="5.42578125" style="150" bestFit="1" customWidth="1"/>
    <col min="13350" max="13350" width="13.7109375" style="150" bestFit="1" customWidth="1"/>
    <col min="13351" max="13351" width="5.42578125" style="150" bestFit="1" customWidth="1"/>
    <col min="13352" max="13352" width="13.7109375" style="150" bestFit="1" customWidth="1"/>
    <col min="13353" max="13353" width="5.42578125" style="150" bestFit="1" customWidth="1"/>
    <col min="13354" max="13354" width="13.7109375" style="150" bestFit="1" customWidth="1"/>
    <col min="13355" max="13355" width="5.42578125" style="150" bestFit="1" customWidth="1"/>
    <col min="13356" max="13356" width="13.7109375" style="150" bestFit="1" customWidth="1"/>
    <col min="13357" max="13357" width="9" style="150" bestFit="1" customWidth="1"/>
    <col min="13358" max="13358" width="13.7109375" style="150" bestFit="1" customWidth="1"/>
    <col min="13359" max="13359" width="9" style="150" bestFit="1" customWidth="1"/>
    <col min="13360" max="13360" width="13.7109375" style="150" bestFit="1" customWidth="1"/>
    <col min="13361" max="13361" width="9" style="150" bestFit="1" customWidth="1"/>
    <col min="13362" max="13362" width="13.7109375" style="150" bestFit="1" customWidth="1"/>
    <col min="13363" max="13363" width="9" style="150" bestFit="1" customWidth="1"/>
    <col min="13364" max="13364" width="13.7109375" style="150" bestFit="1" customWidth="1"/>
    <col min="13365" max="13365" width="9" style="150" bestFit="1" customWidth="1"/>
    <col min="13366" max="13366" width="13.7109375" style="150" bestFit="1" customWidth="1"/>
    <col min="13367" max="13367" width="9" style="150" bestFit="1" customWidth="1"/>
    <col min="13368" max="13368" width="13.7109375" style="150" bestFit="1" customWidth="1"/>
    <col min="13369" max="13369" width="9" style="150" bestFit="1" customWidth="1"/>
    <col min="13370" max="13370" width="13.7109375" style="150" bestFit="1" customWidth="1"/>
    <col min="13371" max="13371" width="9" style="150" bestFit="1" customWidth="1"/>
    <col min="13372" max="13372" width="13.7109375" style="150" bestFit="1" customWidth="1"/>
    <col min="13373" max="13373" width="9" style="150" bestFit="1" customWidth="1"/>
    <col min="13374" max="13374" width="13.7109375" style="150" bestFit="1" customWidth="1"/>
    <col min="13375" max="13375" width="9" style="150" bestFit="1" customWidth="1"/>
    <col min="13376" max="13376" width="13.7109375" style="150" bestFit="1" customWidth="1"/>
    <col min="13377" max="13377" width="9" style="150" bestFit="1" customWidth="1"/>
    <col min="13378" max="13378" width="13.7109375" style="150" bestFit="1" customWidth="1"/>
    <col min="13379" max="13379" width="9" style="150" bestFit="1" customWidth="1"/>
    <col min="13380" max="13380" width="13.7109375" style="150" bestFit="1" customWidth="1"/>
    <col min="13381" max="13381" width="9" style="150" bestFit="1" customWidth="1"/>
    <col min="13382" max="13382" width="13.7109375" style="150" bestFit="1" customWidth="1"/>
    <col min="13383" max="13383" width="9" style="150" bestFit="1" customWidth="1"/>
    <col min="13384" max="13384" width="13.7109375" style="150" bestFit="1" customWidth="1"/>
    <col min="13385" max="13385" width="9" style="150" bestFit="1" customWidth="1"/>
    <col min="13386" max="13386" width="13.7109375" style="150" bestFit="1" customWidth="1"/>
    <col min="13387" max="13387" width="9" style="150" bestFit="1" customWidth="1"/>
    <col min="13388" max="13388" width="13.7109375" style="150" bestFit="1" customWidth="1"/>
    <col min="13389" max="13389" width="9" style="150" bestFit="1" customWidth="1"/>
    <col min="13390" max="13390" width="13.7109375" style="150" bestFit="1" customWidth="1"/>
    <col min="13391" max="13391" width="9" style="150" bestFit="1" customWidth="1"/>
    <col min="13392" max="13392" width="13.7109375" style="150" bestFit="1" customWidth="1"/>
    <col min="13393" max="13393" width="9" style="150" bestFit="1" customWidth="1"/>
    <col min="13394" max="13394" width="13.7109375" style="150" bestFit="1" customWidth="1"/>
    <col min="13395" max="13395" width="9" style="150" bestFit="1" customWidth="1"/>
    <col min="13396" max="13396" width="13.7109375" style="150" bestFit="1" customWidth="1"/>
    <col min="13397" max="13397" width="9" style="150" bestFit="1" customWidth="1"/>
    <col min="13398" max="13398" width="13.7109375" style="150" bestFit="1" customWidth="1"/>
    <col min="13399" max="13399" width="9" style="150" bestFit="1" customWidth="1"/>
    <col min="13400" max="13400" width="13.7109375" style="150" bestFit="1" customWidth="1"/>
    <col min="13401" max="13401" width="9" style="150" bestFit="1" customWidth="1"/>
    <col min="13402" max="13402" width="13.7109375" style="150" bestFit="1" customWidth="1"/>
    <col min="13403" max="13403" width="9" style="150" bestFit="1" customWidth="1"/>
    <col min="13404" max="13404" width="13.7109375" style="150" bestFit="1" customWidth="1"/>
    <col min="13405" max="13405" width="9" style="150" bestFit="1" customWidth="1"/>
    <col min="13406" max="13406" width="13.7109375" style="150" bestFit="1" customWidth="1"/>
    <col min="13407" max="13407" width="9" style="150" bestFit="1" customWidth="1"/>
    <col min="13408" max="13408" width="13.7109375" style="150" bestFit="1" customWidth="1"/>
    <col min="13409" max="13409" width="9" style="150" bestFit="1" customWidth="1"/>
    <col min="13410" max="13410" width="13.7109375" style="150" bestFit="1" customWidth="1"/>
    <col min="13411" max="13411" width="9" style="150" bestFit="1" customWidth="1"/>
    <col min="13412" max="13412" width="13.7109375" style="150" bestFit="1" customWidth="1"/>
    <col min="13413" max="13413" width="9" style="150" bestFit="1" customWidth="1"/>
    <col min="13414" max="13414" width="13.7109375" style="150" bestFit="1" customWidth="1"/>
    <col min="13415" max="13415" width="9" style="150" bestFit="1" customWidth="1"/>
    <col min="13416" max="13416" width="13.7109375" style="150" bestFit="1" customWidth="1"/>
    <col min="13417" max="13417" width="9" style="150" bestFit="1" customWidth="1"/>
    <col min="13418" max="13418" width="13.7109375" style="150" bestFit="1" customWidth="1"/>
    <col min="13419" max="13419" width="9" style="150" bestFit="1" customWidth="1"/>
    <col min="13420" max="13420" width="13.7109375" style="150" bestFit="1" customWidth="1"/>
    <col min="13421" max="13421" width="9" style="150" bestFit="1" customWidth="1"/>
    <col min="13422" max="13422" width="13.7109375" style="150" bestFit="1" customWidth="1"/>
    <col min="13423" max="13423" width="9" style="150" bestFit="1" customWidth="1"/>
    <col min="13424" max="13424" width="13.7109375" style="150" bestFit="1" customWidth="1"/>
    <col min="13425" max="13425" width="9" style="150" bestFit="1" customWidth="1"/>
    <col min="13426" max="13426" width="13.7109375" style="150" bestFit="1" customWidth="1"/>
    <col min="13427" max="13427" width="9" style="150" bestFit="1" customWidth="1"/>
    <col min="13428" max="13428" width="13.7109375" style="150" bestFit="1" customWidth="1"/>
    <col min="13429" max="13429" width="9" style="150" bestFit="1" customWidth="1"/>
    <col min="13430" max="13430" width="13.7109375" style="150" bestFit="1" customWidth="1"/>
    <col min="13431" max="13431" width="9" style="150" bestFit="1" customWidth="1"/>
    <col min="13432" max="13432" width="13.7109375" style="150" bestFit="1" customWidth="1"/>
    <col min="13433" max="13433" width="9" style="150" bestFit="1" customWidth="1"/>
    <col min="13434" max="13434" width="13.7109375" style="150" bestFit="1" customWidth="1"/>
    <col min="13435" max="13435" width="9" style="150" bestFit="1" customWidth="1"/>
    <col min="13436" max="13436" width="13.7109375" style="150" bestFit="1" customWidth="1"/>
    <col min="13437" max="13437" width="9" style="150" bestFit="1" customWidth="1"/>
    <col min="13438" max="13438" width="13.7109375" style="150" bestFit="1" customWidth="1"/>
    <col min="13439" max="13439" width="9" style="150" bestFit="1" customWidth="1"/>
    <col min="13440" max="13440" width="13.7109375" style="150" bestFit="1" customWidth="1"/>
    <col min="13441" max="13441" width="9" style="150" bestFit="1" customWidth="1"/>
    <col min="13442" max="13442" width="13.7109375" style="150" bestFit="1" customWidth="1"/>
    <col min="13443" max="13443" width="9" style="150" bestFit="1" customWidth="1"/>
    <col min="13444" max="13444" width="13.7109375" style="150" bestFit="1" customWidth="1"/>
    <col min="13445" max="13445" width="9" style="150" bestFit="1" customWidth="1"/>
    <col min="13446" max="13446" width="13.7109375" style="150" bestFit="1" customWidth="1"/>
    <col min="13447" max="13447" width="9" style="150" bestFit="1" customWidth="1"/>
    <col min="13448" max="13448" width="13.7109375" style="150" bestFit="1" customWidth="1"/>
    <col min="13449" max="13449" width="9" style="150" bestFit="1" customWidth="1"/>
    <col min="13450" max="13450" width="13.7109375" style="150" bestFit="1" customWidth="1"/>
    <col min="13451" max="13451" width="9" style="150" bestFit="1" customWidth="1"/>
    <col min="13452" max="13452" width="13.7109375" style="150" bestFit="1" customWidth="1"/>
    <col min="13453" max="13453" width="9" style="150" bestFit="1" customWidth="1"/>
    <col min="13454" max="13454" width="13.7109375" style="150" bestFit="1" customWidth="1"/>
    <col min="13455" max="13455" width="9" style="150" bestFit="1" customWidth="1"/>
    <col min="13456" max="13456" width="13.7109375" style="150" bestFit="1" customWidth="1"/>
    <col min="13457" max="13457" width="9" style="150" bestFit="1" customWidth="1"/>
    <col min="13458" max="13458" width="13.7109375" style="150" bestFit="1" customWidth="1"/>
    <col min="13459" max="13459" width="9" style="150" bestFit="1" customWidth="1"/>
    <col min="13460" max="13460" width="13.7109375" style="150" bestFit="1" customWidth="1"/>
    <col min="13461" max="13461" width="9" style="150" bestFit="1" customWidth="1"/>
    <col min="13462" max="13462" width="13.7109375" style="150" bestFit="1" customWidth="1"/>
    <col min="13463" max="13463" width="9" style="150" bestFit="1" customWidth="1"/>
    <col min="13464" max="13464" width="13.7109375" style="150" bestFit="1" customWidth="1"/>
    <col min="13465" max="13465" width="9" style="150" bestFit="1" customWidth="1"/>
    <col min="13466" max="13466" width="13.7109375" style="150" bestFit="1" customWidth="1"/>
    <col min="13467" max="13467" width="9" style="150" bestFit="1" customWidth="1"/>
    <col min="13468" max="13468" width="13.7109375" style="150" bestFit="1" customWidth="1"/>
    <col min="13469" max="13469" width="9" style="150" bestFit="1" customWidth="1"/>
    <col min="13470" max="13470" width="13.7109375" style="150" bestFit="1" customWidth="1"/>
    <col min="13471" max="13471" width="9" style="150" bestFit="1" customWidth="1"/>
    <col min="13472" max="13472" width="13.7109375" style="150" bestFit="1" customWidth="1"/>
    <col min="13473" max="13473" width="9" style="150" bestFit="1" customWidth="1"/>
    <col min="13474" max="13474" width="13.7109375" style="150" bestFit="1" customWidth="1"/>
    <col min="13475" max="13475" width="9" style="150" bestFit="1" customWidth="1"/>
    <col min="13476" max="13476" width="13.7109375" style="150" bestFit="1" customWidth="1"/>
    <col min="13477" max="13477" width="9" style="150" bestFit="1" customWidth="1"/>
    <col min="13478" max="13478" width="13.7109375" style="150" bestFit="1" customWidth="1"/>
    <col min="13479" max="13479" width="9" style="150" bestFit="1" customWidth="1"/>
    <col min="13480" max="13480" width="13.7109375" style="150" bestFit="1" customWidth="1"/>
    <col min="13481" max="13481" width="9" style="150" bestFit="1" customWidth="1"/>
    <col min="13482" max="13482" width="13.7109375" style="150" bestFit="1" customWidth="1"/>
    <col min="13483" max="13483" width="9" style="150" bestFit="1" customWidth="1"/>
    <col min="13484" max="13484" width="13.7109375" style="150" bestFit="1" customWidth="1"/>
    <col min="13485" max="13485" width="9" style="150" bestFit="1" customWidth="1"/>
    <col min="13486" max="13486" width="13.7109375" style="150" bestFit="1" customWidth="1"/>
    <col min="13487" max="13487" width="9" style="150" bestFit="1" customWidth="1"/>
    <col min="13488" max="13488" width="13.7109375" style="150" bestFit="1" customWidth="1"/>
    <col min="13489" max="13489" width="9" style="150" bestFit="1" customWidth="1"/>
    <col min="13490" max="13490" width="13.7109375" style="150" bestFit="1" customWidth="1"/>
    <col min="13491" max="13491" width="9" style="150" bestFit="1" customWidth="1"/>
    <col min="13492" max="13492" width="13.7109375" style="150" bestFit="1" customWidth="1"/>
    <col min="13493" max="13493" width="9" style="150" bestFit="1" customWidth="1"/>
    <col min="13494" max="13494" width="13.7109375" style="150" bestFit="1" customWidth="1"/>
    <col min="13495" max="13495" width="9" style="150" bestFit="1" customWidth="1"/>
    <col min="13496" max="13496" width="13.7109375" style="150" bestFit="1" customWidth="1"/>
    <col min="13497" max="13497" width="9" style="150" bestFit="1" customWidth="1"/>
    <col min="13498" max="13498" width="13.7109375" style="150" bestFit="1" customWidth="1"/>
    <col min="13499" max="13499" width="9" style="150" bestFit="1" customWidth="1"/>
    <col min="13500" max="13500" width="13.7109375" style="150" bestFit="1" customWidth="1"/>
    <col min="13501" max="13501" width="9" style="150" bestFit="1" customWidth="1"/>
    <col min="13502" max="13502" width="13.7109375" style="150" bestFit="1" customWidth="1"/>
    <col min="13503" max="13503" width="9" style="150" bestFit="1" customWidth="1"/>
    <col min="13504" max="13504" width="13.7109375" style="150" bestFit="1" customWidth="1"/>
    <col min="13505" max="13505" width="9" style="150" bestFit="1" customWidth="1"/>
    <col min="13506" max="13506" width="13.7109375" style="150" bestFit="1" customWidth="1"/>
    <col min="13507" max="13507" width="9" style="150" bestFit="1" customWidth="1"/>
    <col min="13508" max="13508" width="13.7109375" style="150" bestFit="1" customWidth="1"/>
    <col min="13509" max="13509" width="9" style="150" bestFit="1" customWidth="1"/>
    <col min="13510" max="13510" width="13.7109375" style="150" bestFit="1" customWidth="1"/>
    <col min="13511" max="13511" width="9" style="150" bestFit="1" customWidth="1"/>
    <col min="13512" max="13512" width="13.7109375" style="150" bestFit="1" customWidth="1"/>
    <col min="13513" max="13513" width="9" style="150" bestFit="1" customWidth="1"/>
    <col min="13514" max="13514" width="13.7109375" style="150" bestFit="1" customWidth="1"/>
    <col min="13515" max="13515" width="9" style="150" bestFit="1" customWidth="1"/>
    <col min="13516" max="13516" width="13.7109375" style="150" bestFit="1" customWidth="1"/>
    <col min="13517" max="13517" width="9" style="150" bestFit="1" customWidth="1"/>
    <col min="13518" max="13518" width="13.7109375" style="150" bestFit="1" customWidth="1"/>
    <col min="13519" max="13519" width="9" style="150" bestFit="1" customWidth="1"/>
    <col min="13520" max="13520" width="13.7109375" style="150" bestFit="1" customWidth="1"/>
    <col min="13521" max="13521" width="9" style="150" bestFit="1" customWidth="1"/>
    <col min="13522" max="13522" width="13.7109375" style="150" bestFit="1" customWidth="1"/>
    <col min="13523" max="13523" width="9" style="150" bestFit="1" customWidth="1"/>
    <col min="13524" max="13524" width="13.7109375" style="150" bestFit="1" customWidth="1"/>
    <col min="13525" max="13525" width="9" style="150" bestFit="1" customWidth="1"/>
    <col min="13526" max="13526" width="13.7109375" style="150" bestFit="1" customWidth="1"/>
    <col min="13527" max="13527" width="9" style="150" bestFit="1" customWidth="1"/>
    <col min="13528" max="13528" width="13.7109375" style="150" bestFit="1" customWidth="1"/>
    <col min="13529" max="13529" width="9" style="150" bestFit="1" customWidth="1"/>
    <col min="13530" max="13530" width="13.7109375" style="150" bestFit="1" customWidth="1"/>
    <col min="13531" max="13531" width="9" style="150" bestFit="1" customWidth="1"/>
    <col min="13532" max="13532" width="13.7109375" style="150" bestFit="1" customWidth="1"/>
    <col min="13533" max="13533" width="9" style="150" bestFit="1" customWidth="1"/>
    <col min="13534" max="13534" width="13.7109375" style="150" bestFit="1" customWidth="1"/>
    <col min="13535" max="13535" width="9" style="150" bestFit="1" customWidth="1"/>
    <col min="13536" max="13536" width="13.7109375" style="150" bestFit="1" customWidth="1"/>
    <col min="13537" max="13537" width="9" style="150" bestFit="1" customWidth="1"/>
    <col min="13538" max="13538" width="13.7109375" style="150" bestFit="1" customWidth="1"/>
    <col min="13539" max="13539" width="9" style="150" bestFit="1" customWidth="1"/>
    <col min="13540" max="13540" width="13.7109375" style="150" bestFit="1" customWidth="1"/>
    <col min="13541" max="13541" width="9" style="150" bestFit="1" customWidth="1"/>
    <col min="13542" max="13542" width="13.7109375" style="150" bestFit="1" customWidth="1"/>
    <col min="13543" max="13543" width="9" style="150" bestFit="1" customWidth="1"/>
    <col min="13544" max="13544" width="13.7109375" style="150" bestFit="1" customWidth="1"/>
    <col min="13545" max="13545" width="9" style="150" bestFit="1" customWidth="1"/>
    <col min="13546" max="13546" width="13.7109375" style="150" bestFit="1" customWidth="1"/>
    <col min="13547" max="13547" width="9" style="150" bestFit="1" customWidth="1"/>
    <col min="13548" max="13548" width="13.7109375" style="150" bestFit="1" customWidth="1"/>
    <col min="13549" max="13549" width="9" style="150" bestFit="1" customWidth="1"/>
    <col min="13550" max="13550" width="13.7109375" style="150" bestFit="1" customWidth="1"/>
    <col min="13551" max="13551" width="9" style="150" bestFit="1" customWidth="1"/>
    <col min="13552" max="13552" width="13.7109375" style="150" bestFit="1" customWidth="1"/>
    <col min="13553" max="13553" width="9" style="150" bestFit="1" customWidth="1"/>
    <col min="13554" max="13554" width="13.7109375" style="150" bestFit="1" customWidth="1"/>
    <col min="13555" max="13555" width="9" style="150" bestFit="1" customWidth="1"/>
    <col min="13556" max="13556" width="13.7109375" style="150" bestFit="1" customWidth="1"/>
    <col min="13557" max="13557" width="9" style="150" bestFit="1" customWidth="1"/>
    <col min="13558" max="13558" width="13.7109375" style="150" bestFit="1" customWidth="1"/>
    <col min="13559" max="13559" width="9" style="150" bestFit="1" customWidth="1"/>
    <col min="13560" max="13560" width="13.7109375" style="150" bestFit="1" customWidth="1"/>
    <col min="13561" max="13561" width="9" style="150" bestFit="1" customWidth="1"/>
    <col min="13562" max="13562" width="13.7109375" style="150" bestFit="1" customWidth="1"/>
    <col min="13563" max="13563" width="9" style="150" bestFit="1" customWidth="1"/>
    <col min="13564" max="13564" width="13.7109375" style="150" bestFit="1" customWidth="1"/>
    <col min="13565" max="13565" width="9" style="150" bestFit="1" customWidth="1"/>
    <col min="13566" max="13566" width="13.7109375" style="150" bestFit="1" customWidth="1"/>
    <col min="13567" max="13567" width="9" style="150" bestFit="1" customWidth="1"/>
    <col min="13568" max="13568" width="13.7109375" style="150" bestFit="1" customWidth="1"/>
    <col min="13569" max="13569" width="45.140625" style="150" bestFit="1" customWidth="1"/>
    <col min="13570" max="13570" width="22.28515625" style="150" customWidth="1"/>
    <col min="13571" max="13571" width="18.7109375" style="150" customWidth="1"/>
    <col min="13572" max="13595" width="8.85546875" style="150"/>
    <col min="13596" max="13596" width="13.7109375" style="150" bestFit="1" customWidth="1"/>
    <col min="13597" max="13597" width="5.42578125" style="150" bestFit="1" customWidth="1"/>
    <col min="13598" max="13598" width="13.7109375" style="150" bestFit="1" customWidth="1"/>
    <col min="13599" max="13599" width="5.42578125" style="150" bestFit="1" customWidth="1"/>
    <col min="13600" max="13600" width="13.7109375" style="150" bestFit="1" customWidth="1"/>
    <col min="13601" max="13601" width="5.42578125" style="150" bestFit="1" customWidth="1"/>
    <col min="13602" max="13602" width="13.7109375" style="150" bestFit="1" customWidth="1"/>
    <col min="13603" max="13603" width="5.42578125" style="150" bestFit="1" customWidth="1"/>
    <col min="13604" max="13604" width="13.7109375" style="150" bestFit="1" customWidth="1"/>
    <col min="13605" max="13605" width="5.42578125" style="150" bestFit="1" customWidth="1"/>
    <col min="13606" max="13606" width="13.7109375" style="150" bestFit="1" customWidth="1"/>
    <col min="13607" max="13607" width="5.42578125" style="150" bestFit="1" customWidth="1"/>
    <col min="13608" max="13608" width="13.7109375" style="150" bestFit="1" customWidth="1"/>
    <col min="13609" max="13609" width="5.42578125" style="150" bestFit="1" customWidth="1"/>
    <col min="13610" max="13610" width="13.7109375" style="150" bestFit="1" customWidth="1"/>
    <col min="13611" max="13611" width="5.42578125" style="150" bestFit="1" customWidth="1"/>
    <col min="13612" max="13612" width="13.7109375" style="150" bestFit="1" customWidth="1"/>
    <col min="13613" max="13613" width="9" style="150" bestFit="1" customWidth="1"/>
    <col min="13614" max="13614" width="13.7109375" style="150" bestFit="1" customWidth="1"/>
    <col min="13615" max="13615" width="9" style="150" bestFit="1" customWidth="1"/>
    <col min="13616" max="13616" width="13.7109375" style="150" bestFit="1" customWidth="1"/>
    <col min="13617" max="13617" width="9" style="150" bestFit="1" customWidth="1"/>
    <col min="13618" max="13618" width="13.7109375" style="150" bestFit="1" customWidth="1"/>
    <col min="13619" max="13619" width="9" style="150" bestFit="1" customWidth="1"/>
    <col min="13620" max="13620" width="13.7109375" style="150" bestFit="1" customWidth="1"/>
    <col min="13621" max="13621" width="9" style="150" bestFit="1" customWidth="1"/>
    <col min="13622" max="13622" width="13.7109375" style="150" bestFit="1" customWidth="1"/>
    <col min="13623" max="13623" width="9" style="150" bestFit="1" customWidth="1"/>
    <col min="13624" max="13624" width="13.7109375" style="150" bestFit="1" customWidth="1"/>
    <col min="13625" max="13625" width="9" style="150" bestFit="1" customWidth="1"/>
    <col min="13626" max="13626" width="13.7109375" style="150" bestFit="1" customWidth="1"/>
    <col min="13627" max="13627" width="9" style="150" bestFit="1" customWidth="1"/>
    <col min="13628" max="13628" width="13.7109375" style="150" bestFit="1" customWidth="1"/>
    <col min="13629" max="13629" width="9" style="150" bestFit="1" customWidth="1"/>
    <col min="13630" max="13630" width="13.7109375" style="150" bestFit="1" customWidth="1"/>
    <col min="13631" max="13631" width="9" style="150" bestFit="1" customWidth="1"/>
    <col min="13632" max="13632" width="13.7109375" style="150" bestFit="1" customWidth="1"/>
    <col min="13633" max="13633" width="9" style="150" bestFit="1" customWidth="1"/>
    <col min="13634" max="13634" width="13.7109375" style="150" bestFit="1" customWidth="1"/>
    <col min="13635" max="13635" width="9" style="150" bestFit="1" customWidth="1"/>
    <col min="13636" max="13636" width="13.7109375" style="150" bestFit="1" customWidth="1"/>
    <col min="13637" max="13637" width="9" style="150" bestFit="1" customWidth="1"/>
    <col min="13638" max="13638" width="13.7109375" style="150" bestFit="1" customWidth="1"/>
    <col min="13639" max="13639" width="9" style="150" bestFit="1" customWidth="1"/>
    <col min="13640" max="13640" width="13.7109375" style="150" bestFit="1" customWidth="1"/>
    <col min="13641" max="13641" width="9" style="150" bestFit="1" customWidth="1"/>
    <col min="13642" max="13642" width="13.7109375" style="150" bestFit="1" customWidth="1"/>
    <col min="13643" max="13643" width="9" style="150" bestFit="1" customWidth="1"/>
    <col min="13644" max="13644" width="13.7109375" style="150" bestFit="1" customWidth="1"/>
    <col min="13645" max="13645" width="9" style="150" bestFit="1" customWidth="1"/>
    <col min="13646" max="13646" width="13.7109375" style="150" bestFit="1" customWidth="1"/>
    <col min="13647" max="13647" width="9" style="150" bestFit="1" customWidth="1"/>
    <col min="13648" max="13648" width="13.7109375" style="150" bestFit="1" customWidth="1"/>
    <col min="13649" max="13649" width="9" style="150" bestFit="1" customWidth="1"/>
    <col min="13650" max="13650" width="13.7109375" style="150" bestFit="1" customWidth="1"/>
    <col min="13651" max="13651" width="9" style="150" bestFit="1" customWidth="1"/>
    <col min="13652" max="13652" width="13.7109375" style="150" bestFit="1" customWidth="1"/>
    <col min="13653" max="13653" width="9" style="150" bestFit="1" customWidth="1"/>
    <col min="13654" max="13654" width="13.7109375" style="150" bestFit="1" customWidth="1"/>
    <col min="13655" max="13655" width="9" style="150" bestFit="1" customWidth="1"/>
    <col min="13656" max="13656" width="13.7109375" style="150" bestFit="1" customWidth="1"/>
    <col min="13657" max="13657" width="9" style="150" bestFit="1" customWidth="1"/>
    <col min="13658" max="13658" width="13.7109375" style="150" bestFit="1" customWidth="1"/>
    <col min="13659" max="13659" width="9" style="150" bestFit="1" customWidth="1"/>
    <col min="13660" max="13660" width="13.7109375" style="150" bestFit="1" customWidth="1"/>
    <col min="13661" max="13661" width="9" style="150" bestFit="1" customWidth="1"/>
    <col min="13662" max="13662" width="13.7109375" style="150" bestFit="1" customWidth="1"/>
    <col min="13663" max="13663" width="9" style="150" bestFit="1" customWidth="1"/>
    <col min="13664" max="13664" width="13.7109375" style="150" bestFit="1" customWidth="1"/>
    <col min="13665" max="13665" width="9" style="150" bestFit="1" customWidth="1"/>
    <col min="13666" max="13666" width="13.7109375" style="150" bestFit="1" customWidth="1"/>
    <col min="13667" max="13667" width="9" style="150" bestFit="1" customWidth="1"/>
    <col min="13668" max="13668" width="13.7109375" style="150" bestFit="1" customWidth="1"/>
    <col min="13669" max="13669" width="9" style="150" bestFit="1" customWidth="1"/>
    <col min="13670" max="13670" width="13.7109375" style="150" bestFit="1" customWidth="1"/>
    <col min="13671" max="13671" width="9" style="150" bestFit="1" customWidth="1"/>
    <col min="13672" max="13672" width="13.7109375" style="150" bestFit="1" customWidth="1"/>
    <col min="13673" max="13673" width="9" style="150" bestFit="1" customWidth="1"/>
    <col min="13674" max="13674" width="13.7109375" style="150" bestFit="1" customWidth="1"/>
    <col min="13675" max="13675" width="9" style="150" bestFit="1" customWidth="1"/>
    <col min="13676" max="13676" width="13.7109375" style="150" bestFit="1" customWidth="1"/>
    <col min="13677" max="13677" width="9" style="150" bestFit="1" customWidth="1"/>
    <col min="13678" max="13678" width="13.7109375" style="150" bestFit="1" customWidth="1"/>
    <col min="13679" max="13679" width="9" style="150" bestFit="1" customWidth="1"/>
    <col min="13680" max="13680" width="13.7109375" style="150" bestFit="1" customWidth="1"/>
    <col min="13681" max="13681" width="9" style="150" bestFit="1" customWidth="1"/>
    <col min="13682" max="13682" width="13.7109375" style="150" bestFit="1" customWidth="1"/>
    <col min="13683" max="13683" width="9" style="150" bestFit="1" customWidth="1"/>
    <col min="13684" max="13684" width="13.7109375" style="150" bestFit="1" customWidth="1"/>
    <col min="13685" max="13685" width="9" style="150" bestFit="1" customWidth="1"/>
    <col min="13686" max="13686" width="13.7109375" style="150" bestFit="1" customWidth="1"/>
    <col min="13687" max="13687" width="9" style="150" bestFit="1" customWidth="1"/>
    <col min="13688" max="13688" width="13.7109375" style="150" bestFit="1" customWidth="1"/>
    <col min="13689" max="13689" width="9" style="150" bestFit="1" customWidth="1"/>
    <col min="13690" max="13690" width="13.7109375" style="150" bestFit="1" customWidth="1"/>
    <col min="13691" max="13691" width="9" style="150" bestFit="1" customWidth="1"/>
    <col min="13692" max="13692" width="13.7109375" style="150" bestFit="1" customWidth="1"/>
    <col min="13693" max="13693" width="9" style="150" bestFit="1" customWidth="1"/>
    <col min="13694" max="13694" width="13.7109375" style="150" bestFit="1" customWidth="1"/>
    <col min="13695" max="13695" width="9" style="150" bestFit="1" customWidth="1"/>
    <col min="13696" max="13696" width="13.7109375" style="150" bestFit="1" customWidth="1"/>
    <col min="13697" max="13697" width="9" style="150" bestFit="1" customWidth="1"/>
    <col min="13698" max="13698" width="13.7109375" style="150" bestFit="1" customWidth="1"/>
    <col min="13699" max="13699" width="9" style="150" bestFit="1" customWidth="1"/>
    <col min="13700" max="13700" width="13.7109375" style="150" bestFit="1" customWidth="1"/>
    <col min="13701" max="13701" width="9" style="150" bestFit="1" customWidth="1"/>
    <col min="13702" max="13702" width="13.7109375" style="150" bestFit="1" customWidth="1"/>
    <col min="13703" max="13703" width="9" style="150" bestFit="1" customWidth="1"/>
    <col min="13704" max="13704" width="13.7109375" style="150" bestFit="1" customWidth="1"/>
    <col min="13705" max="13705" width="9" style="150" bestFit="1" customWidth="1"/>
    <col min="13706" max="13706" width="13.7109375" style="150" bestFit="1" customWidth="1"/>
    <col min="13707" max="13707" width="9" style="150" bestFit="1" customWidth="1"/>
    <col min="13708" max="13708" width="13.7109375" style="150" bestFit="1" customWidth="1"/>
    <col min="13709" max="13709" width="9" style="150" bestFit="1" customWidth="1"/>
    <col min="13710" max="13710" width="13.7109375" style="150" bestFit="1" customWidth="1"/>
    <col min="13711" max="13711" width="9" style="150" bestFit="1" customWidth="1"/>
    <col min="13712" max="13712" width="13.7109375" style="150" bestFit="1" customWidth="1"/>
    <col min="13713" max="13713" width="9" style="150" bestFit="1" customWidth="1"/>
    <col min="13714" max="13714" width="13.7109375" style="150" bestFit="1" customWidth="1"/>
    <col min="13715" max="13715" width="9" style="150" bestFit="1" customWidth="1"/>
    <col min="13716" max="13716" width="13.7109375" style="150" bestFit="1" customWidth="1"/>
    <col min="13717" max="13717" width="9" style="150" bestFit="1" customWidth="1"/>
    <col min="13718" max="13718" width="13.7109375" style="150" bestFit="1" customWidth="1"/>
    <col min="13719" max="13719" width="9" style="150" bestFit="1" customWidth="1"/>
    <col min="13720" max="13720" width="13.7109375" style="150" bestFit="1" customWidth="1"/>
    <col min="13721" max="13721" width="9" style="150" bestFit="1" customWidth="1"/>
    <col min="13722" max="13722" width="13.7109375" style="150" bestFit="1" customWidth="1"/>
    <col min="13723" max="13723" width="9" style="150" bestFit="1" customWidth="1"/>
    <col min="13724" max="13724" width="13.7109375" style="150" bestFit="1" customWidth="1"/>
    <col min="13725" max="13725" width="9" style="150" bestFit="1" customWidth="1"/>
    <col min="13726" max="13726" width="13.7109375" style="150" bestFit="1" customWidth="1"/>
    <col min="13727" max="13727" width="9" style="150" bestFit="1" customWidth="1"/>
    <col min="13728" max="13728" width="13.7109375" style="150" bestFit="1" customWidth="1"/>
    <col min="13729" max="13729" width="9" style="150" bestFit="1" customWidth="1"/>
    <col min="13730" max="13730" width="13.7109375" style="150" bestFit="1" customWidth="1"/>
    <col min="13731" max="13731" width="9" style="150" bestFit="1" customWidth="1"/>
    <col min="13732" max="13732" width="13.7109375" style="150" bestFit="1" customWidth="1"/>
    <col min="13733" max="13733" width="9" style="150" bestFit="1" customWidth="1"/>
    <col min="13734" max="13734" width="13.7109375" style="150" bestFit="1" customWidth="1"/>
    <col min="13735" max="13735" width="9" style="150" bestFit="1" customWidth="1"/>
    <col min="13736" max="13736" width="13.7109375" style="150" bestFit="1" customWidth="1"/>
    <col min="13737" max="13737" width="9" style="150" bestFit="1" customWidth="1"/>
    <col min="13738" max="13738" width="13.7109375" style="150" bestFit="1" customWidth="1"/>
    <col min="13739" max="13739" width="9" style="150" bestFit="1" customWidth="1"/>
    <col min="13740" max="13740" width="13.7109375" style="150" bestFit="1" customWidth="1"/>
    <col min="13741" max="13741" width="9" style="150" bestFit="1" customWidth="1"/>
    <col min="13742" max="13742" width="13.7109375" style="150" bestFit="1" customWidth="1"/>
    <col min="13743" max="13743" width="9" style="150" bestFit="1" customWidth="1"/>
    <col min="13744" max="13744" width="13.7109375" style="150" bestFit="1" customWidth="1"/>
    <col min="13745" max="13745" width="9" style="150" bestFit="1" customWidth="1"/>
    <col min="13746" max="13746" width="13.7109375" style="150" bestFit="1" customWidth="1"/>
    <col min="13747" max="13747" width="9" style="150" bestFit="1" customWidth="1"/>
    <col min="13748" max="13748" width="13.7109375" style="150" bestFit="1" customWidth="1"/>
    <col min="13749" max="13749" width="9" style="150" bestFit="1" customWidth="1"/>
    <col min="13750" max="13750" width="13.7109375" style="150" bestFit="1" customWidth="1"/>
    <col min="13751" max="13751" width="9" style="150" bestFit="1" customWidth="1"/>
    <col min="13752" max="13752" width="13.7109375" style="150" bestFit="1" customWidth="1"/>
    <col min="13753" max="13753" width="9" style="150" bestFit="1" customWidth="1"/>
    <col min="13754" max="13754" width="13.7109375" style="150" bestFit="1" customWidth="1"/>
    <col min="13755" max="13755" width="9" style="150" bestFit="1" customWidth="1"/>
    <col min="13756" max="13756" width="13.7109375" style="150" bestFit="1" customWidth="1"/>
    <col min="13757" max="13757" width="9" style="150" bestFit="1" customWidth="1"/>
    <col min="13758" max="13758" width="13.7109375" style="150" bestFit="1" customWidth="1"/>
    <col min="13759" max="13759" width="9" style="150" bestFit="1" customWidth="1"/>
    <col min="13760" max="13760" width="13.7109375" style="150" bestFit="1" customWidth="1"/>
    <col min="13761" max="13761" width="9" style="150" bestFit="1" customWidth="1"/>
    <col min="13762" max="13762" width="13.7109375" style="150" bestFit="1" customWidth="1"/>
    <col min="13763" max="13763" width="9" style="150" bestFit="1" customWidth="1"/>
    <col min="13764" max="13764" width="13.7109375" style="150" bestFit="1" customWidth="1"/>
    <col min="13765" max="13765" width="9" style="150" bestFit="1" customWidth="1"/>
    <col min="13766" max="13766" width="13.7109375" style="150" bestFit="1" customWidth="1"/>
    <col min="13767" max="13767" width="9" style="150" bestFit="1" customWidth="1"/>
    <col min="13768" max="13768" width="13.7109375" style="150" bestFit="1" customWidth="1"/>
    <col min="13769" max="13769" width="9" style="150" bestFit="1" customWidth="1"/>
    <col min="13770" max="13770" width="13.7109375" style="150" bestFit="1" customWidth="1"/>
    <col min="13771" max="13771" width="9" style="150" bestFit="1" customWidth="1"/>
    <col min="13772" max="13772" width="13.7109375" style="150" bestFit="1" customWidth="1"/>
    <col min="13773" max="13773" width="9" style="150" bestFit="1" customWidth="1"/>
    <col min="13774" max="13774" width="13.7109375" style="150" bestFit="1" customWidth="1"/>
    <col min="13775" max="13775" width="9" style="150" bestFit="1" customWidth="1"/>
    <col min="13776" max="13776" width="13.7109375" style="150" bestFit="1" customWidth="1"/>
    <col min="13777" max="13777" width="9" style="150" bestFit="1" customWidth="1"/>
    <col min="13778" max="13778" width="13.7109375" style="150" bestFit="1" customWidth="1"/>
    <col min="13779" max="13779" width="9" style="150" bestFit="1" customWidth="1"/>
    <col min="13780" max="13780" width="13.7109375" style="150" bestFit="1" customWidth="1"/>
    <col min="13781" max="13781" width="9" style="150" bestFit="1" customWidth="1"/>
    <col min="13782" max="13782" width="13.7109375" style="150" bestFit="1" customWidth="1"/>
    <col min="13783" max="13783" width="9" style="150" bestFit="1" customWidth="1"/>
    <col min="13784" max="13784" width="13.7109375" style="150" bestFit="1" customWidth="1"/>
    <col min="13785" max="13785" width="9" style="150" bestFit="1" customWidth="1"/>
    <col min="13786" max="13786" width="13.7109375" style="150" bestFit="1" customWidth="1"/>
    <col min="13787" max="13787" width="9" style="150" bestFit="1" customWidth="1"/>
    <col min="13788" max="13788" width="13.7109375" style="150" bestFit="1" customWidth="1"/>
    <col min="13789" max="13789" width="9" style="150" bestFit="1" customWidth="1"/>
    <col min="13790" max="13790" width="13.7109375" style="150" bestFit="1" customWidth="1"/>
    <col min="13791" max="13791" width="9" style="150" bestFit="1" customWidth="1"/>
    <col min="13792" max="13792" width="13.7109375" style="150" bestFit="1" customWidth="1"/>
    <col min="13793" max="13793" width="9" style="150" bestFit="1" customWidth="1"/>
    <col min="13794" max="13794" width="13.7109375" style="150" bestFit="1" customWidth="1"/>
    <col min="13795" max="13795" width="9" style="150" bestFit="1" customWidth="1"/>
    <col min="13796" max="13796" width="13.7109375" style="150" bestFit="1" customWidth="1"/>
    <col min="13797" max="13797" width="9" style="150" bestFit="1" customWidth="1"/>
    <col min="13798" max="13798" width="13.7109375" style="150" bestFit="1" customWidth="1"/>
    <col min="13799" max="13799" width="9" style="150" bestFit="1" customWidth="1"/>
    <col min="13800" max="13800" width="13.7109375" style="150" bestFit="1" customWidth="1"/>
    <col min="13801" max="13801" width="9" style="150" bestFit="1" customWidth="1"/>
    <col min="13802" max="13802" width="13.7109375" style="150" bestFit="1" customWidth="1"/>
    <col min="13803" max="13803" width="9" style="150" bestFit="1" customWidth="1"/>
    <col min="13804" max="13804" width="13.7109375" style="150" bestFit="1" customWidth="1"/>
    <col min="13805" max="13805" width="9" style="150" bestFit="1" customWidth="1"/>
    <col min="13806" max="13806" width="13.7109375" style="150" bestFit="1" customWidth="1"/>
    <col min="13807" max="13807" width="9" style="150" bestFit="1" customWidth="1"/>
    <col min="13808" max="13808" width="13.7109375" style="150" bestFit="1" customWidth="1"/>
    <col min="13809" max="13809" width="9" style="150" bestFit="1" customWidth="1"/>
    <col min="13810" max="13810" width="13.7109375" style="150" bestFit="1" customWidth="1"/>
    <col min="13811" max="13811" width="9" style="150" bestFit="1" customWidth="1"/>
    <col min="13812" max="13812" width="13.7109375" style="150" bestFit="1" customWidth="1"/>
    <col min="13813" max="13813" width="9" style="150" bestFit="1" customWidth="1"/>
    <col min="13814" max="13814" width="13.7109375" style="150" bestFit="1" customWidth="1"/>
    <col min="13815" max="13815" width="9" style="150" bestFit="1" customWidth="1"/>
    <col min="13816" max="13816" width="13.7109375" style="150" bestFit="1" customWidth="1"/>
    <col min="13817" max="13817" width="9" style="150" bestFit="1" customWidth="1"/>
    <col min="13818" max="13818" width="13.7109375" style="150" bestFit="1" customWidth="1"/>
    <col min="13819" max="13819" width="9" style="150" bestFit="1" customWidth="1"/>
    <col min="13820" max="13820" width="13.7109375" style="150" bestFit="1" customWidth="1"/>
    <col min="13821" max="13821" width="9" style="150" bestFit="1" customWidth="1"/>
    <col min="13822" max="13822" width="13.7109375" style="150" bestFit="1" customWidth="1"/>
    <col min="13823" max="13823" width="9" style="150" bestFit="1" customWidth="1"/>
    <col min="13824" max="13824" width="13.7109375" style="150" bestFit="1" customWidth="1"/>
    <col min="13825" max="13825" width="45.140625" style="150" bestFit="1" customWidth="1"/>
    <col min="13826" max="13826" width="22.28515625" style="150" customWidth="1"/>
    <col min="13827" max="13827" width="18.7109375" style="150" customWidth="1"/>
    <col min="13828" max="13851" width="8.85546875" style="150"/>
    <col min="13852" max="13852" width="13.7109375" style="150" bestFit="1" customWidth="1"/>
    <col min="13853" max="13853" width="5.42578125" style="150" bestFit="1" customWidth="1"/>
    <col min="13854" max="13854" width="13.7109375" style="150" bestFit="1" customWidth="1"/>
    <col min="13855" max="13855" width="5.42578125" style="150" bestFit="1" customWidth="1"/>
    <col min="13856" max="13856" width="13.7109375" style="150" bestFit="1" customWidth="1"/>
    <col min="13857" max="13857" width="5.42578125" style="150" bestFit="1" customWidth="1"/>
    <col min="13858" max="13858" width="13.7109375" style="150" bestFit="1" customWidth="1"/>
    <col min="13859" max="13859" width="5.42578125" style="150" bestFit="1" customWidth="1"/>
    <col min="13860" max="13860" width="13.7109375" style="150" bestFit="1" customWidth="1"/>
    <col min="13861" max="13861" width="5.42578125" style="150" bestFit="1" customWidth="1"/>
    <col min="13862" max="13862" width="13.7109375" style="150" bestFit="1" customWidth="1"/>
    <col min="13863" max="13863" width="5.42578125" style="150" bestFit="1" customWidth="1"/>
    <col min="13864" max="13864" width="13.7109375" style="150" bestFit="1" customWidth="1"/>
    <col min="13865" max="13865" width="5.42578125" style="150" bestFit="1" customWidth="1"/>
    <col min="13866" max="13866" width="13.7109375" style="150" bestFit="1" customWidth="1"/>
    <col min="13867" max="13867" width="5.42578125" style="150" bestFit="1" customWidth="1"/>
    <col min="13868" max="13868" width="13.7109375" style="150" bestFit="1" customWidth="1"/>
    <col min="13869" max="13869" width="9" style="150" bestFit="1" customWidth="1"/>
    <col min="13870" max="13870" width="13.7109375" style="150" bestFit="1" customWidth="1"/>
    <col min="13871" max="13871" width="9" style="150" bestFit="1" customWidth="1"/>
    <col min="13872" max="13872" width="13.7109375" style="150" bestFit="1" customWidth="1"/>
    <col min="13873" max="13873" width="9" style="150" bestFit="1" customWidth="1"/>
    <col min="13874" max="13874" width="13.7109375" style="150" bestFit="1" customWidth="1"/>
    <col min="13875" max="13875" width="9" style="150" bestFit="1" customWidth="1"/>
    <col min="13876" max="13876" width="13.7109375" style="150" bestFit="1" customWidth="1"/>
    <col min="13877" max="13877" width="9" style="150" bestFit="1" customWidth="1"/>
    <col min="13878" max="13878" width="13.7109375" style="150" bestFit="1" customWidth="1"/>
    <col min="13879" max="13879" width="9" style="150" bestFit="1" customWidth="1"/>
    <col min="13880" max="13880" width="13.7109375" style="150" bestFit="1" customWidth="1"/>
    <col min="13881" max="13881" width="9" style="150" bestFit="1" customWidth="1"/>
    <col min="13882" max="13882" width="13.7109375" style="150" bestFit="1" customWidth="1"/>
    <col min="13883" max="13883" width="9" style="150" bestFit="1" customWidth="1"/>
    <col min="13884" max="13884" width="13.7109375" style="150" bestFit="1" customWidth="1"/>
    <col min="13885" max="13885" width="9" style="150" bestFit="1" customWidth="1"/>
    <col min="13886" max="13886" width="13.7109375" style="150" bestFit="1" customWidth="1"/>
    <col min="13887" max="13887" width="9" style="150" bestFit="1" customWidth="1"/>
    <col min="13888" max="13888" width="13.7109375" style="150" bestFit="1" customWidth="1"/>
    <col min="13889" max="13889" width="9" style="150" bestFit="1" customWidth="1"/>
    <col min="13890" max="13890" width="13.7109375" style="150" bestFit="1" customWidth="1"/>
    <col min="13891" max="13891" width="9" style="150" bestFit="1" customWidth="1"/>
    <col min="13892" max="13892" width="13.7109375" style="150" bestFit="1" customWidth="1"/>
    <col min="13893" max="13893" width="9" style="150" bestFit="1" customWidth="1"/>
    <col min="13894" max="13894" width="13.7109375" style="150" bestFit="1" customWidth="1"/>
    <col min="13895" max="13895" width="9" style="150" bestFit="1" customWidth="1"/>
    <col min="13896" max="13896" width="13.7109375" style="150" bestFit="1" customWidth="1"/>
    <col min="13897" max="13897" width="9" style="150" bestFit="1" customWidth="1"/>
    <col min="13898" max="13898" width="13.7109375" style="150" bestFit="1" customWidth="1"/>
    <col min="13899" max="13899" width="9" style="150" bestFit="1" customWidth="1"/>
    <col min="13900" max="13900" width="13.7109375" style="150" bestFit="1" customWidth="1"/>
    <col min="13901" max="13901" width="9" style="150" bestFit="1" customWidth="1"/>
    <col min="13902" max="13902" width="13.7109375" style="150" bestFit="1" customWidth="1"/>
    <col min="13903" max="13903" width="9" style="150" bestFit="1" customWidth="1"/>
    <col min="13904" max="13904" width="13.7109375" style="150" bestFit="1" customWidth="1"/>
    <col min="13905" max="13905" width="9" style="150" bestFit="1" customWidth="1"/>
    <col min="13906" max="13906" width="13.7109375" style="150" bestFit="1" customWidth="1"/>
    <col min="13907" max="13907" width="9" style="150" bestFit="1" customWidth="1"/>
    <col min="13908" max="13908" width="13.7109375" style="150" bestFit="1" customWidth="1"/>
    <col min="13909" max="13909" width="9" style="150" bestFit="1" customWidth="1"/>
    <col min="13910" max="13910" width="13.7109375" style="150" bestFit="1" customWidth="1"/>
    <col min="13911" max="13911" width="9" style="150" bestFit="1" customWidth="1"/>
    <col min="13912" max="13912" width="13.7109375" style="150" bestFit="1" customWidth="1"/>
    <col min="13913" max="13913" width="9" style="150" bestFit="1" customWidth="1"/>
    <col min="13914" max="13914" width="13.7109375" style="150" bestFit="1" customWidth="1"/>
    <col min="13915" max="13915" width="9" style="150" bestFit="1" customWidth="1"/>
    <col min="13916" max="13916" width="13.7109375" style="150" bestFit="1" customWidth="1"/>
    <col min="13917" max="13917" width="9" style="150" bestFit="1" customWidth="1"/>
    <col min="13918" max="13918" width="13.7109375" style="150" bestFit="1" customWidth="1"/>
    <col min="13919" max="13919" width="9" style="150" bestFit="1" customWidth="1"/>
    <col min="13920" max="13920" width="13.7109375" style="150" bestFit="1" customWidth="1"/>
    <col min="13921" max="13921" width="9" style="150" bestFit="1" customWidth="1"/>
    <col min="13922" max="13922" width="13.7109375" style="150" bestFit="1" customWidth="1"/>
    <col min="13923" max="13923" width="9" style="150" bestFit="1" customWidth="1"/>
    <col min="13924" max="13924" width="13.7109375" style="150" bestFit="1" customWidth="1"/>
    <col min="13925" max="13925" width="9" style="150" bestFit="1" customWidth="1"/>
    <col min="13926" max="13926" width="13.7109375" style="150" bestFit="1" customWidth="1"/>
    <col min="13927" max="13927" width="9" style="150" bestFit="1" customWidth="1"/>
    <col min="13928" max="13928" width="13.7109375" style="150" bestFit="1" customWidth="1"/>
    <col min="13929" max="13929" width="9" style="150" bestFit="1" customWidth="1"/>
    <col min="13930" max="13930" width="13.7109375" style="150" bestFit="1" customWidth="1"/>
    <col min="13931" max="13931" width="9" style="150" bestFit="1" customWidth="1"/>
    <col min="13932" max="13932" width="13.7109375" style="150" bestFit="1" customWidth="1"/>
    <col min="13933" max="13933" width="9" style="150" bestFit="1" customWidth="1"/>
    <col min="13934" max="13934" width="13.7109375" style="150" bestFit="1" customWidth="1"/>
    <col min="13935" max="13935" width="9" style="150" bestFit="1" customWidth="1"/>
    <col min="13936" max="13936" width="13.7109375" style="150" bestFit="1" customWidth="1"/>
    <col min="13937" max="13937" width="9" style="150" bestFit="1" customWidth="1"/>
    <col min="13938" max="13938" width="13.7109375" style="150" bestFit="1" customWidth="1"/>
    <col min="13939" max="13939" width="9" style="150" bestFit="1" customWidth="1"/>
    <col min="13940" max="13940" width="13.7109375" style="150" bestFit="1" customWidth="1"/>
    <col min="13941" max="13941" width="9" style="150" bestFit="1" customWidth="1"/>
    <col min="13942" max="13942" width="13.7109375" style="150" bestFit="1" customWidth="1"/>
    <col min="13943" max="13943" width="9" style="150" bestFit="1" customWidth="1"/>
    <col min="13944" max="13944" width="13.7109375" style="150" bestFit="1" customWidth="1"/>
    <col min="13945" max="13945" width="9" style="150" bestFit="1" customWidth="1"/>
    <col min="13946" max="13946" width="13.7109375" style="150" bestFit="1" customWidth="1"/>
    <col min="13947" max="13947" width="9" style="150" bestFit="1" customWidth="1"/>
    <col min="13948" max="13948" width="13.7109375" style="150" bestFit="1" customWidth="1"/>
    <col min="13949" max="13949" width="9" style="150" bestFit="1" customWidth="1"/>
    <col min="13950" max="13950" width="13.7109375" style="150" bestFit="1" customWidth="1"/>
    <col min="13951" max="13951" width="9" style="150" bestFit="1" customWidth="1"/>
    <col min="13952" max="13952" width="13.7109375" style="150" bestFit="1" customWidth="1"/>
    <col min="13953" max="13953" width="9" style="150" bestFit="1" customWidth="1"/>
    <col min="13954" max="13954" width="13.7109375" style="150" bestFit="1" customWidth="1"/>
    <col min="13955" max="13955" width="9" style="150" bestFit="1" customWidth="1"/>
    <col min="13956" max="13956" width="13.7109375" style="150" bestFit="1" customWidth="1"/>
    <col min="13957" max="13957" width="9" style="150" bestFit="1" customWidth="1"/>
    <col min="13958" max="13958" width="13.7109375" style="150" bestFit="1" customWidth="1"/>
    <col min="13959" max="13959" width="9" style="150" bestFit="1" customWidth="1"/>
    <col min="13960" max="13960" width="13.7109375" style="150" bestFit="1" customWidth="1"/>
    <col min="13961" max="13961" width="9" style="150" bestFit="1" customWidth="1"/>
    <col min="13962" max="13962" width="13.7109375" style="150" bestFit="1" customWidth="1"/>
    <col min="13963" max="13963" width="9" style="150" bestFit="1" customWidth="1"/>
    <col min="13964" max="13964" width="13.7109375" style="150" bestFit="1" customWidth="1"/>
    <col min="13965" max="13965" width="9" style="150" bestFit="1" customWidth="1"/>
    <col min="13966" max="13966" width="13.7109375" style="150" bestFit="1" customWidth="1"/>
    <col min="13967" max="13967" width="9" style="150" bestFit="1" customWidth="1"/>
    <col min="13968" max="13968" width="13.7109375" style="150" bestFit="1" customWidth="1"/>
    <col min="13969" max="13969" width="9" style="150" bestFit="1" customWidth="1"/>
    <col min="13970" max="13970" width="13.7109375" style="150" bestFit="1" customWidth="1"/>
    <col min="13971" max="13971" width="9" style="150" bestFit="1" customWidth="1"/>
    <col min="13972" max="13972" width="13.7109375" style="150" bestFit="1" customWidth="1"/>
    <col min="13973" max="13973" width="9" style="150" bestFit="1" customWidth="1"/>
    <col min="13974" max="13974" width="13.7109375" style="150" bestFit="1" customWidth="1"/>
    <col min="13975" max="13975" width="9" style="150" bestFit="1" customWidth="1"/>
    <col min="13976" max="13976" width="13.7109375" style="150" bestFit="1" customWidth="1"/>
    <col min="13977" max="13977" width="9" style="150" bestFit="1" customWidth="1"/>
    <col min="13978" max="13978" width="13.7109375" style="150" bestFit="1" customWidth="1"/>
    <col min="13979" max="13979" width="9" style="150" bestFit="1" customWidth="1"/>
    <col min="13980" max="13980" width="13.7109375" style="150" bestFit="1" customWidth="1"/>
    <col min="13981" max="13981" width="9" style="150" bestFit="1" customWidth="1"/>
    <col min="13982" max="13982" width="13.7109375" style="150" bestFit="1" customWidth="1"/>
    <col min="13983" max="13983" width="9" style="150" bestFit="1" customWidth="1"/>
    <col min="13984" max="13984" width="13.7109375" style="150" bestFit="1" customWidth="1"/>
    <col min="13985" max="13985" width="9" style="150" bestFit="1" customWidth="1"/>
    <col min="13986" max="13986" width="13.7109375" style="150" bestFit="1" customWidth="1"/>
    <col min="13987" max="13987" width="9" style="150" bestFit="1" customWidth="1"/>
    <col min="13988" max="13988" width="13.7109375" style="150" bestFit="1" customWidth="1"/>
    <col min="13989" max="13989" width="9" style="150" bestFit="1" customWidth="1"/>
    <col min="13990" max="13990" width="13.7109375" style="150" bestFit="1" customWidth="1"/>
    <col min="13991" max="13991" width="9" style="150" bestFit="1" customWidth="1"/>
    <col min="13992" max="13992" width="13.7109375" style="150" bestFit="1" customWidth="1"/>
    <col min="13993" max="13993" width="9" style="150" bestFit="1" customWidth="1"/>
    <col min="13994" max="13994" width="13.7109375" style="150" bestFit="1" customWidth="1"/>
    <col min="13995" max="13995" width="9" style="150" bestFit="1" customWidth="1"/>
    <col min="13996" max="13996" width="13.7109375" style="150" bestFit="1" customWidth="1"/>
    <col min="13997" max="13997" width="9" style="150" bestFit="1" customWidth="1"/>
    <col min="13998" max="13998" width="13.7109375" style="150" bestFit="1" customWidth="1"/>
    <col min="13999" max="13999" width="9" style="150" bestFit="1" customWidth="1"/>
    <col min="14000" max="14000" width="13.7109375" style="150" bestFit="1" customWidth="1"/>
    <col min="14001" max="14001" width="9" style="150" bestFit="1" customWidth="1"/>
    <col min="14002" max="14002" width="13.7109375" style="150" bestFit="1" customWidth="1"/>
    <col min="14003" max="14003" width="9" style="150" bestFit="1" customWidth="1"/>
    <col min="14004" max="14004" width="13.7109375" style="150" bestFit="1" customWidth="1"/>
    <col min="14005" max="14005" width="9" style="150" bestFit="1" customWidth="1"/>
    <col min="14006" max="14006" width="13.7109375" style="150" bestFit="1" customWidth="1"/>
    <col min="14007" max="14007" width="9" style="150" bestFit="1" customWidth="1"/>
    <col min="14008" max="14008" width="13.7109375" style="150" bestFit="1" customWidth="1"/>
    <col min="14009" max="14009" width="9" style="150" bestFit="1" customWidth="1"/>
    <col min="14010" max="14010" width="13.7109375" style="150" bestFit="1" customWidth="1"/>
    <col min="14011" max="14011" width="9" style="150" bestFit="1" customWidth="1"/>
    <col min="14012" max="14012" width="13.7109375" style="150" bestFit="1" customWidth="1"/>
    <col min="14013" max="14013" width="9" style="150" bestFit="1" customWidth="1"/>
    <col min="14014" max="14014" width="13.7109375" style="150" bestFit="1" customWidth="1"/>
    <col min="14015" max="14015" width="9" style="150" bestFit="1" customWidth="1"/>
    <col min="14016" max="14016" width="13.7109375" style="150" bestFit="1" customWidth="1"/>
    <col min="14017" max="14017" width="9" style="150" bestFit="1" customWidth="1"/>
    <col min="14018" max="14018" width="13.7109375" style="150" bestFit="1" customWidth="1"/>
    <col min="14019" max="14019" width="9" style="150" bestFit="1" customWidth="1"/>
    <col min="14020" max="14020" width="13.7109375" style="150" bestFit="1" customWidth="1"/>
    <col min="14021" max="14021" width="9" style="150" bestFit="1" customWidth="1"/>
    <col min="14022" max="14022" width="13.7109375" style="150" bestFit="1" customWidth="1"/>
    <col min="14023" max="14023" width="9" style="150" bestFit="1" customWidth="1"/>
    <col min="14024" max="14024" width="13.7109375" style="150" bestFit="1" customWidth="1"/>
    <col min="14025" max="14025" width="9" style="150" bestFit="1" customWidth="1"/>
    <col min="14026" max="14026" width="13.7109375" style="150" bestFit="1" customWidth="1"/>
    <col min="14027" max="14027" width="9" style="150" bestFit="1" customWidth="1"/>
    <col min="14028" max="14028" width="13.7109375" style="150" bestFit="1" customWidth="1"/>
    <col min="14029" max="14029" width="9" style="150" bestFit="1" customWidth="1"/>
    <col min="14030" max="14030" width="13.7109375" style="150" bestFit="1" customWidth="1"/>
    <col min="14031" max="14031" width="9" style="150" bestFit="1" customWidth="1"/>
    <col min="14032" max="14032" width="13.7109375" style="150" bestFit="1" customWidth="1"/>
    <col min="14033" max="14033" width="9" style="150" bestFit="1" customWidth="1"/>
    <col min="14034" max="14034" width="13.7109375" style="150" bestFit="1" customWidth="1"/>
    <col min="14035" max="14035" width="9" style="150" bestFit="1" customWidth="1"/>
    <col min="14036" max="14036" width="13.7109375" style="150" bestFit="1" customWidth="1"/>
    <col min="14037" max="14037" width="9" style="150" bestFit="1" customWidth="1"/>
    <col min="14038" max="14038" width="13.7109375" style="150" bestFit="1" customWidth="1"/>
    <col min="14039" max="14039" width="9" style="150" bestFit="1" customWidth="1"/>
    <col min="14040" max="14040" width="13.7109375" style="150" bestFit="1" customWidth="1"/>
    <col min="14041" max="14041" width="9" style="150" bestFit="1" customWidth="1"/>
    <col min="14042" max="14042" width="13.7109375" style="150" bestFit="1" customWidth="1"/>
    <col min="14043" max="14043" width="9" style="150" bestFit="1" customWidth="1"/>
    <col min="14044" max="14044" width="13.7109375" style="150" bestFit="1" customWidth="1"/>
    <col min="14045" max="14045" width="9" style="150" bestFit="1" customWidth="1"/>
    <col min="14046" max="14046" width="13.7109375" style="150" bestFit="1" customWidth="1"/>
    <col min="14047" max="14047" width="9" style="150" bestFit="1" customWidth="1"/>
    <col min="14048" max="14048" width="13.7109375" style="150" bestFit="1" customWidth="1"/>
    <col min="14049" max="14049" width="9" style="150" bestFit="1" customWidth="1"/>
    <col min="14050" max="14050" width="13.7109375" style="150" bestFit="1" customWidth="1"/>
    <col min="14051" max="14051" width="9" style="150" bestFit="1" customWidth="1"/>
    <col min="14052" max="14052" width="13.7109375" style="150" bestFit="1" customWidth="1"/>
    <col min="14053" max="14053" width="9" style="150" bestFit="1" customWidth="1"/>
    <col min="14054" max="14054" width="13.7109375" style="150" bestFit="1" customWidth="1"/>
    <col min="14055" max="14055" width="9" style="150" bestFit="1" customWidth="1"/>
    <col min="14056" max="14056" width="13.7109375" style="150" bestFit="1" customWidth="1"/>
    <col min="14057" max="14057" width="9" style="150" bestFit="1" customWidth="1"/>
    <col min="14058" max="14058" width="13.7109375" style="150" bestFit="1" customWidth="1"/>
    <col min="14059" max="14059" width="9" style="150" bestFit="1" customWidth="1"/>
    <col min="14060" max="14060" width="13.7109375" style="150" bestFit="1" customWidth="1"/>
    <col min="14061" max="14061" width="9" style="150" bestFit="1" customWidth="1"/>
    <col min="14062" max="14062" width="13.7109375" style="150" bestFit="1" customWidth="1"/>
    <col min="14063" max="14063" width="9" style="150" bestFit="1" customWidth="1"/>
    <col min="14064" max="14064" width="13.7109375" style="150" bestFit="1" customWidth="1"/>
    <col min="14065" max="14065" width="9" style="150" bestFit="1" customWidth="1"/>
    <col min="14066" max="14066" width="13.7109375" style="150" bestFit="1" customWidth="1"/>
    <col min="14067" max="14067" width="9" style="150" bestFit="1" customWidth="1"/>
    <col min="14068" max="14068" width="13.7109375" style="150" bestFit="1" customWidth="1"/>
    <col min="14069" max="14069" width="9" style="150" bestFit="1" customWidth="1"/>
    <col min="14070" max="14070" width="13.7109375" style="150" bestFit="1" customWidth="1"/>
    <col min="14071" max="14071" width="9" style="150" bestFit="1" customWidth="1"/>
    <col min="14072" max="14072" width="13.7109375" style="150" bestFit="1" customWidth="1"/>
    <col min="14073" max="14073" width="9" style="150" bestFit="1" customWidth="1"/>
    <col min="14074" max="14074" width="13.7109375" style="150" bestFit="1" customWidth="1"/>
    <col min="14075" max="14075" width="9" style="150" bestFit="1" customWidth="1"/>
    <col min="14076" max="14076" width="13.7109375" style="150" bestFit="1" customWidth="1"/>
    <col min="14077" max="14077" width="9" style="150" bestFit="1" customWidth="1"/>
    <col min="14078" max="14078" width="13.7109375" style="150" bestFit="1" customWidth="1"/>
    <col min="14079" max="14079" width="9" style="150" bestFit="1" customWidth="1"/>
    <col min="14080" max="14080" width="13.7109375" style="150" bestFit="1" customWidth="1"/>
    <col min="14081" max="14081" width="45.140625" style="150" bestFit="1" customWidth="1"/>
    <col min="14082" max="14082" width="22.28515625" style="150" customWidth="1"/>
    <col min="14083" max="14083" width="18.7109375" style="150" customWidth="1"/>
    <col min="14084" max="14107" width="8.85546875" style="150"/>
    <col min="14108" max="14108" width="13.7109375" style="150" bestFit="1" customWidth="1"/>
    <col min="14109" max="14109" width="5.42578125" style="150" bestFit="1" customWidth="1"/>
    <col min="14110" max="14110" width="13.7109375" style="150" bestFit="1" customWidth="1"/>
    <col min="14111" max="14111" width="5.42578125" style="150" bestFit="1" customWidth="1"/>
    <col min="14112" max="14112" width="13.7109375" style="150" bestFit="1" customWidth="1"/>
    <col min="14113" max="14113" width="5.42578125" style="150" bestFit="1" customWidth="1"/>
    <col min="14114" max="14114" width="13.7109375" style="150" bestFit="1" customWidth="1"/>
    <col min="14115" max="14115" width="5.42578125" style="150" bestFit="1" customWidth="1"/>
    <col min="14116" max="14116" width="13.7109375" style="150" bestFit="1" customWidth="1"/>
    <col min="14117" max="14117" width="5.42578125" style="150" bestFit="1" customWidth="1"/>
    <col min="14118" max="14118" width="13.7109375" style="150" bestFit="1" customWidth="1"/>
    <col min="14119" max="14119" width="5.42578125" style="150" bestFit="1" customWidth="1"/>
    <col min="14120" max="14120" width="13.7109375" style="150" bestFit="1" customWidth="1"/>
    <col min="14121" max="14121" width="5.42578125" style="150" bestFit="1" customWidth="1"/>
    <col min="14122" max="14122" width="13.7109375" style="150" bestFit="1" customWidth="1"/>
    <col min="14123" max="14123" width="5.42578125" style="150" bestFit="1" customWidth="1"/>
    <col min="14124" max="14124" width="13.7109375" style="150" bestFit="1" customWidth="1"/>
    <col min="14125" max="14125" width="9" style="150" bestFit="1" customWidth="1"/>
    <col min="14126" max="14126" width="13.7109375" style="150" bestFit="1" customWidth="1"/>
    <col min="14127" max="14127" width="9" style="150" bestFit="1" customWidth="1"/>
    <col min="14128" max="14128" width="13.7109375" style="150" bestFit="1" customWidth="1"/>
    <col min="14129" max="14129" width="9" style="150" bestFit="1" customWidth="1"/>
    <col min="14130" max="14130" width="13.7109375" style="150" bestFit="1" customWidth="1"/>
    <col min="14131" max="14131" width="9" style="150" bestFit="1" customWidth="1"/>
    <col min="14132" max="14132" width="13.7109375" style="150" bestFit="1" customWidth="1"/>
    <col min="14133" max="14133" width="9" style="150" bestFit="1" customWidth="1"/>
    <col min="14134" max="14134" width="13.7109375" style="150" bestFit="1" customWidth="1"/>
    <col min="14135" max="14135" width="9" style="150" bestFit="1" customWidth="1"/>
    <col min="14136" max="14136" width="13.7109375" style="150" bestFit="1" customWidth="1"/>
    <col min="14137" max="14137" width="9" style="150" bestFit="1" customWidth="1"/>
    <col min="14138" max="14138" width="13.7109375" style="150" bestFit="1" customWidth="1"/>
    <col min="14139" max="14139" width="9" style="150" bestFit="1" customWidth="1"/>
    <col min="14140" max="14140" width="13.7109375" style="150" bestFit="1" customWidth="1"/>
    <col min="14141" max="14141" width="9" style="150" bestFit="1" customWidth="1"/>
    <col min="14142" max="14142" width="13.7109375" style="150" bestFit="1" customWidth="1"/>
    <col min="14143" max="14143" width="9" style="150" bestFit="1" customWidth="1"/>
    <col min="14144" max="14144" width="13.7109375" style="150" bestFit="1" customWidth="1"/>
    <col min="14145" max="14145" width="9" style="150" bestFit="1" customWidth="1"/>
    <col min="14146" max="14146" width="13.7109375" style="150" bestFit="1" customWidth="1"/>
    <col min="14147" max="14147" width="9" style="150" bestFit="1" customWidth="1"/>
    <col min="14148" max="14148" width="13.7109375" style="150" bestFit="1" customWidth="1"/>
    <col min="14149" max="14149" width="9" style="150" bestFit="1" customWidth="1"/>
    <col min="14150" max="14150" width="13.7109375" style="150" bestFit="1" customWidth="1"/>
    <col min="14151" max="14151" width="9" style="150" bestFit="1" customWidth="1"/>
    <col min="14152" max="14152" width="13.7109375" style="150" bestFit="1" customWidth="1"/>
    <col min="14153" max="14153" width="9" style="150" bestFit="1" customWidth="1"/>
    <col min="14154" max="14154" width="13.7109375" style="150" bestFit="1" customWidth="1"/>
    <col min="14155" max="14155" width="9" style="150" bestFit="1" customWidth="1"/>
    <col min="14156" max="14156" width="13.7109375" style="150" bestFit="1" customWidth="1"/>
    <col min="14157" max="14157" width="9" style="150" bestFit="1" customWidth="1"/>
    <col min="14158" max="14158" width="13.7109375" style="150" bestFit="1" customWidth="1"/>
    <col min="14159" max="14159" width="9" style="150" bestFit="1" customWidth="1"/>
    <col min="14160" max="14160" width="13.7109375" style="150" bestFit="1" customWidth="1"/>
    <col min="14161" max="14161" width="9" style="150" bestFit="1" customWidth="1"/>
    <col min="14162" max="14162" width="13.7109375" style="150" bestFit="1" customWidth="1"/>
    <col min="14163" max="14163" width="9" style="150" bestFit="1" customWidth="1"/>
    <col min="14164" max="14164" width="13.7109375" style="150" bestFit="1" customWidth="1"/>
    <col min="14165" max="14165" width="9" style="150" bestFit="1" customWidth="1"/>
    <col min="14166" max="14166" width="13.7109375" style="150" bestFit="1" customWidth="1"/>
    <col min="14167" max="14167" width="9" style="150" bestFit="1" customWidth="1"/>
    <col min="14168" max="14168" width="13.7109375" style="150" bestFit="1" customWidth="1"/>
    <col min="14169" max="14169" width="9" style="150" bestFit="1" customWidth="1"/>
    <col min="14170" max="14170" width="13.7109375" style="150" bestFit="1" customWidth="1"/>
    <col min="14171" max="14171" width="9" style="150" bestFit="1" customWidth="1"/>
    <col min="14172" max="14172" width="13.7109375" style="150" bestFit="1" customWidth="1"/>
    <col min="14173" max="14173" width="9" style="150" bestFit="1" customWidth="1"/>
    <col min="14174" max="14174" width="13.7109375" style="150" bestFit="1" customWidth="1"/>
    <col min="14175" max="14175" width="9" style="150" bestFit="1" customWidth="1"/>
    <col min="14176" max="14176" width="13.7109375" style="150" bestFit="1" customWidth="1"/>
    <col min="14177" max="14177" width="9" style="150" bestFit="1" customWidth="1"/>
    <col min="14178" max="14178" width="13.7109375" style="150" bestFit="1" customWidth="1"/>
    <col min="14179" max="14179" width="9" style="150" bestFit="1" customWidth="1"/>
    <col min="14180" max="14180" width="13.7109375" style="150" bestFit="1" customWidth="1"/>
    <col min="14181" max="14181" width="9" style="150" bestFit="1" customWidth="1"/>
    <col min="14182" max="14182" width="13.7109375" style="150" bestFit="1" customWidth="1"/>
    <col min="14183" max="14183" width="9" style="150" bestFit="1" customWidth="1"/>
    <col min="14184" max="14184" width="13.7109375" style="150" bestFit="1" customWidth="1"/>
    <col min="14185" max="14185" width="9" style="150" bestFit="1" customWidth="1"/>
    <col min="14186" max="14186" width="13.7109375" style="150" bestFit="1" customWidth="1"/>
    <col min="14187" max="14187" width="9" style="150" bestFit="1" customWidth="1"/>
    <col min="14188" max="14188" width="13.7109375" style="150" bestFit="1" customWidth="1"/>
    <col min="14189" max="14189" width="9" style="150" bestFit="1" customWidth="1"/>
    <col min="14190" max="14190" width="13.7109375" style="150" bestFit="1" customWidth="1"/>
    <col min="14191" max="14191" width="9" style="150" bestFit="1" customWidth="1"/>
    <col min="14192" max="14192" width="13.7109375" style="150" bestFit="1" customWidth="1"/>
    <col min="14193" max="14193" width="9" style="150" bestFit="1" customWidth="1"/>
    <col min="14194" max="14194" width="13.7109375" style="150" bestFit="1" customWidth="1"/>
    <col min="14195" max="14195" width="9" style="150" bestFit="1" customWidth="1"/>
    <col min="14196" max="14196" width="13.7109375" style="150" bestFit="1" customWidth="1"/>
    <col min="14197" max="14197" width="9" style="150" bestFit="1" customWidth="1"/>
    <col min="14198" max="14198" width="13.7109375" style="150" bestFit="1" customWidth="1"/>
    <col min="14199" max="14199" width="9" style="150" bestFit="1" customWidth="1"/>
    <col min="14200" max="14200" width="13.7109375" style="150" bestFit="1" customWidth="1"/>
    <col min="14201" max="14201" width="9" style="150" bestFit="1" customWidth="1"/>
    <col min="14202" max="14202" width="13.7109375" style="150" bestFit="1" customWidth="1"/>
    <col min="14203" max="14203" width="9" style="150" bestFit="1" customWidth="1"/>
    <col min="14204" max="14204" width="13.7109375" style="150" bestFit="1" customWidth="1"/>
    <col min="14205" max="14205" width="9" style="150" bestFit="1" customWidth="1"/>
    <col min="14206" max="14206" width="13.7109375" style="150" bestFit="1" customWidth="1"/>
    <col min="14207" max="14207" width="9" style="150" bestFit="1" customWidth="1"/>
    <col min="14208" max="14208" width="13.7109375" style="150" bestFit="1" customWidth="1"/>
    <col min="14209" max="14209" width="9" style="150" bestFit="1" customWidth="1"/>
    <col min="14210" max="14210" width="13.7109375" style="150" bestFit="1" customWidth="1"/>
    <col min="14211" max="14211" width="9" style="150" bestFit="1" customWidth="1"/>
    <col min="14212" max="14212" width="13.7109375" style="150" bestFit="1" customWidth="1"/>
    <col min="14213" max="14213" width="9" style="150" bestFit="1" customWidth="1"/>
    <col min="14214" max="14214" width="13.7109375" style="150" bestFit="1" customWidth="1"/>
    <col min="14215" max="14215" width="9" style="150" bestFit="1" customWidth="1"/>
    <col min="14216" max="14216" width="13.7109375" style="150" bestFit="1" customWidth="1"/>
    <col min="14217" max="14217" width="9" style="150" bestFit="1" customWidth="1"/>
    <col min="14218" max="14218" width="13.7109375" style="150" bestFit="1" customWidth="1"/>
    <col min="14219" max="14219" width="9" style="150" bestFit="1" customWidth="1"/>
    <col min="14220" max="14220" width="13.7109375" style="150" bestFit="1" customWidth="1"/>
    <col min="14221" max="14221" width="9" style="150" bestFit="1" customWidth="1"/>
    <col min="14222" max="14222" width="13.7109375" style="150" bestFit="1" customWidth="1"/>
    <col min="14223" max="14223" width="9" style="150" bestFit="1" customWidth="1"/>
    <col min="14224" max="14224" width="13.7109375" style="150" bestFit="1" customWidth="1"/>
    <col min="14225" max="14225" width="9" style="150" bestFit="1" customWidth="1"/>
    <col min="14226" max="14226" width="13.7109375" style="150" bestFit="1" customWidth="1"/>
    <col min="14227" max="14227" width="9" style="150" bestFit="1" customWidth="1"/>
    <col min="14228" max="14228" width="13.7109375" style="150" bestFit="1" customWidth="1"/>
    <col min="14229" max="14229" width="9" style="150" bestFit="1" customWidth="1"/>
    <col min="14230" max="14230" width="13.7109375" style="150" bestFit="1" customWidth="1"/>
    <col min="14231" max="14231" width="9" style="150" bestFit="1" customWidth="1"/>
    <col min="14232" max="14232" width="13.7109375" style="150" bestFit="1" customWidth="1"/>
    <col min="14233" max="14233" width="9" style="150" bestFit="1" customWidth="1"/>
    <col min="14234" max="14234" width="13.7109375" style="150" bestFit="1" customWidth="1"/>
    <col min="14235" max="14235" width="9" style="150" bestFit="1" customWidth="1"/>
    <col min="14236" max="14236" width="13.7109375" style="150" bestFit="1" customWidth="1"/>
    <col min="14237" max="14237" width="9" style="150" bestFit="1" customWidth="1"/>
    <col min="14238" max="14238" width="13.7109375" style="150" bestFit="1" customWidth="1"/>
    <col min="14239" max="14239" width="9" style="150" bestFit="1" customWidth="1"/>
    <col min="14240" max="14240" width="13.7109375" style="150" bestFit="1" customWidth="1"/>
    <col min="14241" max="14241" width="9" style="150" bestFit="1" customWidth="1"/>
    <col min="14242" max="14242" width="13.7109375" style="150" bestFit="1" customWidth="1"/>
    <col min="14243" max="14243" width="9" style="150" bestFit="1" customWidth="1"/>
    <col min="14244" max="14244" width="13.7109375" style="150" bestFit="1" customWidth="1"/>
    <col min="14245" max="14245" width="9" style="150" bestFit="1" customWidth="1"/>
    <col min="14246" max="14246" width="13.7109375" style="150" bestFit="1" customWidth="1"/>
    <col min="14247" max="14247" width="9" style="150" bestFit="1" customWidth="1"/>
    <col min="14248" max="14248" width="13.7109375" style="150" bestFit="1" customWidth="1"/>
    <col min="14249" max="14249" width="9" style="150" bestFit="1" customWidth="1"/>
    <col min="14250" max="14250" width="13.7109375" style="150" bestFit="1" customWidth="1"/>
    <col min="14251" max="14251" width="9" style="150" bestFit="1" customWidth="1"/>
    <col min="14252" max="14252" width="13.7109375" style="150" bestFit="1" customWidth="1"/>
    <col min="14253" max="14253" width="9" style="150" bestFit="1" customWidth="1"/>
    <col min="14254" max="14254" width="13.7109375" style="150" bestFit="1" customWidth="1"/>
    <col min="14255" max="14255" width="9" style="150" bestFit="1" customWidth="1"/>
    <col min="14256" max="14256" width="13.7109375" style="150" bestFit="1" customWidth="1"/>
    <col min="14257" max="14257" width="9" style="150" bestFit="1" customWidth="1"/>
    <col min="14258" max="14258" width="13.7109375" style="150" bestFit="1" customWidth="1"/>
    <col min="14259" max="14259" width="9" style="150" bestFit="1" customWidth="1"/>
    <col min="14260" max="14260" width="13.7109375" style="150" bestFit="1" customWidth="1"/>
    <col min="14261" max="14261" width="9" style="150" bestFit="1" customWidth="1"/>
    <col min="14262" max="14262" width="13.7109375" style="150" bestFit="1" customWidth="1"/>
    <col min="14263" max="14263" width="9" style="150" bestFit="1" customWidth="1"/>
    <col min="14264" max="14264" width="13.7109375" style="150" bestFit="1" customWidth="1"/>
    <col min="14265" max="14265" width="9" style="150" bestFit="1" customWidth="1"/>
    <col min="14266" max="14266" width="13.7109375" style="150" bestFit="1" customWidth="1"/>
    <col min="14267" max="14267" width="9" style="150" bestFit="1" customWidth="1"/>
    <col min="14268" max="14268" width="13.7109375" style="150" bestFit="1" customWidth="1"/>
    <col min="14269" max="14269" width="9" style="150" bestFit="1" customWidth="1"/>
    <col min="14270" max="14270" width="13.7109375" style="150" bestFit="1" customWidth="1"/>
    <col min="14271" max="14271" width="9" style="150" bestFit="1" customWidth="1"/>
    <col min="14272" max="14272" width="13.7109375" style="150" bestFit="1" customWidth="1"/>
    <col min="14273" max="14273" width="9" style="150" bestFit="1" customWidth="1"/>
    <col min="14274" max="14274" width="13.7109375" style="150" bestFit="1" customWidth="1"/>
    <col min="14275" max="14275" width="9" style="150" bestFit="1" customWidth="1"/>
    <col min="14276" max="14276" width="13.7109375" style="150" bestFit="1" customWidth="1"/>
    <col min="14277" max="14277" width="9" style="150" bestFit="1" customWidth="1"/>
    <col min="14278" max="14278" width="13.7109375" style="150" bestFit="1" customWidth="1"/>
    <col min="14279" max="14279" width="9" style="150" bestFit="1" customWidth="1"/>
    <col min="14280" max="14280" width="13.7109375" style="150" bestFit="1" customWidth="1"/>
    <col min="14281" max="14281" width="9" style="150" bestFit="1" customWidth="1"/>
    <col min="14282" max="14282" width="13.7109375" style="150" bestFit="1" customWidth="1"/>
    <col min="14283" max="14283" width="9" style="150" bestFit="1" customWidth="1"/>
    <col min="14284" max="14284" width="13.7109375" style="150" bestFit="1" customWidth="1"/>
    <col min="14285" max="14285" width="9" style="150" bestFit="1" customWidth="1"/>
    <col min="14286" max="14286" width="13.7109375" style="150" bestFit="1" customWidth="1"/>
    <col min="14287" max="14287" width="9" style="150" bestFit="1" customWidth="1"/>
    <col min="14288" max="14288" width="13.7109375" style="150" bestFit="1" customWidth="1"/>
    <col min="14289" max="14289" width="9" style="150" bestFit="1" customWidth="1"/>
    <col min="14290" max="14290" width="13.7109375" style="150" bestFit="1" customWidth="1"/>
    <col min="14291" max="14291" width="9" style="150" bestFit="1" customWidth="1"/>
    <col min="14292" max="14292" width="13.7109375" style="150" bestFit="1" customWidth="1"/>
    <col min="14293" max="14293" width="9" style="150" bestFit="1" customWidth="1"/>
    <col min="14294" max="14294" width="13.7109375" style="150" bestFit="1" customWidth="1"/>
    <col min="14295" max="14295" width="9" style="150" bestFit="1" customWidth="1"/>
    <col min="14296" max="14296" width="13.7109375" style="150" bestFit="1" customWidth="1"/>
    <col min="14297" max="14297" width="9" style="150" bestFit="1" customWidth="1"/>
    <col min="14298" max="14298" width="13.7109375" style="150" bestFit="1" customWidth="1"/>
    <col min="14299" max="14299" width="9" style="150" bestFit="1" customWidth="1"/>
    <col min="14300" max="14300" width="13.7109375" style="150" bestFit="1" customWidth="1"/>
    <col min="14301" max="14301" width="9" style="150" bestFit="1" customWidth="1"/>
    <col min="14302" max="14302" width="13.7109375" style="150" bestFit="1" customWidth="1"/>
    <col min="14303" max="14303" width="9" style="150" bestFit="1" customWidth="1"/>
    <col min="14304" max="14304" width="13.7109375" style="150" bestFit="1" customWidth="1"/>
    <col min="14305" max="14305" width="9" style="150" bestFit="1" customWidth="1"/>
    <col min="14306" max="14306" width="13.7109375" style="150" bestFit="1" customWidth="1"/>
    <col min="14307" max="14307" width="9" style="150" bestFit="1" customWidth="1"/>
    <col min="14308" max="14308" width="13.7109375" style="150" bestFit="1" customWidth="1"/>
    <col min="14309" max="14309" width="9" style="150" bestFit="1" customWidth="1"/>
    <col min="14310" max="14310" width="13.7109375" style="150" bestFit="1" customWidth="1"/>
    <col min="14311" max="14311" width="9" style="150" bestFit="1" customWidth="1"/>
    <col min="14312" max="14312" width="13.7109375" style="150" bestFit="1" customWidth="1"/>
    <col min="14313" max="14313" width="9" style="150" bestFit="1" customWidth="1"/>
    <col min="14314" max="14314" width="13.7109375" style="150" bestFit="1" customWidth="1"/>
    <col min="14315" max="14315" width="9" style="150" bestFit="1" customWidth="1"/>
    <col min="14316" max="14316" width="13.7109375" style="150" bestFit="1" customWidth="1"/>
    <col min="14317" max="14317" width="9" style="150" bestFit="1" customWidth="1"/>
    <col min="14318" max="14318" width="13.7109375" style="150" bestFit="1" customWidth="1"/>
    <col min="14319" max="14319" width="9" style="150" bestFit="1" customWidth="1"/>
    <col min="14320" max="14320" width="13.7109375" style="150" bestFit="1" customWidth="1"/>
    <col min="14321" max="14321" width="9" style="150" bestFit="1" customWidth="1"/>
    <col min="14322" max="14322" width="13.7109375" style="150" bestFit="1" customWidth="1"/>
    <col min="14323" max="14323" width="9" style="150" bestFit="1" customWidth="1"/>
    <col min="14324" max="14324" width="13.7109375" style="150" bestFit="1" customWidth="1"/>
    <col min="14325" max="14325" width="9" style="150" bestFit="1" customWidth="1"/>
    <col min="14326" max="14326" width="13.7109375" style="150" bestFit="1" customWidth="1"/>
    <col min="14327" max="14327" width="9" style="150" bestFit="1" customWidth="1"/>
    <col min="14328" max="14328" width="13.7109375" style="150" bestFit="1" customWidth="1"/>
    <col min="14329" max="14329" width="9" style="150" bestFit="1" customWidth="1"/>
    <col min="14330" max="14330" width="13.7109375" style="150" bestFit="1" customWidth="1"/>
    <col min="14331" max="14331" width="9" style="150" bestFit="1" customWidth="1"/>
    <col min="14332" max="14332" width="13.7109375" style="150" bestFit="1" customWidth="1"/>
    <col min="14333" max="14333" width="9" style="150" bestFit="1" customWidth="1"/>
    <col min="14334" max="14334" width="13.7109375" style="150" bestFit="1" customWidth="1"/>
    <col min="14335" max="14335" width="9" style="150" bestFit="1" customWidth="1"/>
    <col min="14336" max="14336" width="13.7109375" style="150" bestFit="1" customWidth="1"/>
    <col min="14337" max="14337" width="45.140625" style="150" bestFit="1" customWidth="1"/>
    <col min="14338" max="14338" width="22.28515625" style="150" customWidth="1"/>
    <col min="14339" max="14339" width="18.7109375" style="150" customWidth="1"/>
    <col min="14340" max="14363" width="8.85546875" style="150"/>
    <col min="14364" max="14364" width="13.7109375" style="150" bestFit="1" customWidth="1"/>
    <col min="14365" max="14365" width="5.42578125" style="150" bestFit="1" customWidth="1"/>
    <col min="14366" max="14366" width="13.7109375" style="150" bestFit="1" customWidth="1"/>
    <col min="14367" max="14367" width="5.42578125" style="150" bestFit="1" customWidth="1"/>
    <col min="14368" max="14368" width="13.7109375" style="150" bestFit="1" customWidth="1"/>
    <col min="14369" max="14369" width="5.42578125" style="150" bestFit="1" customWidth="1"/>
    <col min="14370" max="14370" width="13.7109375" style="150" bestFit="1" customWidth="1"/>
    <col min="14371" max="14371" width="5.42578125" style="150" bestFit="1" customWidth="1"/>
    <col min="14372" max="14372" width="13.7109375" style="150" bestFit="1" customWidth="1"/>
    <col min="14373" max="14373" width="5.42578125" style="150" bestFit="1" customWidth="1"/>
    <col min="14374" max="14374" width="13.7109375" style="150" bestFit="1" customWidth="1"/>
    <col min="14375" max="14375" width="5.42578125" style="150" bestFit="1" customWidth="1"/>
    <col min="14376" max="14376" width="13.7109375" style="150" bestFit="1" customWidth="1"/>
    <col min="14377" max="14377" width="5.42578125" style="150" bestFit="1" customWidth="1"/>
    <col min="14378" max="14378" width="13.7109375" style="150" bestFit="1" customWidth="1"/>
    <col min="14379" max="14379" width="5.42578125" style="150" bestFit="1" customWidth="1"/>
    <col min="14380" max="14380" width="13.7109375" style="150" bestFit="1" customWidth="1"/>
    <col min="14381" max="14381" width="9" style="150" bestFit="1" customWidth="1"/>
    <col min="14382" max="14382" width="13.7109375" style="150" bestFit="1" customWidth="1"/>
    <col min="14383" max="14383" width="9" style="150" bestFit="1" customWidth="1"/>
    <col min="14384" max="14384" width="13.7109375" style="150" bestFit="1" customWidth="1"/>
    <col min="14385" max="14385" width="9" style="150" bestFit="1" customWidth="1"/>
    <col min="14386" max="14386" width="13.7109375" style="150" bestFit="1" customWidth="1"/>
    <col min="14387" max="14387" width="9" style="150" bestFit="1" customWidth="1"/>
    <col min="14388" max="14388" width="13.7109375" style="150" bestFit="1" customWidth="1"/>
    <col min="14389" max="14389" width="9" style="150" bestFit="1" customWidth="1"/>
    <col min="14390" max="14390" width="13.7109375" style="150" bestFit="1" customWidth="1"/>
    <col min="14391" max="14391" width="9" style="150" bestFit="1" customWidth="1"/>
    <col min="14392" max="14392" width="13.7109375" style="150" bestFit="1" customWidth="1"/>
    <col min="14393" max="14393" width="9" style="150" bestFit="1" customWidth="1"/>
    <col min="14394" max="14394" width="13.7109375" style="150" bestFit="1" customWidth="1"/>
    <col min="14395" max="14395" width="9" style="150" bestFit="1" customWidth="1"/>
    <col min="14396" max="14396" width="13.7109375" style="150" bestFit="1" customWidth="1"/>
    <col min="14397" max="14397" width="9" style="150" bestFit="1" customWidth="1"/>
    <col min="14398" max="14398" width="13.7109375" style="150" bestFit="1" customWidth="1"/>
    <col min="14399" max="14399" width="9" style="150" bestFit="1" customWidth="1"/>
    <col min="14400" max="14400" width="13.7109375" style="150" bestFit="1" customWidth="1"/>
    <col min="14401" max="14401" width="9" style="150" bestFit="1" customWidth="1"/>
    <col min="14402" max="14402" width="13.7109375" style="150" bestFit="1" customWidth="1"/>
    <col min="14403" max="14403" width="9" style="150" bestFit="1" customWidth="1"/>
    <col min="14404" max="14404" width="13.7109375" style="150" bestFit="1" customWidth="1"/>
    <col min="14405" max="14405" width="9" style="150" bestFit="1" customWidth="1"/>
    <col min="14406" max="14406" width="13.7109375" style="150" bestFit="1" customWidth="1"/>
    <col min="14407" max="14407" width="9" style="150" bestFit="1" customWidth="1"/>
    <col min="14408" max="14408" width="13.7109375" style="150" bestFit="1" customWidth="1"/>
    <col min="14409" max="14409" width="9" style="150" bestFit="1" customWidth="1"/>
    <col min="14410" max="14410" width="13.7109375" style="150" bestFit="1" customWidth="1"/>
    <col min="14411" max="14411" width="9" style="150" bestFit="1" customWidth="1"/>
    <col min="14412" max="14412" width="13.7109375" style="150" bestFit="1" customWidth="1"/>
    <col min="14413" max="14413" width="9" style="150" bestFit="1" customWidth="1"/>
    <col min="14414" max="14414" width="13.7109375" style="150" bestFit="1" customWidth="1"/>
    <col min="14415" max="14415" width="9" style="150" bestFit="1" customWidth="1"/>
    <col min="14416" max="14416" width="13.7109375" style="150" bestFit="1" customWidth="1"/>
    <col min="14417" max="14417" width="9" style="150" bestFit="1" customWidth="1"/>
    <col min="14418" max="14418" width="13.7109375" style="150" bestFit="1" customWidth="1"/>
    <col min="14419" max="14419" width="9" style="150" bestFit="1" customWidth="1"/>
    <col min="14420" max="14420" width="13.7109375" style="150" bestFit="1" customWidth="1"/>
    <col min="14421" max="14421" width="9" style="150" bestFit="1" customWidth="1"/>
    <col min="14422" max="14422" width="13.7109375" style="150" bestFit="1" customWidth="1"/>
    <col min="14423" max="14423" width="9" style="150" bestFit="1" customWidth="1"/>
    <col min="14424" max="14424" width="13.7109375" style="150" bestFit="1" customWidth="1"/>
    <col min="14425" max="14425" width="9" style="150" bestFit="1" customWidth="1"/>
    <col min="14426" max="14426" width="13.7109375" style="150" bestFit="1" customWidth="1"/>
    <col min="14427" max="14427" width="9" style="150" bestFit="1" customWidth="1"/>
    <col min="14428" max="14428" width="13.7109375" style="150" bestFit="1" customWidth="1"/>
    <col min="14429" max="14429" width="9" style="150" bestFit="1" customWidth="1"/>
    <col min="14430" max="14430" width="13.7109375" style="150" bestFit="1" customWidth="1"/>
    <col min="14431" max="14431" width="9" style="150" bestFit="1" customWidth="1"/>
    <col min="14432" max="14432" width="13.7109375" style="150" bestFit="1" customWidth="1"/>
    <col min="14433" max="14433" width="9" style="150" bestFit="1" customWidth="1"/>
    <col min="14434" max="14434" width="13.7109375" style="150" bestFit="1" customWidth="1"/>
    <col min="14435" max="14435" width="9" style="150" bestFit="1" customWidth="1"/>
    <col min="14436" max="14436" width="13.7109375" style="150" bestFit="1" customWidth="1"/>
    <col min="14437" max="14437" width="9" style="150" bestFit="1" customWidth="1"/>
    <col min="14438" max="14438" width="13.7109375" style="150" bestFit="1" customWidth="1"/>
    <col min="14439" max="14439" width="9" style="150" bestFit="1" customWidth="1"/>
    <col min="14440" max="14440" width="13.7109375" style="150" bestFit="1" customWidth="1"/>
    <col min="14441" max="14441" width="9" style="150" bestFit="1" customWidth="1"/>
    <col min="14442" max="14442" width="13.7109375" style="150" bestFit="1" customWidth="1"/>
    <col min="14443" max="14443" width="9" style="150" bestFit="1" customWidth="1"/>
    <col min="14444" max="14444" width="13.7109375" style="150" bestFit="1" customWidth="1"/>
    <col min="14445" max="14445" width="9" style="150" bestFit="1" customWidth="1"/>
    <col min="14446" max="14446" width="13.7109375" style="150" bestFit="1" customWidth="1"/>
    <col min="14447" max="14447" width="9" style="150" bestFit="1" customWidth="1"/>
    <col min="14448" max="14448" width="13.7109375" style="150" bestFit="1" customWidth="1"/>
    <col min="14449" max="14449" width="9" style="150" bestFit="1" customWidth="1"/>
    <col min="14450" max="14450" width="13.7109375" style="150" bestFit="1" customWidth="1"/>
    <col min="14451" max="14451" width="9" style="150" bestFit="1" customWidth="1"/>
    <col min="14452" max="14452" width="13.7109375" style="150" bestFit="1" customWidth="1"/>
    <col min="14453" max="14453" width="9" style="150" bestFit="1" customWidth="1"/>
    <col min="14454" max="14454" width="13.7109375" style="150" bestFit="1" customWidth="1"/>
    <col min="14455" max="14455" width="9" style="150" bestFit="1" customWidth="1"/>
    <col min="14456" max="14456" width="13.7109375" style="150" bestFit="1" customWidth="1"/>
    <col min="14457" max="14457" width="9" style="150" bestFit="1" customWidth="1"/>
    <col min="14458" max="14458" width="13.7109375" style="150" bestFit="1" customWidth="1"/>
    <col min="14459" max="14459" width="9" style="150" bestFit="1" customWidth="1"/>
    <col min="14460" max="14460" width="13.7109375" style="150" bestFit="1" customWidth="1"/>
    <col min="14461" max="14461" width="9" style="150" bestFit="1" customWidth="1"/>
    <col min="14462" max="14462" width="13.7109375" style="150" bestFit="1" customWidth="1"/>
    <col min="14463" max="14463" width="9" style="150" bestFit="1" customWidth="1"/>
    <col min="14464" max="14464" width="13.7109375" style="150" bestFit="1" customWidth="1"/>
    <col min="14465" max="14465" width="9" style="150" bestFit="1" customWidth="1"/>
    <col min="14466" max="14466" width="13.7109375" style="150" bestFit="1" customWidth="1"/>
    <col min="14467" max="14467" width="9" style="150" bestFit="1" customWidth="1"/>
    <col min="14468" max="14468" width="13.7109375" style="150" bestFit="1" customWidth="1"/>
    <col min="14469" max="14469" width="9" style="150" bestFit="1" customWidth="1"/>
    <col min="14470" max="14470" width="13.7109375" style="150" bestFit="1" customWidth="1"/>
    <col min="14471" max="14471" width="9" style="150" bestFit="1" customWidth="1"/>
    <col min="14472" max="14472" width="13.7109375" style="150" bestFit="1" customWidth="1"/>
    <col min="14473" max="14473" width="9" style="150" bestFit="1" customWidth="1"/>
    <col min="14474" max="14474" width="13.7109375" style="150" bestFit="1" customWidth="1"/>
    <col min="14475" max="14475" width="9" style="150" bestFit="1" customWidth="1"/>
    <col min="14476" max="14476" width="13.7109375" style="150" bestFit="1" customWidth="1"/>
    <col min="14477" max="14477" width="9" style="150" bestFit="1" customWidth="1"/>
    <col min="14478" max="14478" width="13.7109375" style="150" bestFit="1" customWidth="1"/>
    <col min="14479" max="14479" width="9" style="150" bestFit="1" customWidth="1"/>
    <col min="14480" max="14480" width="13.7109375" style="150" bestFit="1" customWidth="1"/>
    <col min="14481" max="14481" width="9" style="150" bestFit="1" customWidth="1"/>
    <col min="14482" max="14482" width="13.7109375" style="150" bestFit="1" customWidth="1"/>
    <col min="14483" max="14483" width="9" style="150" bestFit="1" customWidth="1"/>
    <col min="14484" max="14484" width="13.7109375" style="150" bestFit="1" customWidth="1"/>
    <col min="14485" max="14485" width="9" style="150" bestFit="1" customWidth="1"/>
    <col min="14486" max="14486" width="13.7109375" style="150" bestFit="1" customWidth="1"/>
    <col min="14487" max="14487" width="9" style="150" bestFit="1" customWidth="1"/>
    <col min="14488" max="14488" width="13.7109375" style="150" bestFit="1" customWidth="1"/>
    <col min="14489" max="14489" width="9" style="150" bestFit="1" customWidth="1"/>
    <col min="14490" max="14490" width="13.7109375" style="150" bestFit="1" customWidth="1"/>
    <col min="14491" max="14491" width="9" style="150" bestFit="1" customWidth="1"/>
    <col min="14492" max="14492" width="13.7109375" style="150" bestFit="1" customWidth="1"/>
    <col min="14493" max="14493" width="9" style="150" bestFit="1" customWidth="1"/>
    <col min="14494" max="14494" width="13.7109375" style="150" bestFit="1" customWidth="1"/>
    <col min="14495" max="14495" width="9" style="150" bestFit="1" customWidth="1"/>
    <col min="14496" max="14496" width="13.7109375" style="150" bestFit="1" customWidth="1"/>
    <col min="14497" max="14497" width="9" style="150" bestFit="1" customWidth="1"/>
    <col min="14498" max="14498" width="13.7109375" style="150" bestFit="1" customWidth="1"/>
    <col min="14499" max="14499" width="9" style="150" bestFit="1" customWidth="1"/>
    <col min="14500" max="14500" width="13.7109375" style="150" bestFit="1" customWidth="1"/>
    <col min="14501" max="14501" width="9" style="150" bestFit="1" customWidth="1"/>
    <col min="14502" max="14502" width="13.7109375" style="150" bestFit="1" customWidth="1"/>
    <col min="14503" max="14503" width="9" style="150" bestFit="1" customWidth="1"/>
    <col min="14504" max="14504" width="13.7109375" style="150" bestFit="1" customWidth="1"/>
    <col min="14505" max="14505" width="9" style="150" bestFit="1" customWidth="1"/>
    <col min="14506" max="14506" width="13.7109375" style="150" bestFit="1" customWidth="1"/>
    <col min="14507" max="14507" width="9" style="150" bestFit="1" customWidth="1"/>
    <col min="14508" max="14508" width="13.7109375" style="150" bestFit="1" customWidth="1"/>
    <col min="14509" max="14509" width="9" style="150" bestFit="1" customWidth="1"/>
    <col min="14510" max="14510" width="13.7109375" style="150" bestFit="1" customWidth="1"/>
    <col min="14511" max="14511" width="9" style="150" bestFit="1" customWidth="1"/>
    <col min="14512" max="14512" width="13.7109375" style="150" bestFit="1" customWidth="1"/>
    <col min="14513" max="14513" width="9" style="150" bestFit="1" customWidth="1"/>
    <col min="14514" max="14514" width="13.7109375" style="150" bestFit="1" customWidth="1"/>
    <col min="14515" max="14515" width="9" style="150" bestFit="1" customWidth="1"/>
    <col min="14516" max="14516" width="13.7109375" style="150" bestFit="1" customWidth="1"/>
    <col min="14517" max="14517" width="9" style="150" bestFit="1" customWidth="1"/>
    <col min="14518" max="14518" width="13.7109375" style="150" bestFit="1" customWidth="1"/>
    <col min="14519" max="14519" width="9" style="150" bestFit="1" customWidth="1"/>
    <col min="14520" max="14520" width="13.7109375" style="150" bestFit="1" customWidth="1"/>
    <col min="14521" max="14521" width="9" style="150" bestFit="1" customWidth="1"/>
    <col min="14522" max="14522" width="13.7109375" style="150" bestFit="1" customWidth="1"/>
    <col min="14523" max="14523" width="9" style="150" bestFit="1" customWidth="1"/>
    <col min="14524" max="14524" width="13.7109375" style="150" bestFit="1" customWidth="1"/>
    <col min="14525" max="14525" width="9" style="150" bestFit="1" customWidth="1"/>
    <col min="14526" max="14526" width="13.7109375" style="150" bestFit="1" customWidth="1"/>
    <col min="14527" max="14527" width="9" style="150" bestFit="1" customWidth="1"/>
    <col min="14528" max="14528" width="13.7109375" style="150" bestFit="1" customWidth="1"/>
    <col min="14529" max="14529" width="9" style="150" bestFit="1" customWidth="1"/>
    <col min="14530" max="14530" width="13.7109375" style="150" bestFit="1" customWidth="1"/>
    <col min="14531" max="14531" width="9" style="150" bestFit="1" customWidth="1"/>
    <col min="14532" max="14532" width="13.7109375" style="150" bestFit="1" customWidth="1"/>
    <col min="14533" max="14533" width="9" style="150" bestFit="1" customWidth="1"/>
    <col min="14534" max="14534" width="13.7109375" style="150" bestFit="1" customWidth="1"/>
    <col min="14535" max="14535" width="9" style="150" bestFit="1" customWidth="1"/>
    <col min="14536" max="14536" width="13.7109375" style="150" bestFit="1" customWidth="1"/>
    <col min="14537" max="14537" width="9" style="150" bestFit="1" customWidth="1"/>
    <col min="14538" max="14538" width="13.7109375" style="150" bestFit="1" customWidth="1"/>
    <col min="14539" max="14539" width="9" style="150" bestFit="1" customWidth="1"/>
    <col min="14540" max="14540" width="13.7109375" style="150" bestFit="1" customWidth="1"/>
    <col min="14541" max="14541" width="9" style="150" bestFit="1" customWidth="1"/>
    <col min="14542" max="14542" width="13.7109375" style="150" bestFit="1" customWidth="1"/>
    <col min="14543" max="14543" width="9" style="150" bestFit="1" customWidth="1"/>
    <col min="14544" max="14544" width="13.7109375" style="150" bestFit="1" customWidth="1"/>
    <col min="14545" max="14545" width="9" style="150" bestFit="1" customWidth="1"/>
    <col min="14546" max="14546" width="13.7109375" style="150" bestFit="1" customWidth="1"/>
    <col min="14547" max="14547" width="9" style="150" bestFit="1" customWidth="1"/>
    <col min="14548" max="14548" width="13.7109375" style="150" bestFit="1" customWidth="1"/>
    <col min="14549" max="14549" width="9" style="150" bestFit="1" customWidth="1"/>
    <col min="14550" max="14550" width="13.7109375" style="150" bestFit="1" customWidth="1"/>
    <col min="14551" max="14551" width="9" style="150" bestFit="1" customWidth="1"/>
    <col min="14552" max="14552" width="13.7109375" style="150" bestFit="1" customWidth="1"/>
    <col min="14553" max="14553" width="9" style="150" bestFit="1" customWidth="1"/>
    <col min="14554" max="14554" width="13.7109375" style="150" bestFit="1" customWidth="1"/>
    <col min="14555" max="14555" width="9" style="150" bestFit="1" customWidth="1"/>
    <col min="14556" max="14556" width="13.7109375" style="150" bestFit="1" customWidth="1"/>
    <col min="14557" max="14557" width="9" style="150" bestFit="1" customWidth="1"/>
    <col min="14558" max="14558" width="13.7109375" style="150" bestFit="1" customWidth="1"/>
    <col min="14559" max="14559" width="9" style="150" bestFit="1" customWidth="1"/>
    <col min="14560" max="14560" width="13.7109375" style="150" bestFit="1" customWidth="1"/>
    <col min="14561" max="14561" width="9" style="150" bestFit="1" customWidth="1"/>
    <col min="14562" max="14562" width="13.7109375" style="150" bestFit="1" customWidth="1"/>
    <col min="14563" max="14563" width="9" style="150" bestFit="1" customWidth="1"/>
    <col min="14564" max="14564" width="13.7109375" style="150" bestFit="1" customWidth="1"/>
    <col min="14565" max="14565" width="9" style="150" bestFit="1" customWidth="1"/>
    <col min="14566" max="14566" width="13.7109375" style="150" bestFit="1" customWidth="1"/>
    <col min="14567" max="14567" width="9" style="150" bestFit="1" customWidth="1"/>
    <col min="14568" max="14568" width="13.7109375" style="150" bestFit="1" customWidth="1"/>
    <col min="14569" max="14569" width="9" style="150" bestFit="1" customWidth="1"/>
    <col min="14570" max="14570" width="13.7109375" style="150" bestFit="1" customWidth="1"/>
    <col min="14571" max="14571" width="9" style="150" bestFit="1" customWidth="1"/>
    <col min="14572" max="14572" width="13.7109375" style="150" bestFit="1" customWidth="1"/>
    <col min="14573" max="14573" width="9" style="150" bestFit="1" customWidth="1"/>
    <col min="14574" max="14574" width="13.7109375" style="150" bestFit="1" customWidth="1"/>
    <col min="14575" max="14575" width="9" style="150" bestFit="1" customWidth="1"/>
    <col min="14576" max="14576" width="13.7109375" style="150" bestFit="1" customWidth="1"/>
    <col min="14577" max="14577" width="9" style="150" bestFit="1" customWidth="1"/>
    <col min="14578" max="14578" width="13.7109375" style="150" bestFit="1" customWidth="1"/>
    <col min="14579" max="14579" width="9" style="150" bestFit="1" customWidth="1"/>
    <col min="14580" max="14580" width="13.7109375" style="150" bestFit="1" customWidth="1"/>
    <col min="14581" max="14581" width="9" style="150" bestFit="1" customWidth="1"/>
    <col min="14582" max="14582" width="13.7109375" style="150" bestFit="1" customWidth="1"/>
    <col min="14583" max="14583" width="9" style="150" bestFit="1" customWidth="1"/>
    <col min="14584" max="14584" width="13.7109375" style="150" bestFit="1" customWidth="1"/>
    <col min="14585" max="14585" width="9" style="150" bestFit="1" customWidth="1"/>
    <col min="14586" max="14586" width="13.7109375" style="150" bestFit="1" customWidth="1"/>
    <col min="14587" max="14587" width="9" style="150" bestFit="1" customWidth="1"/>
    <col min="14588" max="14588" width="13.7109375" style="150" bestFit="1" customWidth="1"/>
    <col min="14589" max="14589" width="9" style="150" bestFit="1" customWidth="1"/>
    <col min="14590" max="14590" width="13.7109375" style="150" bestFit="1" customWidth="1"/>
    <col min="14591" max="14591" width="9" style="150" bestFit="1" customWidth="1"/>
    <col min="14592" max="14592" width="13.7109375" style="150" bestFit="1" customWidth="1"/>
    <col min="14593" max="14593" width="45.140625" style="150" bestFit="1" customWidth="1"/>
    <col min="14594" max="14594" width="22.28515625" style="150" customWidth="1"/>
    <col min="14595" max="14595" width="18.7109375" style="150" customWidth="1"/>
    <col min="14596" max="14619" width="8.85546875" style="150"/>
    <col min="14620" max="14620" width="13.7109375" style="150" bestFit="1" customWidth="1"/>
    <col min="14621" max="14621" width="5.42578125" style="150" bestFit="1" customWidth="1"/>
    <col min="14622" max="14622" width="13.7109375" style="150" bestFit="1" customWidth="1"/>
    <col min="14623" max="14623" width="5.42578125" style="150" bestFit="1" customWidth="1"/>
    <col min="14624" max="14624" width="13.7109375" style="150" bestFit="1" customWidth="1"/>
    <col min="14625" max="14625" width="5.42578125" style="150" bestFit="1" customWidth="1"/>
    <col min="14626" max="14626" width="13.7109375" style="150" bestFit="1" customWidth="1"/>
    <col min="14627" max="14627" width="5.42578125" style="150" bestFit="1" customWidth="1"/>
    <col min="14628" max="14628" width="13.7109375" style="150" bestFit="1" customWidth="1"/>
    <col min="14629" max="14629" width="5.42578125" style="150" bestFit="1" customWidth="1"/>
    <col min="14630" max="14630" width="13.7109375" style="150" bestFit="1" customWidth="1"/>
    <col min="14631" max="14631" width="5.42578125" style="150" bestFit="1" customWidth="1"/>
    <col min="14632" max="14632" width="13.7109375" style="150" bestFit="1" customWidth="1"/>
    <col min="14633" max="14633" width="5.42578125" style="150" bestFit="1" customWidth="1"/>
    <col min="14634" max="14634" width="13.7109375" style="150" bestFit="1" customWidth="1"/>
    <col min="14635" max="14635" width="5.42578125" style="150" bestFit="1" customWidth="1"/>
    <col min="14636" max="14636" width="13.7109375" style="150" bestFit="1" customWidth="1"/>
    <col min="14637" max="14637" width="9" style="150" bestFit="1" customWidth="1"/>
    <col min="14638" max="14638" width="13.7109375" style="150" bestFit="1" customWidth="1"/>
    <col min="14639" max="14639" width="9" style="150" bestFit="1" customWidth="1"/>
    <col min="14640" max="14640" width="13.7109375" style="150" bestFit="1" customWidth="1"/>
    <col min="14641" max="14641" width="9" style="150" bestFit="1" customWidth="1"/>
    <col min="14642" max="14642" width="13.7109375" style="150" bestFit="1" customWidth="1"/>
    <col min="14643" max="14643" width="9" style="150" bestFit="1" customWidth="1"/>
    <col min="14644" max="14644" width="13.7109375" style="150" bestFit="1" customWidth="1"/>
    <col min="14645" max="14645" width="9" style="150" bestFit="1" customWidth="1"/>
    <col min="14646" max="14646" width="13.7109375" style="150" bestFit="1" customWidth="1"/>
    <col min="14647" max="14647" width="9" style="150" bestFit="1" customWidth="1"/>
    <col min="14648" max="14648" width="13.7109375" style="150" bestFit="1" customWidth="1"/>
    <col min="14649" max="14649" width="9" style="150" bestFit="1" customWidth="1"/>
    <col min="14650" max="14650" width="13.7109375" style="150" bestFit="1" customWidth="1"/>
    <col min="14651" max="14651" width="9" style="150" bestFit="1" customWidth="1"/>
    <col min="14652" max="14652" width="13.7109375" style="150" bestFit="1" customWidth="1"/>
    <col min="14653" max="14653" width="9" style="150" bestFit="1" customWidth="1"/>
    <col min="14654" max="14654" width="13.7109375" style="150" bestFit="1" customWidth="1"/>
    <col min="14655" max="14655" width="9" style="150" bestFit="1" customWidth="1"/>
    <col min="14656" max="14656" width="13.7109375" style="150" bestFit="1" customWidth="1"/>
    <col min="14657" max="14657" width="9" style="150" bestFit="1" customWidth="1"/>
    <col min="14658" max="14658" width="13.7109375" style="150" bestFit="1" customWidth="1"/>
    <col min="14659" max="14659" width="9" style="150" bestFit="1" customWidth="1"/>
    <col min="14660" max="14660" width="13.7109375" style="150" bestFit="1" customWidth="1"/>
    <col min="14661" max="14661" width="9" style="150" bestFit="1" customWidth="1"/>
    <col min="14662" max="14662" width="13.7109375" style="150" bestFit="1" customWidth="1"/>
    <col min="14663" max="14663" width="9" style="150" bestFit="1" customWidth="1"/>
    <col min="14664" max="14664" width="13.7109375" style="150" bestFit="1" customWidth="1"/>
    <col min="14665" max="14665" width="9" style="150" bestFit="1" customWidth="1"/>
    <col min="14666" max="14666" width="13.7109375" style="150" bestFit="1" customWidth="1"/>
    <col min="14667" max="14667" width="9" style="150" bestFit="1" customWidth="1"/>
    <col min="14668" max="14668" width="13.7109375" style="150" bestFit="1" customWidth="1"/>
    <col min="14669" max="14669" width="9" style="150" bestFit="1" customWidth="1"/>
    <col min="14670" max="14670" width="13.7109375" style="150" bestFit="1" customWidth="1"/>
    <col min="14671" max="14671" width="9" style="150" bestFit="1" customWidth="1"/>
    <col min="14672" max="14672" width="13.7109375" style="150" bestFit="1" customWidth="1"/>
    <col min="14673" max="14673" width="9" style="150" bestFit="1" customWidth="1"/>
    <col min="14674" max="14674" width="13.7109375" style="150" bestFit="1" customWidth="1"/>
    <col min="14675" max="14675" width="9" style="150" bestFit="1" customWidth="1"/>
    <col min="14676" max="14676" width="13.7109375" style="150" bestFit="1" customWidth="1"/>
    <col min="14677" max="14677" width="9" style="150" bestFit="1" customWidth="1"/>
    <col min="14678" max="14678" width="13.7109375" style="150" bestFit="1" customWidth="1"/>
    <col min="14679" max="14679" width="9" style="150" bestFit="1" customWidth="1"/>
    <col min="14680" max="14680" width="13.7109375" style="150" bestFit="1" customWidth="1"/>
    <col min="14681" max="14681" width="9" style="150" bestFit="1" customWidth="1"/>
    <col min="14682" max="14682" width="13.7109375" style="150" bestFit="1" customWidth="1"/>
    <col min="14683" max="14683" width="9" style="150" bestFit="1" customWidth="1"/>
    <col min="14684" max="14684" width="13.7109375" style="150" bestFit="1" customWidth="1"/>
    <col min="14685" max="14685" width="9" style="150" bestFit="1" customWidth="1"/>
    <col min="14686" max="14686" width="13.7109375" style="150" bestFit="1" customWidth="1"/>
    <col min="14687" max="14687" width="9" style="150" bestFit="1" customWidth="1"/>
    <col min="14688" max="14688" width="13.7109375" style="150" bestFit="1" customWidth="1"/>
    <col min="14689" max="14689" width="9" style="150" bestFit="1" customWidth="1"/>
    <col min="14690" max="14690" width="13.7109375" style="150" bestFit="1" customWidth="1"/>
    <col min="14691" max="14691" width="9" style="150" bestFit="1" customWidth="1"/>
    <col min="14692" max="14692" width="13.7109375" style="150" bestFit="1" customWidth="1"/>
    <col min="14693" max="14693" width="9" style="150" bestFit="1" customWidth="1"/>
    <col min="14694" max="14694" width="13.7109375" style="150" bestFit="1" customWidth="1"/>
    <col min="14695" max="14695" width="9" style="150" bestFit="1" customWidth="1"/>
    <col min="14696" max="14696" width="13.7109375" style="150" bestFit="1" customWidth="1"/>
    <col min="14697" max="14697" width="9" style="150" bestFit="1" customWidth="1"/>
    <col min="14698" max="14698" width="13.7109375" style="150" bestFit="1" customWidth="1"/>
    <col min="14699" max="14699" width="9" style="150" bestFit="1" customWidth="1"/>
    <col min="14700" max="14700" width="13.7109375" style="150" bestFit="1" customWidth="1"/>
    <col min="14701" max="14701" width="9" style="150" bestFit="1" customWidth="1"/>
    <col min="14702" max="14702" width="13.7109375" style="150" bestFit="1" customWidth="1"/>
    <col min="14703" max="14703" width="9" style="150" bestFit="1" customWidth="1"/>
    <col min="14704" max="14704" width="13.7109375" style="150" bestFit="1" customWidth="1"/>
    <col min="14705" max="14705" width="9" style="150" bestFit="1" customWidth="1"/>
    <col min="14706" max="14706" width="13.7109375" style="150" bestFit="1" customWidth="1"/>
    <col min="14707" max="14707" width="9" style="150" bestFit="1" customWidth="1"/>
    <col min="14708" max="14708" width="13.7109375" style="150" bestFit="1" customWidth="1"/>
    <col min="14709" max="14709" width="9" style="150" bestFit="1" customWidth="1"/>
    <col min="14710" max="14710" width="13.7109375" style="150" bestFit="1" customWidth="1"/>
    <col min="14711" max="14711" width="9" style="150" bestFit="1" customWidth="1"/>
    <col min="14712" max="14712" width="13.7109375" style="150" bestFit="1" customWidth="1"/>
    <col min="14713" max="14713" width="9" style="150" bestFit="1" customWidth="1"/>
    <col min="14714" max="14714" width="13.7109375" style="150" bestFit="1" customWidth="1"/>
    <col min="14715" max="14715" width="9" style="150" bestFit="1" customWidth="1"/>
    <col min="14716" max="14716" width="13.7109375" style="150" bestFit="1" customWidth="1"/>
    <col min="14717" max="14717" width="9" style="150" bestFit="1" customWidth="1"/>
    <col min="14718" max="14718" width="13.7109375" style="150" bestFit="1" customWidth="1"/>
    <col min="14719" max="14719" width="9" style="150" bestFit="1" customWidth="1"/>
    <col min="14720" max="14720" width="13.7109375" style="150" bestFit="1" customWidth="1"/>
    <col min="14721" max="14721" width="9" style="150" bestFit="1" customWidth="1"/>
    <col min="14722" max="14722" width="13.7109375" style="150" bestFit="1" customWidth="1"/>
    <col min="14723" max="14723" width="9" style="150" bestFit="1" customWidth="1"/>
    <col min="14724" max="14724" width="13.7109375" style="150" bestFit="1" customWidth="1"/>
    <col min="14725" max="14725" width="9" style="150" bestFit="1" customWidth="1"/>
    <col min="14726" max="14726" width="13.7109375" style="150" bestFit="1" customWidth="1"/>
    <col min="14727" max="14727" width="9" style="150" bestFit="1" customWidth="1"/>
    <col min="14728" max="14728" width="13.7109375" style="150" bestFit="1" customWidth="1"/>
    <col min="14729" max="14729" width="9" style="150" bestFit="1" customWidth="1"/>
    <col min="14730" max="14730" width="13.7109375" style="150" bestFit="1" customWidth="1"/>
    <col min="14731" max="14731" width="9" style="150" bestFit="1" customWidth="1"/>
    <col min="14732" max="14732" width="13.7109375" style="150" bestFit="1" customWidth="1"/>
    <col min="14733" max="14733" width="9" style="150" bestFit="1" customWidth="1"/>
    <col min="14734" max="14734" width="13.7109375" style="150" bestFit="1" customWidth="1"/>
    <col min="14735" max="14735" width="9" style="150" bestFit="1" customWidth="1"/>
    <col min="14736" max="14736" width="13.7109375" style="150" bestFit="1" customWidth="1"/>
    <col min="14737" max="14737" width="9" style="150" bestFit="1" customWidth="1"/>
    <col min="14738" max="14738" width="13.7109375" style="150" bestFit="1" customWidth="1"/>
    <col min="14739" max="14739" width="9" style="150" bestFit="1" customWidth="1"/>
    <col min="14740" max="14740" width="13.7109375" style="150" bestFit="1" customWidth="1"/>
    <col min="14741" max="14741" width="9" style="150" bestFit="1" customWidth="1"/>
    <col min="14742" max="14742" width="13.7109375" style="150" bestFit="1" customWidth="1"/>
    <col min="14743" max="14743" width="9" style="150" bestFit="1" customWidth="1"/>
    <col min="14744" max="14744" width="13.7109375" style="150" bestFit="1" customWidth="1"/>
    <col min="14745" max="14745" width="9" style="150" bestFit="1" customWidth="1"/>
    <col min="14746" max="14746" width="13.7109375" style="150" bestFit="1" customWidth="1"/>
    <col min="14747" max="14747" width="9" style="150" bestFit="1" customWidth="1"/>
    <col min="14748" max="14748" width="13.7109375" style="150" bestFit="1" customWidth="1"/>
    <col min="14749" max="14749" width="9" style="150" bestFit="1" customWidth="1"/>
    <col min="14750" max="14750" width="13.7109375" style="150" bestFit="1" customWidth="1"/>
    <col min="14751" max="14751" width="9" style="150" bestFit="1" customWidth="1"/>
    <col min="14752" max="14752" width="13.7109375" style="150" bestFit="1" customWidth="1"/>
    <col min="14753" max="14753" width="9" style="150" bestFit="1" customWidth="1"/>
    <col min="14754" max="14754" width="13.7109375" style="150" bestFit="1" customWidth="1"/>
    <col min="14755" max="14755" width="9" style="150" bestFit="1" customWidth="1"/>
    <col min="14756" max="14756" width="13.7109375" style="150" bestFit="1" customWidth="1"/>
    <col min="14757" max="14757" width="9" style="150" bestFit="1" customWidth="1"/>
    <col min="14758" max="14758" width="13.7109375" style="150" bestFit="1" customWidth="1"/>
    <col min="14759" max="14759" width="9" style="150" bestFit="1" customWidth="1"/>
    <col min="14760" max="14760" width="13.7109375" style="150" bestFit="1" customWidth="1"/>
    <col min="14761" max="14761" width="9" style="150" bestFit="1" customWidth="1"/>
    <col min="14762" max="14762" width="13.7109375" style="150" bestFit="1" customWidth="1"/>
    <col min="14763" max="14763" width="9" style="150" bestFit="1" customWidth="1"/>
    <col min="14764" max="14764" width="13.7109375" style="150" bestFit="1" customWidth="1"/>
    <col min="14765" max="14765" width="9" style="150" bestFit="1" customWidth="1"/>
    <col min="14766" max="14766" width="13.7109375" style="150" bestFit="1" customWidth="1"/>
    <col min="14767" max="14767" width="9" style="150" bestFit="1" customWidth="1"/>
    <col min="14768" max="14768" width="13.7109375" style="150" bestFit="1" customWidth="1"/>
    <col min="14769" max="14769" width="9" style="150" bestFit="1" customWidth="1"/>
    <col min="14770" max="14770" width="13.7109375" style="150" bestFit="1" customWidth="1"/>
    <col min="14771" max="14771" width="9" style="150" bestFit="1" customWidth="1"/>
    <col min="14772" max="14772" width="13.7109375" style="150" bestFit="1" customWidth="1"/>
    <col min="14773" max="14773" width="9" style="150" bestFit="1" customWidth="1"/>
    <col min="14774" max="14774" width="13.7109375" style="150" bestFit="1" customWidth="1"/>
    <col min="14775" max="14775" width="9" style="150" bestFit="1" customWidth="1"/>
    <col min="14776" max="14776" width="13.7109375" style="150" bestFit="1" customWidth="1"/>
    <col min="14777" max="14777" width="9" style="150" bestFit="1" customWidth="1"/>
    <col min="14778" max="14778" width="13.7109375" style="150" bestFit="1" customWidth="1"/>
    <col min="14779" max="14779" width="9" style="150" bestFit="1" customWidth="1"/>
    <col min="14780" max="14780" width="13.7109375" style="150" bestFit="1" customWidth="1"/>
    <col min="14781" max="14781" width="9" style="150" bestFit="1" customWidth="1"/>
    <col min="14782" max="14782" width="13.7109375" style="150" bestFit="1" customWidth="1"/>
    <col min="14783" max="14783" width="9" style="150" bestFit="1" customWidth="1"/>
    <col min="14784" max="14784" width="13.7109375" style="150" bestFit="1" customWidth="1"/>
    <col min="14785" max="14785" width="9" style="150" bestFit="1" customWidth="1"/>
    <col min="14786" max="14786" width="13.7109375" style="150" bestFit="1" customWidth="1"/>
    <col min="14787" max="14787" width="9" style="150" bestFit="1" customWidth="1"/>
    <col min="14788" max="14788" width="13.7109375" style="150" bestFit="1" customWidth="1"/>
    <col min="14789" max="14789" width="9" style="150" bestFit="1" customWidth="1"/>
    <col min="14790" max="14790" width="13.7109375" style="150" bestFit="1" customWidth="1"/>
    <col min="14791" max="14791" width="9" style="150" bestFit="1" customWidth="1"/>
    <col min="14792" max="14792" width="13.7109375" style="150" bestFit="1" customWidth="1"/>
    <col min="14793" max="14793" width="9" style="150" bestFit="1" customWidth="1"/>
    <col min="14794" max="14794" width="13.7109375" style="150" bestFit="1" customWidth="1"/>
    <col min="14795" max="14795" width="9" style="150" bestFit="1" customWidth="1"/>
    <col min="14796" max="14796" width="13.7109375" style="150" bestFit="1" customWidth="1"/>
    <col min="14797" max="14797" width="9" style="150" bestFit="1" customWidth="1"/>
    <col min="14798" max="14798" width="13.7109375" style="150" bestFit="1" customWidth="1"/>
    <col min="14799" max="14799" width="9" style="150" bestFit="1" customWidth="1"/>
    <col min="14800" max="14800" width="13.7109375" style="150" bestFit="1" customWidth="1"/>
    <col min="14801" max="14801" width="9" style="150" bestFit="1" customWidth="1"/>
    <col min="14802" max="14802" width="13.7109375" style="150" bestFit="1" customWidth="1"/>
    <col min="14803" max="14803" width="9" style="150" bestFit="1" customWidth="1"/>
    <col min="14804" max="14804" width="13.7109375" style="150" bestFit="1" customWidth="1"/>
    <col min="14805" max="14805" width="9" style="150" bestFit="1" customWidth="1"/>
    <col min="14806" max="14806" width="13.7109375" style="150" bestFit="1" customWidth="1"/>
    <col min="14807" max="14807" width="9" style="150" bestFit="1" customWidth="1"/>
    <col min="14808" max="14808" width="13.7109375" style="150" bestFit="1" customWidth="1"/>
    <col min="14809" max="14809" width="9" style="150" bestFit="1" customWidth="1"/>
    <col min="14810" max="14810" width="13.7109375" style="150" bestFit="1" customWidth="1"/>
    <col min="14811" max="14811" width="9" style="150" bestFit="1" customWidth="1"/>
    <col min="14812" max="14812" width="13.7109375" style="150" bestFit="1" customWidth="1"/>
    <col min="14813" max="14813" width="9" style="150" bestFit="1" customWidth="1"/>
    <col min="14814" max="14814" width="13.7109375" style="150" bestFit="1" customWidth="1"/>
    <col min="14815" max="14815" width="9" style="150" bestFit="1" customWidth="1"/>
    <col min="14816" max="14816" width="13.7109375" style="150" bestFit="1" customWidth="1"/>
    <col min="14817" max="14817" width="9" style="150" bestFit="1" customWidth="1"/>
    <col min="14818" max="14818" width="13.7109375" style="150" bestFit="1" customWidth="1"/>
    <col min="14819" max="14819" width="9" style="150" bestFit="1" customWidth="1"/>
    <col min="14820" max="14820" width="13.7109375" style="150" bestFit="1" customWidth="1"/>
    <col min="14821" max="14821" width="9" style="150" bestFit="1" customWidth="1"/>
    <col min="14822" max="14822" width="13.7109375" style="150" bestFit="1" customWidth="1"/>
    <col min="14823" max="14823" width="9" style="150" bestFit="1" customWidth="1"/>
    <col min="14824" max="14824" width="13.7109375" style="150" bestFit="1" customWidth="1"/>
    <col min="14825" max="14825" width="9" style="150" bestFit="1" customWidth="1"/>
    <col min="14826" max="14826" width="13.7109375" style="150" bestFit="1" customWidth="1"/>
    <col min="14827" max="14827" width="9" style="150" bestFit="1" customWidth="1"/>
    <col min="14828" max="14828" width="13.7109375" style="150" bestFit="1" customWidth="1"/>
    <col min="14829" max="14829" width="9" style="150" bestFit="1" customWidth="1"/>
    <col min="14830" max="14830" width="13.7109375" style="150" bestFit="1" customWidth="1"/>
    <col min="14831" max="14831" width="9" style="150" bestFit="1" customWidth="1"/>
    <col min="14832" max="14832" width="13.7109375" style="150" bestFit="1" customWidth="1"/>
    <col min="14833" max="14833" width="9" style="150" bestFit="1" customWidth="1"/>
    <col min="14834" max="14834" width="13.7109375" style="150" bestFit="1" customWidth="1"/>
    <col min="14835" max="14835" width="9" style="150" bestFit="1" customWidth="1"/>
    <col min="14836" max="14836" width="13.7109375" style="150" bestFit="1" customWidth="1"/>
    <col min="14837" max="14837" width="9" style="150" bestFit="1" customWidth="1"/>
    <col min="14838" max="14838" width="13.7109375" style="150" bestFit="1" customWidth="1"/>
    <col min="14839" max="14839" width="9" style="150" bestFit="1" customWidth="1"/>
    <col min="14840" max="14840" width="13.7109375" style="150" bestFit="1" customWidth="1"/>
    <col min="14841" max="14841" width="9" style="150" bestFit="1" customWidth="1"/>
    <col min="14842" max="14842" width="13.7109375" style="150" bestFit="1" customWidth="1"/>
    <col min="14843" max="14843" width="9" style="150" bestFit="1" customWidth="1"/>
    <col min="14844" max="14844" width="13.7109375" style="150" bestFit="1" customWidth="1"/>
    <col min="14845" max="14845" width="9" style="150" bestFit="1" customWidth="1"/>
    <col min="14846" max="14846" width="13.7109375" style="150" bestFit="1" customWidth="1"/>
    <col min="14847" max="14847" width="9" style="150" bestFit="1" customWidth="1"/>
    <col min="14848" max="14848" width="13.7109375" style="150" bestFit="1" customWidth="1"/>
    <col min="14849" max="14849" width="45.140625" style="150" bestFit="1" customWidth="1"/>
    <col min="14850" max="14850" width="22.28515625" style="150" customWidth="1"/>
    <col min="14851" max="14851" width="18.7109375" style="150" customWidth="1"/>
    <col min="14852" max="14875" width="8.85546875" style="150"/>
    <col min="14876" max="14876" width="13.7109375" style="150" bestFit="1" customWidth="1"/>
    <col min="14877" max="14877" width="5.42578125" style="150" bestFit="1" customWidth="1"/>
    <col min="14878" max="14878" width="13.7109375" style="150" bestFit="1" customWidth="1"/>
    <col min="14879" max="14879" width="5.42578125" style="150" bestFit="1" customWidth="1"/>
    <col min="14880" max="14880" width="13.7109375" style="150" bestFit="1" customWidth="1"/>
    <col min="14881" max="14881" width="5.42578125" style="150" bestFit="1" customWidth="1"/>
    <col min="14882" max="14882" width="13.7109375" style="150" bestFit="1" customWidth="1"/>
    <col min="14883" max="14883" width="5.42578125" style="150" bestFit="1" customWidth="1"/>
    <col min="14884" max="14884" width="13.7109375" style="150" bestFit="1" customWidth="1"/>
    <col min="14885" max="14885" width="5.42578125" style="150" bestFit="1" customWidth="1"/>
    <col min="14886" max="14886" width="13.7109375" style="150" bestFit="1" customWidth="1"/>
    <col min="14887" max="14887" width="5.42578125" style="150" bestFit="1" customWidth="1"/>
    <col min="14888" max="14888" width="13.7109375" style="150" bestFit="1" customWidth="1"/>
    <col min="14889" max="14889" width="5.42578125" style="150" bestFit="1" customWidth="1"/>
    <col min="14890" max="14890" width="13.7109375" style="150" bestFit="1" customWidth="1"/>
    <col min="14891" max="14891" width="5.42578125" style="150" bestFit="1" customWidth="1"/>
    <col min="14892" max="14892" width="13.7109375" style="150" bestFit="1" customWidth="1"/>
    <col min="14893" max="14893" width="9" style="150" bestFit="1" customWidth="1"/>
    <col min="14894" max="14894" width="13.7109375" style="150" bestFit="1" customWidth="1"/>
    <col min="14895" max="14895" width="9" style="150" bestFit="1" customWidth="1"/>
    <col min="14896" max="14896" width="13.7109375" style="150" bestFit="1" customWidth="1"/>
    <col min="14897" max="14897" width="9" style="150" bestFit="1" customWidth="1"/>
    <col min="14898" max="14898" width="13.7109375" style="150" bestFit="1" customWidth="1"/>
    <col min="14899" max="14899" width="9" style="150" bestFit="1" customWidth="1"/>
    <col min="14900" max="14900" width="13.7109375" style="150" bestFit="1" customWidth="1"/>
    <col min="14901" max="14901" width="9" style="150" bestFit="1" customWidth="1"/>
    <col min="14902" max="14902" width="13.7109375" style="150" bestFit="1" customWidth="1"/>
    <col min="14903" max="14903" width="9" style="150" bestFit="1" customWidth="1"/>
    <col min="14904" max="14904" width="13.7109375" style="150" bestFit="1" customWidth="1"/>
    <col min="14905" max="14905" width="9" style="150" bestFit="1" customWidth="1"/>
    <col min="14906" max="14906" width="13.7109375" style="150" bestFit="1" customWidth="1"/>
    <col min="14907" max="14907" width="9" style="150" bestFit="1" customWidth="1"/>
    <col min="14908" max="14908" width="13.7109375" style="150" bestFit="1" customWidth="1"/>
    <col min="14909" max="14909" width="9" style="150" bestFit="1" customWidth="1"/>
    <col min="14910" max="14910" width="13.7109375" style="150" bestFit="1" customWidth="1"/>
    <col min="14911" max="14911" width="9" style="150" bestFit="1" customWidth="1"/>
    <col min="14912" max="14912" width="13.7109375" style="150" bestFit="1" customWidth="1"/>
    <col min="14913" max="14913" width="9" style="150" bestFit="1" customWidth="1"/>
    <col min="14914" max="14914" width="13.7109375" style="150" bestFit="1" customWidth="1"/>
    <col min="14915" max="14915" width="9" style="150" bestFit="1" customWidth="1"/>
    <col min="14916" max="14916" width="13.7109375" style="150" bestFit="1" customWidth="1"/>
    <col min="14917" max="14917" width="9" style="150" bestFit="1" customWidth="1"/>
    <col min="14918" max="14918" width="13.7109375" style="150" bestFit="1" customWidth="1"/>
    <col min="14919" max="14919" width="9" style="150" bestFit="1" customWidth="1"/>
    <col min="14920" max="14920" width="13.7109375" style="150" bestFit="1" customWidth="1"/>
    <col min="14921" max="14921" width="9" style="150" bestFit="1" customWidth="1"/>
    <col min="14922" max="14922" width="13.7109375" style="150" bestFit="1" customWidth="1"/>
    <col min="14923" max="14923" width="9" style="150" bestFit="1" customWidth="1"/>
    <col min="14924" max="14924" width="13.7109375" style="150" bestFit="1" customWidth="1"/>
    <col min="14925" max="14925" width="9" style="150" bestFit="1" customWidth="1"/>
    <col min="14926" max="14926" width="13.7109375" style="150" bestFit="1" customWidth="1"/>
    <col min="14927" max="14927" width="9" style="150" bestFit="1" customWidth="1"/>
    <col min="14928" max="14928" width="13.7109375" style="150" bestFit="1" customWidth="1"/>
    <col min="14929" max="14929" width="9" style="150" bestFit="1" customWidth="1"/>
    <col min="14930" max="14930" width="13.7109375" style="150" bestFit="1" customWidth="1"/>
    <col min="14931" max="14931" width="9" style="150" bestFit="1" customWidth="1"/>
    <col min="14932" max="14932" width="13.7109375" style="150" bestFit="1" customWidth="1"/>
    <col min="14933" max="14933" width="9" style="150" bestFit="1" customWidth="1"/>
    <col min="14934" max="14934" width="13.7109375" style="150" bestFit="1" customWidth="1"/>
    <col min="14935" max="14935" width="9" style="150" bestFit="1" customWidth="1"/>
    <col min="14936" max="14936" width="13.7109375" style="150" bestFit="1" customWidth="1"/>
    <col min="14937" max="14937" width="9" style="150" bestFit="1" customWidth="1"/>
    <col min="14938" max="14938" width="13.7109375" style="150" bestFit="1" customWidth="1"/>
    <col min="14939" max="14939" width="9" style="150" bestFit="1" customWidth="1"/>
    <col min="14940" max="14940" width="13.7109375" style="150" bestFit="1" customWidth="1"/>
    <col min="14941" max="14941" width="9" style="150" bestFit="1" customWidth="1"/>
    <col min="14942" max="14942" width="13.7109375" style="150" bestFit="1" customWidth="1"/>
    <col min="14943" max="14943" width="9" style="150" bestFit="1" customWidth="1"/>
    <col min="14944" max="14944" width="13.7109375" style="150" bestFit="1" customWidth="1"/>
    <col min="14945" max="14945" width="9" style="150" bestFit="1" customWidth="1"/>
    <col min="14946" max="14946" width="13.7109375" style="150" bestFit="1" customWidth="1"/>
    <col min="14947" max="14947" width="9" style="150" bestFit="1" customWidth="1"/>
    <col min="14948" max="14948" width="13.7109375" style="150" bestFit="1" customWidth="1"/>
    <col min="14949" max="14949" width="9" style="150" bestFit="1" customWidth="1"/>
    <col min="14950" max="14950" width="13.7109375" style="150" bestFit="1" customWidth="1"/>
    <col min="14951" max="14951" width="9" style="150" bestFit="1" customWidth="1"/>
    <col min="14952" max="14952" width="13.7109375" style="150" bestFit="1" customWidth="1"/>
    <col min="14953" max="14953" width="9" style="150" bestFit="1" customWidth="1"/>
    <col min="14954" max="14954" width="13.7109375" style="150" bestFit="1" customWidth="1"/>
    <col min="14955" max="14955" width="9" style="150" bestFit="1" customWidth="1"/>
    <col min="14956" max="14956" width="13.7109375" style="150" bestFit="1" customWidth="1"/>
    <col min="14957" max="14957" width="9" style="150" bestFit="1" customWidth="1"/>
    <col min="14958" max="14958" width="13.7109375" style="150" bestFit="1" customWidth="1"/>
    <col min="14959" max="14959" width="9" style="150" bestFit="1" customWidth="1"/>
    <col min="14960" max="14960" width="13.7109375" style="150" bestFit="1" customWidth="1"/>
    <col min="14961" max="14961" width="9" style="150" bestFit="1" customWidth="1"/>
    <col min="14962" max="14962" width="13.7109375" style="150" bestFit="1" customWidth="1"/>
    <col min="14963" max="14963" width="9" style="150" bestFit="1" customWidth="1"/>
    <col min="14964" max="14964" width="13.7109375" style="150" bestFit="1" customWidth="1"/>
    <col min="14965" max="14965" width="9" style="150" bestFit="1" customWidth="1"/>
    <col min="14966" max="14966" width="13.7109375" style="150" bestFit="1" customWidth="1"/>
    <col min="14967" max="14967" width="9" style="150" bestFit="1" customWidth="1"/>
    <col min="14968" max="14968" width="13.7109375" style="150" bestFit="1" customWidth="1"/>
    <col min="14969" max="14969" width="9" style="150" bestFit="1" customWidth="1"/>
    <col min="14970" max="14970" width="13.7109375" style="150" bestFit="1" customWidth="1"/>
    <col min="14971" max="14971" width="9" style="150" bestFit="1" customWidth="1"/>
    <col min="14972" max="14972" width="13.7109375" style="150" bestFit="1" customWidth="1"/>
    <col min="14973" max="14973" width="9" style="150" bestFit="1" customWidth="1"/>
    <col min="14974" max="14974" width="13.7109375" style="150" bestFit="1" customWidth="1"/>
    <col min="14975" max="14975" width="9" style="150" bestFit="1" customWidth="1"/>
    <col min="14976" max="14976" width="13.7109375" style="150" bestFit="1" customWidth="1"/>
    <col min="14977" max="14977" width="9" style="150" bestFit="1" customWidth="1"/>
    <col min="14978" max="14978" width="13.7109375" style="150" bestFit="1" customWidth="1"/>
    <col min="14979" max="14979" width="9" style="150" bestFit="1" customWidth="1"/>
    <col min="14980" max="14980" width="13.7109375" style="150" bestFit="1" customWidth="1"/>
    <col min="14981" max="14981" width="9" style="150" bestFit="1" customWidth="1"/>
    <col min="14982" max="14982" width="13.7109375" style="150" bestFit="1" customWidth="1"/>
    <col min="14983" max="14983" width="9" style="150" bestFit="1" customWidth="1"/>
    <col min="14984" max="14984" width="13.7109375" style="150" bestFit="1" customWidth="1"/>
    <col min="14985" max="14985" width="9" style="150" bestFit="1" customWidth="1"/>
    <col min="14986" max="14986" width="13.7109375" style="150" bestFit="1" customWidth="1"/>
    <col min="14987" max="14987" width="9" style="150" bestFit="1" customWidth="1"/>
    <col min="14988" max="14988" width="13.7109375" style="150" bestFit="1" customWidth="1"/>
    <col min="14989" max="14989" width="9" style="150" bestFit="1" customWidth="1"/>
    <col min="14990" max="14990" width="13.7109375" style="150" bestFit="1" customWidth="1"/>
    <col min="14991" max="14991" width="9" style="150" bestFit="1" customWidth="1"/>
    <col min="14992" max="14992" width="13.7109375" style="150" bestFit="1" customWidth="1"/>
    <col min="14993" max="14993" width="9" style="150" bestFit="1" customWidth="1"/>
    <col min="14994" max="14994" width="13.7109375" style="150" bestFit="1" customWidth="1"/>
    <col min="14995" max="14995" width="9" style="150" bestFit="1" customWidth="1"/>
    <col min="14996" max="14996" width="13.7109375" style="150" bestFit="1" customWidth="1"/>
    <col min="14997" max="14997" width="9" style="150" bestFit="1" customWidth="1"/>
    <col min="14998" max="14998" width="13.7109375" style="150" bestFit="1" customWidth="1"/>
    <col min="14999" max="14999" width="9" style="150" bestFit="1" customWidth="1"/>
    <col min="15000" max="15000" width="13.7109375" style="150" bestFit="1" customWidth="1"/>
    <col min="15001" max="15001" width="9" style="150" bestFit="1" customWidth="1"/>
    <col min="15002" max="15002" width="13.7109375" style="150" bestFit="1" customWidth="1"/>
    <col min="15003" max="15003" width="9" style="150" bestFit="1" customWidth="1"/>
    <col min="15004" max="15004" width="13.7109375" style="150" bestFit="1" customWidth="1"/>
    <col min="15005" max="15005" width="9" style="150" bestFit="1" customWidth="1"/>
    <col min="15006" max="15006" width="13.7109375" style="150" bestFit="1" customWidth="1"/>
    <col min="15007" max="15007" width="9" style="150" bestFit="1" customWidth="1"/>
    <col min="15008" max="15008" width="13.7109375" style="150" bestFit="1" customWidth="1"/>
    <col min="15009" max="15009" width="9" style="150" bestFit="1" customWidth="1"/>
    <col min="15010" max="15010" width="13.7109375" style="150" bestFit="1" customWidth="1"/>
    <col min="15011" max="15011" width="9" style="150" bestFit="1" customWidth="1"/>
    <col min="15012" max="15012" width="13.7109375" style="150" bestFit="1" customWidth="1"/>
    <col min="15013" max="15013" width="9" style="150" bestFit="1" customWidth="1"/>
    <col min="15014" max="15014" width="13.7109375" style="150" bestFit="1" customWidth="1"/>
    <col min="15015" max="15015" width="9" style="150" bestFit="1" customWidth="1"/>
    <col min="15016" max="15016" width="13.7109375" style="150" bestFit="1" customWidth="1"/>
    <col min="15017" max="15017" width="9" style="150" bestFit="1" customWidth="1"/>
    <col min="15018" max="15018" width="13.7109375" style="150" bestFit="1" customWidth="1"/>
    <col min="15019" max="15019" width="9" style="150" bestFit="1" customWidth="1"/>
    <col min="15020" max="15020" width="13.7109375" style="150" bestFit="1" customWidth="1"/>
    <col min="15021" max="15021" width="9" style="150" bestFit="1" customWidth="1"/>
    <col min="15022" max="15022" width="13.7109375" style="150" bestFit="1" customWidth="1"/>
    <col min="15023" max="15023" width="9" style="150" bestFit="1" customWidth="1"/>
    <col min="15024" max="15024" width="13.7109375" style="150" bestFit="1" customWidth="1"/>
    <col min="15025" max="15025" width="9" style="150" bestFit="1" customWidth="1"/>
    <col min="15026" max="15026" width="13.7109375" style="150" bestFit="1" customWidth="1"/>
    <col min="15027" max="15027" width="9" style="150" bestFit="1" customWidth="1"/>
    <col min="15028" max="15028" width="13.7109375" style="150" bestFit="1" customWidth="1"/>
    <col min="15029" max="15029" width="9" style="150" bestFit="1" customWidth="1"/>
    <col min="15030" max="15030" width="13.7109375" style="150" bestFit="1" customWidth="1"/>
    <col min="15031" max="15031" width="9" style="150" bestFit="1" customWidth="1"/>
    <col min="15032" max="15032" width="13.7109375" style="150" bestFit="1" customWidth="1"/>
    <col min="15033" max="15033" width="9" style="150" bestFit="1" customWidth="1"/>
    <col min="15034" max="15034" width="13.7109375" style="150" bestFit="1" customWidth="1"/>
    <col min="15035" max="15035" width="9" style="150" bestFit="1" customWidth="1"/>
    <col min="15036" max="15036" width="13.7109375" style="150" bestFit="1" customWidth="1"/>
    <col min="15037" max="15037" width="9" style="150" bestFit="1" customWidth="1"/>
    <col min="15038" max="15038" width="13.7109375" style="150" bestFit="1" customWidth="1"/>
    <col min="15039" max="15039" width="9" style="150" bestFit="1" customWidth="1"/>
    <col min="15040" max="15040" width="13.7109375" style="150" bestFit="1" customWidth="1"/>
    <col min="15041" max="15041" width="9" style="150" bestFit="1" customWidth="1"/>
    <col min="15042" max="15042" width="13.7109375" style="150" bestFit="1" customWidth="1"/>
    <col min="15043" max="15043" width="9" style="150" bestFit="1" customWidth="1"/>
    <col min="15044" max="15044" width="13.7109375" style="150" bestFit="1" customWidth="1"/>
    <col min="15045" max="15045" width="9" style="150" bestFit="1" customWidth="1"/>
    <col min="15046" max="15046" width="13.7109375" style="150" bestFit="1" customWidth="1"/>
    <col min="15047" max="15047" width="9" style="150" bestFit="1" customWidth="1"/>
    <col min="15048" max="15048" width="13.7109375" style="150" bestFit="1" customWidth="1"/>
    <col min="15049" max="15049" width="9" style="150" bestFit="1" customWidth="1"/>
    <col min="15050" max="15050" width="13.7109375" style="150" bestFit="1" customWidth="1"/>
    <col min="15051" max="15051" width="9" style="150" bestFit="1" customWidth="1"/>
    <col min="15052" max="15052" width="13.7109375" style="150" bestFit="1" customWidth="1"/>
    <col min="15053" max="15053" width="9" style="150" bestFit="1" customWidth="1"/>
    <col min="15054" max="15054" width="13.7109375" style="150" bestFit="1" customWidth="1"/>
    <col min="15055" max="15055" width="9" style="150" bestFit="1" customWidth="1"/>
    <col min="15056" max="15056" width="13.7109375" style="150" bestFit="1" customWidth="1"/>
    <col min="15057" max="15057" width="9" style="150" bestFit="1" customWidth="1"/>
    <col min="15058" max="15058" width="13.7109375" style="150" bestFit="1" customWidth="1"/>
    <col min="15059" max="15059" width="9" style="150" bestFit="1" customWidth="1"/>
    <col min="15060" max="15060" width="13.7109375" style="150" bestFit="1" customWidth="1"/>
    <col min="15061" max="15061" width="9" style="150" bestFit="1" customWidth="1"/>
    <col min="15062" max="15062" width="13.7109375" style="150" bestFit="1" customWidth="1"/>
    <col min="15063" max="15063" width="9" style="150" bestFit="1" customWidth="1"/>
    <col min="15064" max="15064" width="13.7109375" style="150" bestFit="1" customWidth="1"/>
    <col min="15065" max="15065" width="9" style="150" bestFit="1" customWidth="1"/>
    <col min="15066" max="15066" width="13.7109375" style="150" bestFit="1" customWidth="1"/>
    <col min="15067" max="15067" width="9" style="150" bestFit="1" customWidth="1"/>
    <col min="15068" max="15068" width="13.7109375" style="150" bestFit="1" customWidth="1"/>
    <col min="15069" max="15069" width="9" style="150" bestFit="1" customWidth="1"/>
    <col min="15070" max="15070" width="13.7109375" style="150" bestFit="1" customWidth="1"/>
    <col min="15071" max="15071" width="9" style="150" bestFit="1" customWidth="1"/>
    <col min="15072" max="15072" width="13.7109375" style="150" bestFit="1" customWidth="1"/>
    <col min="15073" max="15073" width="9" style="150" bestFit="1" customWidth="1"/>
    <col min="15074" max="15074" width="13.7109375" style="150" bestFit="1" customWidth="1"/>
    <col min="15075" max="15075" width="9" style="150" bestFit="1" customWidth="1"/>
    <col min="15076" max="15076" width="13.7109375" style="150" bestFit="1" customWidth="1"/>
    <col min="15077" max="15077" width="9" style="150" bestFit="1" customWidth="1"/>
    <col min="15078" max="15078" width="13.7109375" style="150" bestFit="1" customWidth="1"/>
    <col min="15079" max="15079" width="9" style="150" bestFit="1" customWidth="1"/>
    <col min="15080" max="15080" width="13.7109375" style="150" bestFit="1" customWidth="1"/>
    <col min="15081" max="15081" width="9" style="150" bestFit="1" customWidth="1"/>
    <col min="15082" max="15082" width="13.7109375" style="150" bestFit="1" customWidth="1"/>
    <col min="15083" max="15083" width="9" style="150" bestFit="1" customWidth="1"/>
    <col min="15084" max="15084" width="13.7109375" style="150" bestFit="1" customWidth="1"/>
    <col min="15085" max="15085" width="9" style="150" bestFit="1" customWidth="1"/>
    <col min="15086" max="15086" width="13.7109375" style="150" bestFit="1" customWidth="1"/>
    <col min="15087" max="15087" width="9" style="150" bestFit="1" customWidth="1"/>
    <col min="15088" max="15088" width="13.7109375" style="150" bestFit="1" customWidth="1"/>
    <col min="15089" max="15089" width="9" style="150" bestFit="1" customWidth="1"/>
    <col min="15090" max="15090" width="13.7109375" style="150" bestFit="1" customWidth="1"/>
    <col min="15091" max="15091" width="9" style="150" bestFit="1" customWidth="1"/>
    <col min="15092" max="15092" width="13.7109375" style="150" bestFit="1" customWidth="1"/>
    <col min="15093" max="15093" width="9" style="150" bestFit="1" customWidth="1"/>
    <col min="15094" max="15094" width="13.7109375" style="150" bestFit="1" customWidth="1"/>
    <col min="15095" max="15095" width="9" style="150" bestFit="1" customWidth="1"/>
    <col min="15096" max="15096" width="13.7109375" style="150" bestFit="1" customWidth="1"/>
    <col min="15097" max="15097" width="9" style="150" bestFit="1" customWidth="1"/>
    <col min="15098" max="15098" width="13.7109375" style="150" bestFit="1" customWidth="1"/>
    <col min="15099" max="15099" width="9" style="150" bestFit="1" customWidth="1"/>
    <col min="15100" max="15100" width="13.7109375" style="150" bestFit="1" customWidth="1"/>
    <col min="15101" max="15101" width="9" style="150" bestFit="1" customWidth="1"/>
    <col min="15102" max="15102" width="13.7109375" style="150" bestFit="1" customWidth="1"/>
    <col min="15103" max="15103" width="9" style="150" bestFit="1" customWidth="1"/>
    <col min="15104" max="15104" width="13.7109375" style="150" bestFit="1" customWidth="1"/>
    <col min="15105" max="15105" width="45.140625" style="150" bestFit="1" customWidth="1"/>
    <col min="15106" max="15106" width="22.28515625" style="150" customWidth="1"/>
    <col min="15107" max="15107" width="18.7109375" style="150" customWidth="1"/>
    <col min="15108" max="15131" width="8.85546875" style="150"/>
    <col min="15132" max="15132" width="13.7109375" style="150" bestFit="1" customWidth="1"/>
    <col min="15133" max="15133" width="5.42578125" style="150" bestFit="1" customWidth="1"/>
    <col min="15134" max="15134" width="13.7109375" style="150" bestFit="1" customWidth="1"/>
    <col min="15135" max="15135" width="5.42578125" style="150" bestFit="1" customWidth="1"/>
    <col min="15136" max="15136" width="13.7109375" style="150" bestFit="1" customWidth="1"/>
    <col min="15137" max="15137" width="5.42578125" style="150" bestFit="1" customWidth="1"/>
    <col min="15138" max="15138" width="13.7109375" style="150" bestFit="1" customWidth="1"/>
    <col min="15139" max="15139" width="5.42578125" style="150" bestFit="1" customWidth="1"/>
    <col min="15140" max="15140" width="13.7109375" style="150" bestFit="1" customWidth="1"/>
    <col min="15141" max="15141" width="5.42578125" style="150" bestFit="1" customWidth="1"/>
    <col min="15142" max="15142" width="13.7109375" style="150" bestFit="1" customWidth="1"/>
    <col min="15143" max="15143" width="5.42578125" style="150" bestFit="1" customWidth="1"/>
    <col min="15144" max="15144" width="13.7109375" style="150" bestFit="1" customWidth="1"/>
    <col min="15145" max="15145" width="5.42578125" style="150" bestFit="1" customWidth="1"/>
    <col min="15146" max="15146" width="13.7109375" style="150" bestFit="1" customWidth="1"/>
    <col min="15147" max="15147" width="5.42578125" style="150" bestFit="1" customWidth="1"/>
    <col min="15148" max="15148" width="13.7109375" style="150" bestFit="1" customWidth="1"/>
    <col min="15149" max="15149" width="9" style="150" bestFit="1" customWidth="1"/>
    <col min="15150" max="15150" width="13.7109375" style="150" bestFit="1" customWidth="1"/>
    <col min="15151" max="15151" width="9" style="150" bestFit="1" customWidth="1"/>
    <col min="15152" max="15152" width="13.7109375" style="150" bestFit="1" customWidth="1"/>
    <col min="15153" max="15153" width="9" style="150" bestFit="1" customWidth="1"/>
    <col min="15154" max="15154" width="13.7109375" style="150" bestFit="1" customWidth="1"/>
    <col min="15155" max="15155" width="9" style="150" bestFit="1" customWidth="1"/>
    <col min="15156" max="15156" width="13.7109375" style="150" bestFit="1" customWidth="1"/>
    <col min="15157" max="15157" width="9" style="150" bestFit="1" customWidth="1"/>
    <col min="15158" max="15158" width="13.7109375" style="150" bestFit="1" customWidth="1"/>
    <col min="15159" max="15159" width="9" style="150" bestFit="1" customWidth="1"/>
    <col min="15160" max="15160" width="13.7109375" style="150" bestFit="1" customWidth="1"/>
    <col min="15161" max="15161" width="9" style="150" bestFit="1" customWidth="1"/>
    <col min="15162" max="15162" width="13.7109375" style="150" bestFit="1" customWidth="1"/>
    <col min="15163" max="15163" width="9" style="150" bestFit="1" customWidth="1"/>
    <col min="15164" max="15164" width="13.7109375" style="150" bestFit="1" customWidth="1"/>
    <col min="15165" max="15165" width="9" style="150" bestFit="1" customWidth="1"/>
    <col min="15166" max="15166" width="13.7109375" style="150" bestFit="1" customWidth="1"/>
    <col min="15167" max="15167" width="9" style="150" bestFit="1" customWidth="1"/>
    <col min="15168" max="15168" width="13.7109375" style="150" bestFit="1" customWidth="1"/>
    <col min="15169" max="15169" width="9" style="150" bestFit="1" customWidth="1"/>
    <col min="15170" max="15170" width="13.7109375" style="150" bestFit="1" customWidth="1"/>
    <col min="15171" max="15171" width="9" style="150" bestFit="1" customWidth="1"/>
    <col min="15172" max="15172" width="13.7109375" style="150" bestFit="1" customWidth="1"/>
    <col min="15173" max="15173" width="9" style="150" bestFit="1" customWidth="1"/>
    <col min="15174" max="15174" width="13.7109375" style="150" bestFit="1" customWidth="1"/>
    <col min="15175" max="15175" width="9" style="150" bestFit="1" customWidth="1"/>
    <col min="15176" max="15176" width="13.7109375" style="150" bestFit="1" customWidth="1"/>
    <col min="15177" max="15177" width="9" style="150" bestFit="1" customWidth="1"/>
    <col min="15178" max="15178" width="13.7109375" style="150" bestFit="1" customWidth="1"/>
    <col min="15179" max="15179" width="9" style="150" bestFit="1" customWidth="1"/>
    <col min="15180" max="15180" width="13.7109375" style="150" bestFit="1" customWidth="1"/>
    <col min="15181" max="15181" width="9" style="150" bestFit="1" customWidth="1"/>
    <col min="15182" max="15182" width="13.7109375" style="150" bestFit="1" customWidth="1"/>
    <col min="15183" max="15183" width="9" style="150" bestFit="1" customWidth="1"/>
    <col min="15184" max="15184" width="13.7109375" style="150" bestFit="1" customWidth="1"/>
    <col min="15185" max="15185" width="9" style="150" bestFit="1" customWidth="1"/>
    <col min="15186" max="15186" width="13.7109375" style="150" bestFit="1" customWidth="1"/>
    <col min="15187" max="15187" width="9" style="150" bestFit="1" customWidth="1"/>
    <col min="15188" max="15188" width="13.7109375" style="150" bestFit="1" customWidth="1"/>
    <col min="15189" max="15189" width="9" style="150" bestFit="1" customWidth="1"/>
    <col min="15190" max="15190" width="13.7109375" style="150" bestFit="1" customWidth="1"/>
    <col min="15191" max="15191" width="9" style="150" bestFit="1" customWidth="1"/>
    <col min="15192" max="15192" width="13.7109375" style="150" bestFit="1" customWidth="1"/>
    <col min="15193" max="15193" width="9" style="150" bestFit="1" customWidth="1"/>
    <col min="15194" max="15194" width="13.7109375" style="150" bestFit="1" customWidth="1"/>
    <col min="15195" max="15195" width="9" style="150" bestFit="1" customWidth="1"/>
    <col min="15196" max="15196" width="13.7109375" style="150" bestFit="1" customWidth="1"/>
    <col min="15197" max="15197" width="9" style="150" bestFit="1" customWidth="1"/>
    <col min="15198" max="15198" width="13.7109375" style="150" bestFit="1" customWidth="1"/>
    <col min="15199" max="15199" width="9" style="150" bestFit="1" customWidth="1"/>
    <col min="15200" max="15200" width="13.7109375" style="150" bestFit="1" customWidth="1"/>
    <col min="15201" max="15201" width="9" style="150" bestFit="1" customWidth="1"/>
    <col min="15202" max="15202" width="13.7109375" style="150" bestFit="1" customWidth="1"/>
    <col min="15203" max="15203" width="9" style="150" bestFit="1" customWidth="1"/>
    <col min="15204" max="15204" width="13.7109375" style="150" bestFit="1" customWidth="1"/>
    <col min="15205" max="15205" width="9" style="150" bestFit="1" customWidth="1"/>
    <col min="15206" max="15206" width="13.7109375" style="150" bestFit="1" customWidth="1"/>
    <col min="15207" max="15207" width="9" style="150" bestFit="1" customWidth="1"/>
    <col min="15208" max="15208" width="13.7109375" style="150" bestFit="1" customWidth="1"/>
    <col min="15209" max="15209" width="9" style="150" bestFit="1" customWidth="1"/>
    <col min="15210" max="15210" width="13.7109375" style="150" bestFit="1" customWidth="1"/>
    <col min="15211" max="15211" width="9" style="150" bestFit="1" customWidth="1"/>
    <col min="15212" max="15212" width="13.7109375" style="150" bestFit="1" customWidth="1"/>
    <col min="15213" max="15213" width="9" style="150" bestFit="1" customWidth="1"/>
    <col min="15214" max="15214" width="13.7109375" style="150" bestFit="1" customWidth="1"/>
    <col min="15215" max="15215" width="9" style="150" bestFit="1" customWidth="1"/>
    <col min="15216" max="15216" width="13.7109375" style="150" bestFit="1" customWidth="1"/>
    <col min="15217" max="15217" width="9" style="150" bestFit="1" customWidth="1"/>
    <col min="15218" max="15218" width="13.7109375" style="150" bestFit="1" customWidth="1"/>
    <col min="15219" max="15219" width="9" style="150" bestFit="1" customWidth="1"/>
    <col min="15220" max="15220" width="13.7109375" style="150" bestFit="1" customWidth="1"/>
    <col min="15221" max="15221" width="9" style="150" bestFit="1" customWidth="1"/>
    <col min="15222" max="15222" width="13.7109375" style="150" bestFit="1" customWidth="1"/>
    <col min="15223" max="15223" width="9" style="150" bestFit="1" customWidth="1"/>
    <col min="15224" max="15224" width="13.7109375" style="150" bestFit="1" customWidth="1"/>
    <col min="15225" max="15225" width="9" style="150" bestFit="1" customWidth="1"/>
    <col min="15226" max="15226" width="13.7109375" style="150" bestFit="1" customWidth="1"/>
    <col min="15227" max="15227" width="9" style="150" bestFit="1" customWidth="1"/>
    <col min="15228" max="15228" width="13.7109375" style="150" bestFit="1" customWidth="1"/>
    <col min="15229" max="15229" width="9" style="150" bestFit="1" customWidth="1"/>
    <col min="15230" max="15230" width="13.7109375" style="150" bestFit="1" customWidth="1"/>
    <col min="15231" max="15231" width="9" style="150" bestFit="1" customWidth="1"/>
    <col min="15232" max="15232" width="13.7109375" style="150" bestFit="1" customWidth="1"/>
    <col min="15233" max="15233" width="9" style="150" bestFit="1" customWidth="1"/>
    <col min="15234" max="15234" width="13.7109375" style="150" bestFit="1" customWidth="1"/>
    <col min="15235" max="15235" width="9" style="150" bestFit="1" customWidth="1"/>
    <col min="15236" max="15236" width="13.7109375" style="150" bestFit="1" customWidth="1"/>
    <col min="15237" max="15237" width="9" style="150" bestFit="1" customWidth="1"/>
    <col min="15238" max="15238" width="13.7109375" style="150" bestFit="1" customWidth="1"/>
    <col min="15239" max="15239" width="9" style="150" bestFit="1" customWidth="1"/>
    <col min="15240" max="15240" width="13.7109375" style="150" bestFit="1" customWidth="1"/>
    <col min="15241" max="15241" width="9" style="150" bestFit="1" customWidth="1"/>
    <col min="15242" max="15242" width="13.7109375" style="150" bestFit="1" customWidth="1"/>
    <col min="15243" max="15243" width="9" style="150" bestFit="1" customWidth="1"/>
    <col min="15244" max="15244" width="13.7109375" style="150" bestFit="1" customWidth="1"/>
    <col min="15245" max="15245" width="9" style="150" bestFit="1" customWidth="1"/>
    <col min="15246" max="15246" width="13.7109375" style="150" bestFit="1" customWidth="1"/>
    <col min="15247" max="15247" width="9" style="150" bestFit="1" customWidth="1"/>
    <col min="15248" max="15248" width="13.7109375" style="150" bestFit="1" customWidth="1"/>
    <col min="15249" max="15249" width="9" style="150" bestFit="1" customWidth="1"/>
    <col min="15250" max="15250" width="13.7109375" style="150" bestFit="1" customWidth="1"/>
    <col min="15251" max="15251" width="9" style="150" bestFit="1" customWidth="1"/>
    <col min="15252" max="15252" width="13.7109375" style="150" bestFit="1" customWidth="1"/>
    <col min="15253" max="15253" width="9" style="150" bestFit="1" customWidth="1"/>
    <col min="15254" max="15254" width="13.7109375" style="150" bestFit="1" customWidth="1"/>
    <col min="15255" max="15255" width="9" style="150" bestFit="1" customWidth="1"/>
    <col min="15256" max="15256" width="13.7109375" style="150" bestFit="1" customWidth="1"/>
    <col min="15257" max="15257" width="9" style="150" bestFit="1" customWidth="1"/>
    <col min="15258" max="15258" width="13.7109375" style="150" bestFit="1" customWidth="1"/>
    <col min="15259" max="15259" width="9" style="150" bestFit="1" customWidth="1"/>
    <col min="15260" max="15260" width="13.7109375" style="150" bestFit="1" customWidth="1"/>
    <col min="15261" max="15261" width="9" style="150" bestFit="1" customWidth="1"/>
    <col min="15262" max="15262" width="13.7109375" style="150" bestFit="1" customWidth="1"/>
    <col min="15263" max="15263" width="9" style="150" bestFit="1" customWidth="1"/>
    <col min="15264" max="15264" width="13.7109375" style="150" bestFit="1" customWidth="1"/>
    <col min="15265" max="15265" width="9" style="150" bestFit="1" customWidth="1"/>
    <col min="15266" max="15266" width="13.7109375" style="150" bestFit="1" customWidth="1"/>
    <col min="15267" max="15267" width="9" style="150" bestFit="1" customWidth="1"/>
    <col min="15268" max="15268" width="13.7109375" style="150" bestFit="1" customWidth="1"/>
    <col min="15269" max="15269" width="9" style="150" bestFit="1" customWidth="1"/>
    <col min="15270" max="15270" width="13.7109375" style="150" bestFit="1" customWidth="1"/>
    <col min="15271" max="15271" width="9" style="150" bestFit="1" customWidth="1"/>
    <col min="15272" max="15272" width="13.7109375" style="150" bestFit="1" customWidth="1"/>
    <col min="15273" max="15273" width="9" style="150" bestFit="1" customWidth="1"/>
    <col min="15274" max="15274" width="13.7109375" style="150" bestFit="1" customWidth="1"/>
    <col min="15275" max="15275" width="9" style="150" bestFit="1" customWidth="1"/>
    <col min="15276" max="15276" width="13.7109375" style="150" bestFit="1" customWidth="1"/>
    <col min="15277" max="15277" width="9" style="150" bestFit="1" customWidth="1"/>
    <col min="15278" max="15278" width="13.7109375" style="150" bestFit="1" customWidth="1"/>
    <col min="15279" max="15279" width="9" style="150" bestFit="1" customWidth="1"/>
    <col min="15280" max="15280" width="13.7109375" style="150" bestFit="1" customWidth="1"/>
    <col min="15281" max="15281" width="9" style="150" bestFit="1" customWidth="1"/>
    <col min="15282" max="15282" width="13.7109375" style="150" bestFit="1" customWidth="1"/>
    <col min="15283" max="15283" width="9" style="150" bestFit="1" customWidth="1"/>
    <col min="15284" max="15284" width="13.7109375" style="150" bestFit="1" customWidth="1"/>
    <col min="15285" max="15285" width="9" style="150" bestFit="1" customWidth="1"/>
    <col min="15286" max="15286" width="13.7109375" style="150" bestFit="1" customWidth="1"/>
    <col min="15287" max="15287" width="9" style="150" bestFit="1" customWidth="1"/>
    <col min="15288" max="15288" width="13.7109375" style="150" bestFit="1" customWidth="1"/>
    <col min="15289" max="15289" width="9" style="150" bestFit="1" customWidth="1"/>
    <col min="15290" max="15290" width="13.7109375" style="150" bestFit="1" customWidth="1"/>
    <col min="15291" max="15291" width="9" style="150" bestFit="1" customWidth="1"/>
    <col min="15292" max="15292" width="13.7109375" style="150" bestFit="1" customWidth="1"/>
    <col min="15293" max="15293" width="9" style="150" bestFit="1" customWidth="1"/>
    <col min="15294" max="15294" width="13.7109375" style="150" bestFit="1" customWidth="1"/>
    <col min="15295" max="15295" width="9" style="150" bestFit="1" customWidth="1"/>
    <col min="15296" max="15296" width="13.7109375" style="150" bestFit="1" customWidth="1"/>
    <col min="15297" max="15297" width="9" style="150" bestFit="1" customWidth="1"/>
    <col min="15298" max="15298" width="13.7109375" style="150" bestFit="1" customWidth="1"/>
    <col min="15299" max="15299" width="9" style="150" bestFit="1" customWidth="1"/>
    <col min="15300" max="15300" width="13.7109375" style="150" bestFit="1" customWidth="1"/>
    <col min="15301" max="15301" width="9" style="150" bestFit="1" customWidth="1"/>
    <col min="15302" max="15302" width="13.7109375" style="150" bestFit="1" customWidth="1"/>
    <col min="15303" max="15303" width="9" style="150" bestFit="1" customWidth="1"/>
    <col min="15304" max="15304" width="13.7109375" style="150" bestFit="1" customWidth="1"/>
    <col min="15305" max="15305" width="9" style="150" bestFit="1" customWidth="1"/>
    <col min="15306" max="15306" width="13.7109375" style="150" bestFit="1" customWidth="1"/>
    <col min="15307" max="15307" width="9" style="150" bestFit="1" customWidth="1"/>
    <col min="15308" max="15308" width="13.7109375" style="150" bestFit="1" customWidth="1"/>
    <col min="15309" max="15309" width="9" style="150" bestFit="1" customWidth="1"/>
    <col min="15310" max="15310" width="13.7109375" style="150" bestFit="1" customWidth="1"/>
    <col min="15311" max="15311" width="9" style="150" bestFit="1" customWidth="1"/>
    <col min="15312" max="15312" width="13.7109375" style="150" bestFit="1" customWidth="1"/>
    <col min="15313" max="15313" width="9" style="150" bestFit="1" customWidth="1"/>
    <col min="15314" max="15314" width="13.7109375" style="150" bestFit="1" customWidth="1"/>
    <col min="15315" max="15315" width="9" style="150" bestFit="1" customWidth="1"/>
    <col min="15316" max="15316" width="13.7109375" style="150" bestFit="1" customWidth="1"/>
    <col min="15317" max="15317" width="9" style="150" bestFit="1" customWidth="1"/>
    <col min="15318" max="15318" width="13.7109375" style="150" bestFit="1" customWidth="1"/>
    <col min="15319" max="15319" width="9" style="150" bestFit="1" customWidth="1"/>
    <col min="15320" max="15320" width="13.7109375" style="150" bestFit="1" customWidth="1"/>
    <col min="15321" max="15321" width="9" style="150" bestFit="1" customWidth="1"/>
    <col min="15322" max="15322" width="13.7109375" style="150" bestFit="1" customWidth="1"/>
    <col min="15323" max="15323" width="9" style="150" bestFit="1" customWidth="1"/>
    <col min="15324" max="15324" width="13.7109375" style="150" bestFit="1" customWidth="1"/>
    <col min="15325" max="15325" width="9" style="150" bestFit="1" customWidth="1"/>
    <col min="15326" max="15326" width="13.7109375" style="150" bestFit="1" customWidth="1"/>
    <col min="15327" max="15327" width="9" style="150" bestFit="1" customWidth="1"/>
    <col min="15328" max="15328" width="13.7109375" style="150" bestFit="1" customWidth="1"/>
    <col min="15329" max="15329" width="9" style="150" bestFit="1" customWidth="1"/>
    <col min="15330" max="15330" width="13.7109375" style="150" bestFit="1" customWidth="1"/>
    <col min="15331" max="15331" width="9" style="150" bestFit="1" customWidth="1"/>
    <col min="15332" max="15332" width="13.7109375" style="150" bestFit="1" customWidth="1"/>
    <col min="15333" max="15333" width="9" style="150" bestFit="1" customWidth="1"/>
    <col min="15334" max="15334" width="13.7109375" style="150" bestFit="1" customWidth="1"/>
    <col min="15335" max="15335" width="9" style="150" bestFit="1" customWidth="1"/>
    <col min="15336" max="15336" width="13.7109375" style="150" bestFit="1" customWidth="1"/>
    <col min="15337" max="15337" width="9" style="150" bestFit="1" customWidth="1"/>
    <col min="15338" max="15338" width="13.7109375" style="150" bestFit="1" customWidth="1"/>
    <col min="15339" max="15339" width="9" style="150" bestFit="1" customWidth="1"/>
    <col min="15340" max="15340" width="13.7109375" style="150" bestFit="1" customWidth="1"/>
    <col min="15341" max="15341" width="9" style="150" bestFit="1" customWidth="1"/>
    <col min="15342" max="15342" width="13.7109375" style="150" bestFit="1" customWidth="1"/>
    <col min="15343" max="15343" width="9" style="150" bestFit="1" customWidth="1"/>
    <col min="15344" max="15344" width="13.7109375" style="150" bestFit="1" customWidth="1"/>
    <col min="15345" max="15345" width="9" style="150" bestFit="1" customWidth="1"/>
    <col min="15346" max="15346" width="13.7109375" style="150" bestFit="1" customWidth="1"/>
    <col min="15347" max="15347" width="9" style="150" bestFit="1" customWidth="1"/>
    <col min="15348" max="15348" width="13.7109375" style="150" bestFit="1" customWidth="1"/>
    <col min="15349" max="15349" width="9" style="150" bestFit="1" customWidth="1"/>
    <col min="15350" max="15350" width="13.7109375" style="150" bestFit="1" customWidth="1"/>
    <col min="15351" max="15351" width="9" style="150" bestFit="1" customWidth="1"/>
    <col min="15352" max="15352" width="13.7109375" style="150" bestFit="1" customWidth="1"/>
    <col min="15353" max="15353" width="9" style="150" bestFit="1" customWidth="1"/>
    <col min="15354" max="15354" width="13.7109375" style="150" bestFit="1" customWidth="1"/>
    <col min="15355" max="15355" width="9" style="150" bestFit="1" customWidth="1"/>
    <col min="15356" max="15356" width="13.7109375" style="150" bestFit="1" customWidth="1"/>
    <col min="15357" max="15357" width="9" style="150" bestFit="1" customWidth="1"/>
    <col min="15358" max="15358" width="13.7109375" style="150" bestFit="1" customWidth="1"/>
    <col min="15359" max="15359" width="9" style="150" bestFit="1" customWidth="1"/>
    <col min="15360" max="15360" width="13.7109375" style="150" bestFit="1" customWidth="1"/>
    <col min="15361" max="15361" width="45.140625" style="150" bestFit="1" customWidth="1"/>
    <col min="15362" max="15362" width="22.28515625" style="150" customWidth="1"/>
    <col min="15363" max="15363" width="18.7109375" style="150" customWidth="1"/>
    <col min="15364" max="15387" width="8.85546875" style="150"/>
    <col min="15388" max="15388" width="13.7109375" style="150" bestFit="1" customWidth="1"/>
    <col min="15389" max="15389" width="5.42578125" style="150" bestFit="1" customWidth="1"/>
    <col min="15390" max="15390" width="13.7109375" style="150" bestFit="1" customWidth="1"/>
    <col min="15391" max="15391" width="5.42578125" style="150" bestFit="1" customWidth="1"/>
    <col min="15392" max="15392" width="13.7109375" style="150" bestFit="1" customWidth="1"/>
    <col min="15393" max="15393" width="5.42578125" style="150" bestFit="1" customWidth="1"/>
    <col min="15394" max="15394" width="13.7109375" style="150" bestFit="1" customWidth="1"/>
    <col min="15395" max="15395" width="5.42578125" style="150" bestFit="1" customWidth="1"/>
    <col min="15396" max="15396" width="13.7109375" style="150" bestFit="1" customWidth="1"/>
    <col min="15397" max="15397" width="5.42578125" style="150" bestFit="1" customWidth="1"/>
    <col min="15398" max="15398" width="13.7109375" style="150" bestFit="1" customWidth="1"/>
    <col min="15399" max="15399" width="5.42578125" style="150" bestFit="1" customWidth="1"/>
    <col min="15400" max="15400" width="13.7109375" style="150" bestFit="1" customWidth="1"/>
    <col min="15401" max="15401" width="5.42578125" style="150" bestFit="1" customWidth="1"/>
    <col min="15402" max="15402" width="13.7109375" style="150" bestFit="1" customWidth="1"/>
    <col min="15403" max="15403" width="5.42578125" style="150" bestFit="1" customWidth="1"/>
    <col min="15404" max="15404" width="13.7109375" style="150" bestFit="1" customWidth="1"/>
    <col min="15405" max="15405" width="9" style="150" bestFit="1" customWidth="1"/>
    <col min="15406" max="15406" width="13.7109375" style="150" bestFit="1" customWidth="1"/>
    <col min="15407" max="15407" width="9" style="150" bestFit="1" customWidth="1"/>
    <col min="15408" max="15408" width="13.7109375" style="150" bestFit="1" customWidth="1"/>
    <col min="15409" max="15409" width="9" style="150" bestFit="1" customWidth="1"/>
    <col min="15410" max="15410" width="13.7109375" style="150" bestFit="1" customWidth="1"/>
    <col min="15411" max="15411" width="9" style="150" bestFit="1" customWidth="1"/>
    <col min="15412" max="15412" width="13.7109375" style="150" bestFit="1" customWidth="1"/>
    <col min="15413" max="15413" width="9" style="150" bestFit="1" customWidth="1"/>
    <col min="15414" max="15414" width="13.7109375" style="150" bestFit="1" customWidth="1"/>
    <col min="15415" max="15415" width="9" style="150" bestFit="1" customWidth="1"/>
    <col min="15416" max="15416" width="13.7109375" style="150" bestFit="1" customWidth="1"/>
    <col min="15417" max="15417" width="9" style="150" bestFit="1" customWidth="1"/>
    <col min="15418" max="15418" width="13.7109375" style="150" bestFit="1" customWidth="1"/>
    <col min="15419" max="15419" width="9" style="150" bestFit="1" customWidth="1"/>
    <col min="15420" max="15420" width="13.7109375" style="150" bestFit="1" customWidth="1"/>
    <col min="15421" max="15421" width="9" style="150" bestFit="1" customWidth="1"/>
    <col min="15422" max="15422" width="13.7109375" style="150" bestFit="1" customWidth="1"/>
    <col min="15423" max="15423" width="9" style="150" bestFit="1" customWidth="1"/>
    <col min="15424" max="15424" width="13.7109375" style="150" bestFit="1" customWidth="1"/>
    <col min="15425" max="15425" width="9" style="150" bestFit="1" customWidth="1"/>
    <col min="15426" max="15426" width="13.7109375" style="150" bestFit="1" customWidth="1"/>
    <col min="15427" max="15427" width="9" style="150" bestFit="1" customWidth="1"/>
    <col min="15428" max="15428" width="13.7109375" style="150" bestFit="1" customWidth="1"/>
    <col min="15429" max="15429" width="9" style="150" bestFit="1" customWidth="1"/>
    <col min="15430" max="15430" width="13.7109375" style="150" bestFit="1" customWidth="1"/>
    <col min="15431" max="15431" width="9" style="150" bestFit="1" customWidth="1"/>
    <col min="15432" max="15432" width="13.7109375" style="150" bestFit="1" customWidth="1"/>
    <col min="15433" max="15433" width="9" style="150" bestFit="1" customWidth="1"/>
    <col min="15434" max="15434" width="13.7109375" style="150" bestFit="1" customWidth="1"/>
    <col min="15435" max="15435" width="9" style="150" bestFit="1" customWidth="1"/>
    <col min="15436" max="15436" width="13.7109375" style="150" bestFit="1" customWidth="1"/>
    <col min="15437" max="15437" width="9" style="150" bestFit="1" customWidth="1"/>
    <col min="15438" max="15438" width="13.7109375" style="150" bestFit="1" customWidth="1"/>
    <col min="15439" max="15439" width="9" style="150" bestFit="1" customWidth="1"/>
    <col min="15440" max="15440" width="13.7109375" style="150" bestFit="1" customWidth="1"/>
    <col min="15441" max="15441" width="9" style="150" bestFit="1" customWidth="1"/>
    <col min="15442" max="15442" width="13.7109375" style="150" bestFit="1" customWidth="1"/>
    <col min="15443" max="15443" width="9" style="150" bestFit="1" customWidth="1"/>
    <col min="15444" max="15444" width="13.7109375" style="150" bestFit="1" customWidth="1"/>
    <col min="15445" max="15445" width="9" style="150" bestFit="1" customWidth="1"/>
    <col min="15446" max="15446" width="13.7109375" style="150" bestFit="1" customWidth="1"/>
    <col min="15447" max="15447" width="9" style="150" bestFit="1" customWidth="1"/>
    <col min="15448" max="15448" width="13.7109375" style="150" bestFit="1" customWidth="1"/>
    <col min="15449" max="15449" width="9" style="150" bestFit="1" customWidth="1"/>
    <col min="15450" max="15450" width="13.7109375" style="150" bestFit="1" customWidth="1"/>
    <col min="15451" max="15451" width="9" style="150" bestFit="1" customWidth="1"/>
    <col min="15452" max="15452" width="13.7109375" style="150" bestFit="1" customWidth="1"/>
    <col min="15453" max="15453" width="9" style="150" bestFit="1" customWidth="1"/>
    <col min="15454" max="15454" width="13.7109375" style="150" bestFit="1" customWidth="1"/>
    <col min="15455" max="15455" width="9" style="150" bestFit="1" customWidth="1"/>
    <col min="15456" max="15456" width="13.7109375" style="150" bestFit="1" customWidth="1"/>
    <col min="15457" max="15457" width="9" style="150" bestFit="1" customWidth="1"/>
    <col min="15458" max="15458" width="13.7109375" style="150" bestFit="1" customWidth="1"/>
    <col min="15459" max="15459" width="9" style="150" bestFit="1" customWidth="1"/>
    <col min="15460" max="15460" width="13.7109375" style="150" bestFit="1" customWidth="1"/>
    <col min="15461" max="15461" width="9" style="150" bestFit="1" customWidth="1"/>
    <col min="15462" max="15462" width="13.7109375" style="150" bestFit="1" customWidth="1"/>
    <col min="15463" max="15463" width="9" style="150" bestFit="1" customWidth="1"/>
    <col min="15464" max="15464" width="13.7109375" style="150" bestFit="1" customWidth="1"/>
    <col min="15465" max="15465" width="9" style="150" bestFit="1" customWidth="1"/>
    <col min="15466" max="15466" width="13.7109375" style="150" bestFit="1" customWidth="1"/>
    <col min="15467" max="15467" width="9" style="150" bestFit="1" customWidth="1"/>
    <col min="15468" max="15468" width="13.7109375" style="150" bestFit="1" customWidth="1"/>
    <col min="15469" max="15469" width="9" style="150" bestFit="1" customWidth="1"/>
    <col min="15470" max="15470" width="13.7109375" style="150" bestFit="1" customWidth="1"/>
    <col min="15471" max="15471" width="9" style="150" bestFit="1" customWidth="1"/>
    <col min="15472" max="15472" width="13.7109375" style="150" bestFit="1" customWidth="1"/>
    <col min="15473" max="15473" width="9" style="150" bestFit="1" customWidth="1"/>
    <col min="15474" max="15474" width="13.7109375" style="150" bestFit="1" customWidth="1"/>
    <col min="15475" max="15475" width="9" style="150" bestFit="1" customWidth="1"/>
    <col min="15476" max="15476" width="13.7109375" style="150" bestFit="1" customWidth="1"/>
    <col min="15477" max="15477" width="9" style="150" bestFit="1" customWidth="1"/>
    <col min="15478" max="15478" width="13.7109375" style="150" bestFit="1" customWidth="1"/>
    <col min="15479" max="15479" width="9" style="150" bestFit="1" customWidth="1"/>
    <col min="15480" max="15480" width="13.7109375" style="150" bestFit="1" customWidth="1"/>
    <col min="15481" max="15481" width="9" style="150" bestFit="1" customWidth="1"/>
    <col min="15482" max="15482" width="13.7109375" style="150" bestFit="1" customWidth="1"/>
    <col min="15483" max="15483" width="9" style="150" bestFit="1" customWidth="1"/>
    <col min="15484" max="15484" width="13.7109375" style="150" bestFit="1" customWidth="1"/>
    <col min="15485" max="15485" width="9" style="150" bestFit="1" customWidth="1"/>
    <col min="15486" max="15486" width="13.7109375" style="150" bestFit="1" customWidth="1"/>
    <col min="15487" max="15487" width="9" style="150" bestFit="1" customWidth="1"/>
    <col min="15488" max="15488" width="13.7109375" style="150" bestFit="1" customWidth="1"/>
    <col min="15489" max="15489" width="9" style="150" bestFit="1" customWidth="1"/>
    <col min="15490" max="15490" width="13.7109375" style="150" bestFit="1" customWidth="1"/>
    <col min="15491" max="15491" width="9" style="150" bestFit="1" customWidth="1"/>
    <col min="15492" max="15492" width="13.7109375" style="150" bestFit="1" customWidth="1"/>
    <col min="15493" max="15493" width="9" style="150" bestFit="1" customWidth="1"/>
    <col min="15494" max="15494" width="13.7109375" style="150" bestFit="1" customWidth="1"/>
    <col min="15495" max="15495" width="9" style="150" bestFit="1" customWidth="1"/>
    <col min="15496" max="15496" width="13.7109375" style="150" bestFit="1" customWidth="1"/>
    <col min="15497" max="15497" width="9" style="150" bestFit="1" customWidth="1"/>
    <col min="15498" max="15498" width="13.7109375" style="150" bestFit="1" customWidth="1"/>
    <col min="15499" max="15499" width="9" style="150" bestFit="1" customWidth="1"/>
    <col min="15500" max="15500" width="13.7109375" style="150" bestFit="1" customWidth="1"/>
    <col min="15501" max="15501" width="9" style="150" bestFit="1" customWidth="1"/>
    <col min="15502" max="15502" width="13.7109375" style="150" bestFit="1" customWidth="1"/>
    <col min="15503" max="15503" width="9" style="150" bestFit="1" customWidth="1"/>
    <col min="15504" max="15504" width="13.7109375" style="150" bestFit="1" customWidth="1"/>
    <col min="15505" max="15505" width="9" style="150" bestFit="1" customWidth="1"/>
    <col min="15506" max="15506" width="13.7109375" style="150" bestFit="1" customWidth="1"/>
    <col min="15507" max="15507" width="9" style="150" bestFit="1" customWidth="1"/>
    <col min="15508" max="15508" width="13.7109375" style="150" bestFit="1" customWidth="1"/>
    <col min="15509" max="15509" width="9" style="150" bestFit="1" customWidth="1"/>
    <col min="15510" max="15510" width="13.7109375" style="150" bestFit="1" customWidth="1"/>
    <col min="15511" max="15511" width="9" style="150" bestFit="1" customWidth="1"/>
    <col min="15512" max="15512" width="13.7109375" style="150" bestFit="1" customWidth="1"/>
    <col min="15513" max="15513" width="9" style="150" bestFit="1" customWidth="1"/>
    <col min="15514" max="15514" width="13.7109375" style="150" bestFit="1" customWidth="1"/>
    <col min="15515" max="15515" width="9" style="150" bestFit="1" customWidth="1"/>
    <col min="15516" max="15516" width="13.7109375" style="150" bestFit="1" customWidth="1"/>
    <col min="15517" max="15517" width="9" style="150" bestFit="1" customWidth="1"/>
    <col min="15518" max="15518" width="13.7109375" style="150" bestFit="1" customWidth="1"/>
    <col min="15519" max="15519" width="9" style="150" bestFit="1" customWidth="1"/>
    <col min="15520" max="15520" width="13.7109375" style="150" bestFit="1" customWidth="1"/>
    <col min="15521" max="15521" width="9" style="150" bestFit="1" customWidth="1"/>
    <col min="15522" max="15522" width="13.7109375" style="150" bestFit="1" customWidth="1"/>
    <col min="15523" max="15523" width="9" style="150" bestFit="1" customWidth="1"/>
    <col min="15524" max="15524" width="13.7109375" style="150" bestFit="1" customWidth="1"/>
    <col min="15525" max="15525" width="9" style="150" bestFit="1" customWidth="1"/>
    <col min="15526" max="15526" width="13.7109375" style="150" bestFit="1" customWidth="1"/>
    <col min="15527" max="15527" width="9" style="150" bestFit="1" customWidth="1"/>
    <col min="15528" max="15528" width="13.7109375" style="150" bestFit="1" customWidth="1"/>
    <col min="15529" max="15529" width="9" style="150" bestFit="1" customWidth="1"/>
    <col min="15530" max="15530" width="13.7109375" style="150" bestFit="1" customWidth="1"/>
    <col min="15531" max="15531" width="9" style="150" bestFit="1" customWidth="1"/>
    <col min="15532" max="15532" width="13.7109375" style="150" bestFit="1" customWidth="1"/>
    <col min="15533" max="15533" width="9" style="150" bestFit="1" customWidth="1"/>
    <col min="15534" max="15534" width="13.7109375" style="150" bestFit="1" customWidth="1"/>
    <col min="15535" max="15535" width="9" style="150" bestFit="1" customWidth="1"/>
    <col min="15536" max="15536" width="13.7109375" style="150" bestFit="1" customWidth="1"/>
    <col min="15537" max="15537" width="9" style="150" bestFit="1" customWidth="1"/>
    <col min="15538" max="15538" width="13.7109375" style="150" bestFit="1" customWidth="1"/>
    <col min="15539" max="15539" width="9" style="150" bestFit="1" customWidth="1"/>
    <col min="15540" max="15540" width="13.7109375" style="150" bestFit="1" customWidth="1"/>
    <col min="15541" max="15541" width="9" style="150" bestFit="1" customWidth="1"/>
    <col min="15542" max="15542" width="13.7109375" style="150" bestFit="1" customWidth="1"/>
    <col min="15543" max="15543" width="9" style="150" bestFit="1" customWidth="1"/>
    <col min="15544" max="15544" width="13.7109375" style="150" bestFit="1" customWidth="1"/>
    <col min="15545" max="15545" width="9" style="150" bestFit="1" customWidth="1"/>
    <col min="15546" max="15546" width="13.7109375" style="150" bestFit="1" customWidth="1"/>
    <col min="15547" max="15547" width="9" style="150" bestFit="1" customWidth="1"/>
    <col min="15548" max="15548" width="13.7109375" style="150" bestFit="1" customWidth="1"/>
    <col min="15549" max="15549" width="9" style="150" bestFit="1" customWidth="1"/>
    <col min="15550" max="15550" width="13.7109375" style="150" bestFit="1" customWidth="1"/>
    <col min="15551" max="15551" width="9" style="150" bestFit="1" customWidth="1"/>
    <col min="15552" max="15552" width="13.7109375" style="150" bestFit="1" customWidth="1"/>
    <col min="15553" max="15553" width="9" style="150" bestFit="1" customWidth="1"/>
    <col min="15554" max="15554" width="13.7109375" style="150" bestFit="1" customWidth="1"/>
    <col min="15555" max="15555" width="9" style="150" bestFit="1" customWidth="1"/>
    <col min="15556" max="15556" width="13.7109375" style="150" bestFit="1" customWidth="1"/>
    <col min="15557" max="15557" width="9" style="150" bestFit="1" customWidth="1"/>
    <col min="15558" max="15558" width="13.7109375" style="150" bestFit="1" customWidth="1"/>
    <col min="15559" max="15559" width="9" style="150" bestFit="1" customWidth="1"/>
    <col min="15560" max="15560" width="13.7109375" style="150" bestFit="1" customWidth="1"/>
    <col min="15561" max="15561" width="9" style="150" bestFit="1" customWidth="1"/>
    <col min="15562" max="15562" width="13.7109375" style="150" bestFit="1" customWidth="1"/>
    <col min="15563" max="15563" width="9" style="150" bestFit="1" customWidth="1"/>
    <col min="15564" max="15564" width="13.7109375" style="150" bestFit="1" customWidth="1"/>
    <col min="15565" max="15565" width="9" style="150" bestFit="1" customWidth="1"/>
    <col min="15566" max="15566" width="13.7109375" style="150" bestFit="1" customWidth="1"/>
    <col min="15567" max="15567" width="9" style="150" bestFit="1" customWidth="1"/>
    <col min="15568" max="15568" width="13.7109375" style="150" bestFit="1" customWidth="1"/>
    <col min="15569" max="15569" width="9" style="150" bestFit="1" customWidth="1"/>
    <col min="15570" max="15570" width="13.7109375" style="150" bestFit="1" customWidth="1"/>
    <col min="15571" max="15571" width="9" style="150" bestFit="1" customWidth="1"/>
    <col min="15572" max="15572" width="13.7109375" style="150" bestFit="1" customWidth="1"/>
    <col min="15573" max="15573" width="9" style="150" bestFit="1" customWidth="1"/>
    <col min="15574" max="15574" width="13.7109375" style="150" bestFit="1" customWidth="1"/>
    <col min="15575" max="15575" width="9" style="150" bestFit="1" customWidth="1"/>
    <col min="15576" max="15576" width="13.7109375" style="150" bestFit="1" customWidth="1"/>
    <col min="15577" max="15577" width="9" style="150" bestFit="1" customWidth="1"/>
    <col min="15578" max="15578" width="13.7109375" style="150" bestFit="1" customWidth="1"/>
    <col min="15579" max="15579" width="9" style="150" bestFit="1" customWidth="1"/>
    <col min="15580" max="15580" width="13.7109375" style="150" bestFit="1" customWidth="1"/>
    <col min="15581" max="15581" width="9" style="150" bestFit="1" customWidth="1"/>
    <col min="15582" max="15582" width="13.7109375" style="150" bestFit="1" customWidth="1"/>
    <col min="15583" max="15583" width="9" style="150" bestFit="1" customWidth="1"/>
    <col min="15584" max="15584" width="13.7109375" style="150" bestFit="1" customWidth="1"/>
    <col min="15585" max="15585" width="9" style="150" bestFit="1" customWidth="1"/>
    <col min="15586" max="15586" width="13.7109375" style="150" bestFit="1" customWidth="1"/>
    <col min="15587" max="15587" width="9" style="150" bestFit="1" customWidth="1"/>
    <col min="15588" max="15588" width="13.7109375" style="150" bestFit="1" customWidth="1"/>
    <col min="15589" max="15589" width="9" style="150" bestFit="1" customWidth="1"/>
    <col min="15590" max="15590" width="13.7109375" style="150" bestFit="1" customWidth="1"/>
    <col min="15591" max="15591" width="9" style="150" bestFit="1" customWidth="1"/>
    <col min="15592" max="15592" width="13.7109375" style="150" bestFit="1" customWidth="1"/>
    <col min="15593" max="15593" width="9" style="150" bestFit="1" customWidth="1"/>
    <col min="15594" max="15594" width="13.7109375" style="150" bestFit="1" customWidth="1"/>
    <col min="15595" max="15595" width="9" style="150" bestFit="1" customWidth="1"/>
    <col min="15596" max="15596" width="13.7109375" style="150" bestFit="1" customWidth="1"/>
    <col min="15597" max="15597" width="9" style="150" bestFit="1" customWidth="1"/>
    <col min="15598" max="15598" width="13.7109375" style="150" bestFit="1" customWidth="1"/>
    <col min="15599" max="15599" width="9" style="150" bestFit="1" customWidth="1"/>
    <col min="15600" max="15600" width="13.7109375" style="150" bestFit="1" customWidth="1"/>
    <col min="15601" max="15601" width="9" style="150" bestFit="1" customWidth="1"/>
    <col min="15602" max="15602" width="13.7109375" style="150" bestFit="1" customWidth="1"/>
    <col min="15603" max="15603" width="9" style="150" bestFit="1" customWidth="1"/>
    <col min="15604" max="15604" width="13.7109375" style="150" bestFit="1" customWidth="1"/>
    <col min="15605" max="15605" width="9" style="150" bestFit="1" customWidth="1"/>
    <col min="15606" max="15606" width="13.7109375" style="150" bestFit="1" customWidth="1"/>
    <col min="15607" max="15607" width="9" style="150" bestFit="1" customWidth="1"/>
    <col min="15608" max="15608" width="13.7109375" style="150" bestFit="1" customWidth="1"/>
    <col min="15609" max="15609" width="9" style="150" bestFit="1" customWidth="1"/>
    <col min="15610" max="15610" width="13.7109375" style="150" bestFit="1" customWidth="1"/>
    <col min="15611" max="15611" width="9" style="150" bestFit="1" customWidth="1"/>
    <col min="15612" max="15612" width="13.7109375" style="150" bestFit="1" customWidth="1"/>
    <col min="15613" max="15613" width="9" style="150" bestFit="1" customWidth="1"/>
    <col min="15614" max="15614" width="13.7109375" style="150" bestFit="1" customWidth="1"/>
    <col min="15615" max="15615" width="9" style="150" bestFit="1" customWidth="1"/>
    <col min="15616" max="15616" width="13.7109375" style="150" bestFit="1" customWidth="1"/>
    <col min="15617" max="15617" width="45.140625" style="150" bestFit="1" customWidth="1"/>
    <col min="15618" max="15618" width="22.28515625" style="150" customWidth="1"/>
    <col min="15619" max="15619" width="18.7109375" style="150" customWidth="1"/>
    <col min="15620" max="15643" width="8.85546875" style="150"/>
    <col min="15644" max="15644" width="13.7109375" style="150" bestFit="1" customWidth="1"/>
    <col min="15645" max="15645" width="5.42578125" style="150" bestFit="1" customWidth="1"/>
    <col min="15646" max="15646" width="13.7109375" style="150" bestFit="1" customWidth="1"/>
    <col min="15647" max="15647" width="5.42578125" style="150" bestFit="1" customWidth="1"/>
    <col min="15648" max="15648" width="13.7109375" style="150" bestFit="1" customWidth="1"/>
    <col min="15649" max="15649" width="5.42578125" style="150" bestFit="1" customWidth="1"/>
    <col min="15650" max="15650" width="13.7109375" style="150" bestFit="1" customWidth="1"/>
    <col min="15651" max="15651" width="5.42578125" style="150" bestFit="1" customWidth="1"/>
    <col min="15652" max="15652" width="13.7109375" style="150" bestFit="1" customWidth="1"/>
    <col min="15653" max="15653" width="5.42578125" style="150" bestFit="1" customWidth="1"/>
    <col min="15654" max="15654" width="13.7109375" style="150" bestFit="1" customWidth="1"/>
    <col min="15655" max="15655" width="5.42578125" style="150" bestFit="1" customWidth="1"/>
    <col min="15656" max="15656" width="13.7109375" style="150" bestFit="1" customWidth="1"/>
    <col min="15657" max="15657" width="5.42578125" style="150" bestFit="1" customWidth="1"/>
    <col min="15658" max="15658" width="13.7109375" style="150" bestFit="1" customWidth="1"/>
    <col min="15659" max="15659" width="5.42578125" style="150" bestFit="1" customWidth="1"/>
    <col min="15660" max="15660" width="13.7109375" style="150" bestFit="1" customWidth="1"/>
    <col min="15661" max="15661" width="9" style="150" bestFit="1" customWidth="1"/>
    <col min="15662" max="15662" width="13.7109375" style="150" bestFit="1" customWidth="1"/>
    <col min="15663" max="15663" width="9" style="150" bestFit="1" customWidth="1"/>
    <col min="15664" max="15664" width="13.7109375" style="150" bestFit="1" customWidth="1"/>
    <col min="15665" max="15665" width="9" style="150" bestFit="1" customWidth="1"/>
    <col min="15666" max="15666" width="13.7109375" style="150" bestFit="1" customWidth="1"/>
    <col min="15667" max="15667" width="9" style="150" bestFit="1" customWidth="1"/>
    <col min="15668" max="15668" width="13.7109375" style="150" bestFit="1" customWidth="1"/>
    <col min="15669" max="15669" width="9" style="150" bestFit="1" customWidth="1"/>
    <col min="15670" max="15670" width="13.7109375" style="150" bestFit="1" customWidth="1"/>
    <col min="15671" max="15671" width="9" style="150" bestFit="1" customWidth="1"/>
    <col min="15672" max="15672" width="13.7109375" style="150" bestFit="1" customWidth="1"/>
    <col min="15673" max="15673" width="9" style="150" bestFit="1" customWidth="1"/>
    <col min="15674" max="15674" width="13.7109375" style="150" bestFit="1" customWidth="1"/>
    <col min="15675" max="15675" width="9" style="150" bestFit="1" customWidth="1"/>
    <col min="15676" max="15676" width="13.7109375" style="150" bestFit="1" customWidth="1"/>
    <col min="15677" max="15677" width="9" style="150" bestFit="1" customWidth="1"/>
    <col min="15678" max="15678" width="13.7109375" style="150" bestFit="1" customWidth="1"/>
    <col min="15679" max="15679" width="9" style="150" bestFit="1" customWidth="1"/>
    <col min="15680" max="15680" width="13.7109375" style="150" bestFit="1" customWidth="1"/>
    <col min="15681" max="15681" width="9" style="150" bestFit="1" customWidth="1"/>
    <col min="15682" max="15682" width="13.7109375" style="150" bestFit="1" customWidth="1"/>
    <col min="15683" max="15683" width="9" style="150" bestFit="1" customWidth="1"/>
    <col min="15684" max="15684" width="13.7109375" style="150" bestFit="1" customWidth="1"/>
    <col min="15685" max="15685" width="9" style="150" bestFit="1" customWidth="1"/>
    <col min="15686" max="15686" width="13.7109375" style="150" bestFit="1" customWidth="1"/>
    <col min="15687" max="15687" width="9" style="150" bestFit="1" customWidth="1"/>
    <col min="15688" max="15688" width="13.7109375" style="150" bestFit="1" customWidth="1"/>
    <col min="15689" max="15689" width="9" style="150" bestFit="1" customWidth="1"/>
    <col min="15690" max="15690" width="13.7109375" style="150" bestFit="1" customWidth="1"/>
    <col min="15691" max="15691" width="9" style="150" bestFit="1" customWidth="1"/>
    <col min="15692" max="15692" width="13.7109375" style="150" bestFit="1" customWidth="1"/>
    <col min="15693" max="15693" width="9" style="150" bestFit="1" customWidth="1"/>
    <col min="15694" max="15694" width="13.7109375" style="150" bestFit="1" customWidth="1"/>
    <col min="15695" max="15695" width="9" style="150" bestFit="1" customWidth="1"/>
    <col min="15696" max="15696" width="13.7109375" style="150" bestFit="1" customWidth="1"/>
    <col min="15697" max="15697" width="9" style="150" bestFit="1" customWidth="1"/>
    <col min="15698" max="15698" width="13.7109375" style="150" bestFit="1" customWidth="1"/>
    <col min="15699" max="15699" width="9" style="150" bestFit="1" customWidth="1"/>
    <col min="15700" max="15700" width="13.7109375" style="150" bestFit="1" customWidth="1"/>
    <col min="15701" max="15701" width="9" style="150" bestFit="1" customWidth="1"/>
    <col min="15702" max="15702" width="13.7109375" style="150" bestFit="1" customWidth="1"/>
    <col min="15703" max="15703" width="9" style="150" bestFit="1" customWidth="1"/>
    <col min="15704" max="15704" width="13.7109375" style="150" bestFit="1" customWidth="1"/>
    <col min="15705" max="15705" width="9" style="150" bestFit="1" customWidth="1"/>
    <col min="15706" max="15706" width="13.7109375" style="150" bestFit="1" customWidth="1"/>
    <col min="15707" max="15707" width="9" style="150" bestFit="1" customWidth="1"/>
    <col min="15708" max="15708" width="13.7109375" style="150" bestFit="1" customWidth="1"/>
    <col min="15709" max="15709" width="9" style="150" bestFit="1" customWidth="1"/>
    <col min="15710" max="15710" width="13.7109375" style="150" bestFit="1" customWidth="1"/>
    <col min="15711" max="15711" width="9" style="150" bestFit="1" customWidth="1"/>
    <col min="15712" max="15712" width="13.7109375" style="150" bestFit="1" customWidth="1"/>
    <col min="15713" max="15713" width="9" style="150" bestFit="1" customWidth="1"/>
    <col min="15714" max="15714" width="13.7109375" style="150" bestFit="1" customWidth="1"/>
    <col min="15715" max="15715" width="9" style="150" bestFit="1" customWidth="1"/>
    <col min="15716" max="15716" width="13.7109375" style="150" bestFit="1" customWidth="1"/>
    <col min="15717" max="15717" width="9" style="150" bestFit="1" customWidth="1"/>
    <col min="15718" max="15718" width="13.7109375" style="150" bestFit="1" customWidth="1"/>
    <col min="15719" max="15719" width="9" style="150" bestFit="1" customWidth="1"/>
    <col min="15720" max="15720" width="13.7109375" style="150" bestFit="1" customWidth="1"/>
    <col min="15721" max="15721" width="9" style="150" bestFit="1" customWidth="1"/>
    <col min="15722" max="15722" width="13.7109375" style="150" bestFit="1" customWidth="1"/>
    <col min="15723" max="15723" width="9" style="150" bestFit="1" customWidth="1"/>
    <col min="15724" max="15724" width="13.7109375" style="150" bestFit="1" customWidth="1"/>
    <col min="15725" max="15725" width="9" style="150" bestFit="1" customWidth="1"/>
    <col min="15726" max="15726" width="13.7109375" style="150" bestFit="1" customWidth="1"/>
    <col min="15727" max="15727" width="9" style="150" bestFit="1" customWidth="1"/>
    <col min="15728" max="15728" width="13.7109375" style="150" bestFit="1" customWidth="1"/>
    <col min="15729" max="15729" width="9" style="150" bestFit="1" customWidth="1"/>
    <col min="15730" max="15730" width="13.7109375" style="150" bestFit="1" customWidth="1"/>
    <col min="15731" max="15731" width="9" style="150" bestFit="1" customWidth="1"/>
    <col min="15732" max="15732" width="13.7109375" style="150" bestFit="1" customWidth="1"/>
    <col min="15733" max="15733" width="9" style="150" bestFit="1" customWidth="1"/>
    <col min="15734" max="15734" width="13.7109375" style="150" bestFit="1" customWidth="1"/>
    <col min="15735" max="15735" width="9" style="150" bestFit="1" customWidth="1"/>
    <col min="15736" max="15736" width="13.7109375" style="150" bestFit="1" customWidth="1"/>
    <col min="15737" max="15737" width="9" style="150" bestFit="1" customWidth="1"/>
    <col min="15738" max="15738" width="13.7109375" style="150" bestFit="1" customWidth="1"/>
    <col min="15739" max="15739" width="9" style="150" bestFit="1" customWidth="1"/>
    <col min="15740" max="15740" width="13.7109375" style="150" bestFit="1" customWidth="1"/>
    <col min="15741" max="15741" width="9" style="150" bestFit="1" customWidth="1"/>
    <col min="15742" max="15742" width="13.7109375" style="150" bestFit="1" customWidth="1"/>
    <col min="15743" max="15743" width="9" style="150" bestFit="1" customWidth="1"/>
    <col min="15744" max="15744" width="13.7109375" style="150" bestFit="1" customWidth="1"/>
    <col min="15745" max="15745" width="9" style="150" bestFit="1" customWidth="1"/>
    <col min="15746" max="15746" width="13.7109375" style="150" bestFit="1" customWidth="1"/>
    <col min="15747" max="15747" width="9" style="150" bestFit="1" customWidth="1"/>
    <col min="15748" max="15748" width="13.7109375" style="150" bestFit="1" customWidth="1"/>
    <col min="15749" max="15749" width="9" style="150" bestFit="1" customWidth="1"/>
    <col min="15750" max="15750" width="13.7109375" style="150" bestFit="1" customWidth="1"/>
    <col min="15751" max="15751" width="9" style="150" bestFit="1" customWidth="1"/>
    <col min="15752" max="15752" width="13.7109375" style="150" bestFit="1" customWidth="1"/>
    <col min="15753" max="15753" width="9" style="150" bestFit="1" customWidth="1"/>
    <col min="15754" max="15754" width="13.7109375" style="150" bestFit="1" customWidth="1"/>
    <col min="15755" max="15755" width="9" style="150" bestFit="1" customWidth="1"/>
    <col min="15756" max="15756" width="13.7109375" style="150" bestFit="1" customWidth="1"/>
    <col min="15757" max="15757" width="9" style="150" bestFit="1" customWidth="1"/>
    <col min="15758" max="15758" width="13.7109375" style="150" bestFit="1" customWidth="1"/>
    <col min="15759" max="15759" width="9" style="150" bestFit="1" customWidth="1"/>
    <col min="15760" max="15760" width="13.7109375" style="150" bestFit="1" customWidth="1"/>
    <col min="15761" max="15761" width="9" style="150" bestFit="1" customWidth="1"/>
    <col min="15762" max="15762" width="13.7109375" style="150" bestFit="1" customWidth="1"/>
    <col min="15763" max="15763" width="9" style="150" bestFit="1" customWidth="1"/>
    <col min="15764" max="15764" width="13.7109375" style="150" bestFit="1" customWidth="1"/>
    <col min="15765" max="15765" width="9" style="150" bestFit="1" customWidth="1"/>
    <col min="15766" max="15766" width="13.7109375" style="150" bestFit="1" customWidth="1"/>
    <col min="15767" max="15767" width="9" style="150" bestFit="1" customWidth="1"/>
    <col min="15768" max="15768" width="13.7109375" style="150" bestFit="1" customWidth="1"/>
    <col min="15769" max="15769" width="9" style="150" bestFit="1" customWidth="1"/>
    <col min="15770" max="15770" width="13.7109375" style="150" bestFit="1" customWidth="1"/>
    <col min="15771" max="15771" width="9" style="150" bestFit="1" customWidth="1"/>
    <col min="15772" max="15772" width="13.7109375" style="150" bestFit="1" customWidth="1"/>
    <col min="15773" max="15773" width="9" style="150" bestFit="1" customWidth="1"/>
    <col min="15774" max="15774" width="13.7109375" style="150" bestFit="1" customWidth="1"/>
    <col min="15775" max="15775" width="9" style="150" bestFit="1" customWidth="1"/>
    <col min="15776" max="15776" width="13.7109375" style="150" bestFit="1" customWidth="1"/>
    <col min="15777" max="15777" width="9" style="150" bestFit="1" customWidth="1"/>
    <col min="15778" max="15778" width="13.7109375" style="150" bestFit="1" customWidth="1"/>
    <col min="15779" max="15779" width="9" style="150" bestFit="1" customWidth="1"/>
    <col min="15780" max="15780" width="13.7109375" style="150" bestFit="1" customWidth="1"/>
    <col min="15781" max="15781" width="9" style="150" bestFit="1" customWidth="1"/>
    <col min="15782" max="15782" width="13.7109375" style="150" bestFit="1" customWidth="1"/>
    <col min="15783" max="15783" width="9" style="150" bestFit="1" customWidth="1"/>
    <col min="15784" max="15784" width="13.7109375" style="150" bestFit="1" customWidth="1"/>
    <col min="15785" max="15785" width="9" style="150" bestFit="1" customWidth="1"/>
    <col min="15786" max="15786" width="13.7109375" style="150" bestFit="1" customWidth="1"/>
    <col min="15787" max="15787" width="9" style="150" bestFit="1" customWidth="1"/>
    <col min="15788" max="15788" width="13.7109375" style="150" bestFit="1" customWidth="1"/>
    <col min="15789" max="15789" width="9" style="150" bestFit="1" customWidth="1"/>
    <col min="15790" max="15790" width="13.7109375" style="150" bestFit="1" customWidth="1"/>
    <col min="15791" max="15791" width="9" style="150" bestFit="1" customWidth="1"/>
    <col min="15792" max="15792" width="13.7109375" style="150" bestFit="1" customWidth="1"/>
    <col min="15793" max="15793" width="9" style="150" bestFit="1" customWidth="1"/>
    <col min="15794" max="15794" width="13.7109375" style="150" bestFit="1" customWidth="1"/>
    <col min="15795" max="15795" width="9" style="150" bestFit="1" customWidth="1"/>
    <col min="15796" max="15796" width="13.7109375" style="150" bestFit="1" customWidth="1"/>
    <col min="15797" max="15797" width="9" style="150" bestFit="1" customWidth="1"/>
    <col min="15798" max="15798" width="13.7109375" style="150" bestFit="1" customWidth="1"/>
    <col min="15799" max="15799" width="9" style="150" bestFit="1" customWidth="1"/>
    <col min="15800" max="15800" width="13.7109375" style="150" bestFit="1" customWidth="1"/>
    <col min="15801" max="15801" width="9" style="150" bestFit="1" customWidth="1"/>
    <col min="15802" max="15802" width="13.7109375" style="150" bestFit="1" customWidth="1"/>
    <col min="15803" max="15803" width="9" style="150" bestFit="1" customWidth="1"/>
    <col min="15804" max="15804" width="13.7109375" style="150" bestFit="1" customWidth="1"/>
    <col min="15805" max="15805" width="9" style="150" bestFit="1" customWidth="1"/>
    <col min="15806" max="15806" width="13.7109375" style="150" bestFit="1" customWidth="1"/>
    <col min="15807" max="15807" width="9" style="150" bestFit="1" customWidth="1"/>
    <col min="15808" max="15808" width="13.7109375" style="150" bestFit="1" customWidth="1"/>
    <col min="15809" max="15809" width="9" style="150" bestFit="1" customWidth="1"/>
    <col min="15810" max="15810" width="13.7109375" style="150" bestFit="1" customWidth="1"/>
    <col min="15811" max="15811" width="9" style="150" bestFit="1" customWidth="1"/>
    <col min="15812" max="15812" width="13.7109375" style="150" bestFit="1" customWidth="1"/>
    <col min="15813" max="15813" width="9" style="150" bestFit="1" customWidth="1"/>
    <col min="15814" max="15814" width="13.7109375" style="150" bestFit="1" customWidth="1"/>
    <col min="15815" max="15815" width="9" style="150" bestFit="1" customWidth="1"/>
    <col min="15816" max="15816" width="13.7109375" style="150" bestFit="1" customWidth="1"/>
    <col min="15817" max="15817" width="9" style="150" bestFit="1" customWidth="1"/>
    <col min="15818" max="15818" width="13.7109375" style="150" bestFit="1" customWidth="1"/>
    <col min="15819" max="15819" width="9" style="150" bestFit="1" customWidth="1"/>
    <col min="15820" max="15820" width="13.7109375" style="150" bestFit="1" customWidth="1"/>
    <col min="15821" max="15821" width="9" style="150" bestFit="1" customWidth="1"/>
    <col min="15822" max="15822" width="13.7109375" style="150" bestFit="1" customWidth="1"/>
    <col min="15823" max="15823" width="9" style="150" bestFit="1" customWidth="1"/>
    <col min="15824" max="15824" width="13.7109375" style="150" bestFit="1" customWidth="1"/>
    <col min="15825" max="15825" width="9" style="150" bestFit="1" customWidth="1"/>
    <col min="15826" max="15826" width="13.7109375" style="150" bestFit="1" customWidth="1"/>
    <col min="15827" max="15827" width="9" style="150" bestFit="1" customWidth="1"/>
    <col min="15828" max="15828" width="13.7109375" style="150" bestFit="1" customWidth="1"/>
    <col min="15829" max="15829" width="9" style="150" bestFit="1" customWidth="1"/>
    <col min="15830" max="15830" width="13.7109375" style="150" bestFit="1" customWidth="1"/>
    <col min="15831" max="15831" width="9" style="150" bestFit="1" customWidth="1"/>
    <col min="15832" max="15832" width="13.7109375" style="150" bestFit="1" customWidth="1"/>
    <col min="15833" max="15833" width="9" style="150" bestFit="1" customWidth="1"/>
    <col min="15834" max="15834" width="13.7109375" style="150" bestFit="1" customWidth="1"/>
    <col min="15835" max="15835" width="9" style="150" bestFit="1" customWidth="1"/>
    <col min="15836" max="15836" width="13.7109375" style="150" bestFit="1" customWidth="1"/>
    <col min="15837" max="15837" width="9" style="150" bestFit="1" customWidth="1"/>
    <col min="15838" max="15838" width="13.7109375" style="150" bestFit="1" customWidth="1"/>
    <col min="15839" max="15839" width="9" style="150" bestFit="1" customWidth="1"/>
    <col min="15840" max="15840" width="13.7109375" style="150" bestFit="1" customWidth="1"/>
    <col min="15841" max="15841" width="9" style="150" bestFit="1" customWidth="1"/>
    <col min="15842" max="15842" width="13.7109375" style="150" bestFit="1" customWidth="1"/>
    <col min="15843" max="15843" width="9" style="150" bestFit="1" customWidth="1"/>
    <col min="15844" max="15844" width="13.7109375" style="150" bestFit="1" customWidth="1"/>
    <col min="15845" max="15845" width="9" style="150" bestFit="1" customWidth="1"/>
    <col min="15846" max="15846" width="13.7109375" style="150" bestFit="1" customWidth="1"/>
    <col min="15847" max="15847" width="9" style="150" bestFit="1" customWidth="1"/>
    <col min="15848" max="15848" width="13.7109375" style="150" bestFit="1" customWidth="1"/>
    <col min="15849" max="15849" width="9" style="150" bestFit="1" customWidth="1"/>
    <col min="15850" max="15850" width="13.7109375" style="150" bestFit="1" customWidth="1"/>
    <col min="15851" max="15851" width="9" style="150" bestFit="1" customWidth="1"/>
    <col min="15852" max="15852" width="13.7109375" style="150" bestFit="1" customWidth="1"/>
    <col min="15853" max="15853" width="9" style="150" bestFit="1" customWidth="1"/>
    <col min="15854" max="15854" width="13.7109375" style="150" bestFit="1" customWidth="1"/>
    <col min="15855" max="15855" width="9" style="150" bestFit="1" customWidth="1"/>
    <col min="15856" max="15856" width="13.7109375" style="150" bestFit="1" customWidth="1"/>
    <col min="15857" max="15857" width="9" style="150" bestFit="1" customWidth="1"/>
    <col min="15858" max="15858" width="13.7109375" style="150" bestFit="1" customWidth="1"/>
    <col min="15859" max="15859" width="9" style="150" bestFit="1" customWidth="1"/>
    <col min="15860" max="15860" width="13.7109375" style="150" bestFit="1" customWidth="1"/>
    <col min="15861" max="15861" width="9" style="150" bestFit="1" customWidth="1"/>
    <col min="15862" max="15862" width="13.7109375" style="150" bestFit="1" customWidth="1"/>
    <col min="15863" max="15863" width="9" style="150" bestFit="1" customWidth="1"/>
    <col min="15864" max="15864" width="13.7109375" style="150" bestFit="1" customWidth="1"/>
    <col min="15865" max="15865" width="9" style="150" bestFit="1" customWidth="1"/>
    <col min="15866" max="15866" width="13.7109375" style="150" bestFit="1" customWidth="1"/>
    <col min="15867" max="15867" width="9" style="150" bestFit="1" customWidth="1"/>
    <col min="15868" max="15868" width="13.7109375" style="150" bestFit="1" customWidth="1"/>
    <col min="15869" max="15869" width="9" style="150" bestFit="1" customWidth="1"/>
    <col min="15870" max="15870" width="13.7109375" style="150" bestFit="1" customWidth="1"/>
    <col min="15871" max="15871" width="9" style="150" bestFit="1" customWidth="1"/>
    <col min="15872" max="15872" width="13.7109375" style="150" bestFit="1" customWidth="1"/>
    <col min="15873" max="15873" width="45.140625" style="150" bestFit="1" customWidth="1"/>
    <col min="15874" max="15874" width="22.28515625" style="150" customWidth="1"/>
    <col min="15875" max="15875" width="18.7109375" style="150" customWidth="1"/>
    <col min="15876" max="15899" width="8.85546875" style="150"/>
    <col min="15900" max="15900" width="13.7109375" style="150" bestFit="1" customWidth="1"/>
    <col min="15901" max="15901" width="5.42578125" style="150" bestFit="1" customWidth="1"/>
    <col min="15902" max="15902" width="13.7109375" style="150" bestFit="1" customWidth="1"/>
    <col min="15903" max="15903" width="5.42578125" style="150" bestFit="1" customWidth="1"/>
    <col min="15904" max="15904" width="13.7109375" style="150" bestFit="1" customWidth="1"/>
    <col min="15905" max="15905" width="5.42578125" style="150" bestFit="1" customWidth="1"/>
    <col min="15906" max="15906" width="13.7109375" style="150" bestFit="1" customWidth="1"/>
    <col min="15907" max="15907" width="5.42578125" style="150" bestFit="1" customWidth="1"/>
    <col min="15908" max="15908" width="13.7109375" style="150" bestFit="1" customWidth="1"/>
    <col min="15909" max="15909" width="5.42578125" style="150" bestFit="1" customWidth="1"/>
    <col min="15910" max="15910" width="13.7109375" style="150" bestFit="1" customWidth="1"/>
    <col min="15911" max="15911" width="5.42578125" style="150" bestFit="1" customWidth="1"/>
    <col min="15912" max="15912" width="13.7109375" style="150" bestFit="1" customWidth="1"/>
    <col min="15913" max="15913" width="5.42578125" style="150" bestFit="1" customWidth="1"/>
    <col min="15914" max="15914" width="13.7109375" style="150" bestFit="1" customWidth="1"/>
    <col min="15915" max="15915" width="5.42578125" style="150" bestFit="1" customWidth="1"/>
    <col min="15916" max="15916" width="13.7109375" style="150" bestFit="1" customWidth="1"/>
    <col min="15917" max="15917" width="9" style="150" bestFit="1" customWidth="1"/>
    <col min="15918" max="15918" width="13.7109375" style="150" bestFit="1" customWidth="1"/>
    <col min="15919" max="15919" width="9" style="150" bestFit="1" customWidth="1"/>
    <col min="15920" max="15920" width="13.7109375" style="150" bestFit="1" customWidth="1"/>
    <col min="15921" max="15921" width="9" style="150" bestFit="1" customWidth="1"/>
    <col min="15922" max="15922" width="13.7109375" style="150" bestFit="1" customWidth="1"/>
    <col min="15923" max="15923" width="9" style="150" bestFit="1" customWidth="1"/>
    <col min="15924" max="15924" width="13.7109375" style="150" bestFit="1" customWidth="1"/>
    <col min="15925" max="15925" width="9" style="150" bestFit="1" customWidth="1"/>
    <col min="15926" max="15926" width="13.7109375" style="150" bestFit="1" customWidth="1"/>
    <col min="15927" max="15927" width="9" style="150" bestFit="1" customWidth="1"/>
    <col min="15928" max="15928" width="13.7109375" style="150" bestFit="1" customWidth="1"/>
    <col min="15929" max="15929" width="9" style="150" bestFit="1" customWidth="1"/>
    <col min="15930" max="15930" width="13.7109375" style="150" bestFit="1" customWidth="1"/>
    <col min="15931" max="15931" width="9" style="150" bestFit="1" customWidth="1"/>
    <col min="15932" max="15932" width="13.7109375" style="150" bestFit="1" customWidth="1"/>
    <col min="15933" max="15933" width="9" style="150" bestFit="1" customWidth="1"/>
    <col min="15934" max="15934" width="13.7109375" style="150" bestFit="1" customWidth="1"/>
    <col min="15935" max="15935" width="9" style="150" bestFit="1" customWidth="1"/>
    <col min="15936" max="15936" width="13.7109375" style="150" bestFit="1" customWidth="1"/>
    <col min="15937" max="15937" width="9" style="150" bestFit="1" customWidth="1"/>
    <col min="15938" max="15938" width="13.7109375" style="150" bestFit="1" customWidth="1"/>
    <col min="15939" max="15939" width="9" style="150" bestFit="1" customWidth="1"/>
    <col min="15940" max="15940" width="13.7109375" style="150" bestFit="1" customWidth="1"/>
    <col min="15941" max="15941" width="9" style="150" bestFit="1" customWidth="1"/>
    <col min="15942" max="15942" width="13.7109375" style="150" bestFit="1" customWidth="1"/>
    <col min="15943" max="15943" width="9" style="150" bestFit="1" customWidth="1"/>
    <col min="15944" max="15944" width="13.7109375" style="150" bestFit="1" customWidth="1"/>
    <col min="15945" max="15945" width="9" style="150" bestFit="1" customWidth="1"/>
    <col min="15946" max="15946" width="13.7109375" style="150" bestFit="1" customWidth="1"/>
    <col min="15947" max="15947" width="9" style="150" bestFit="1" customWidth="1"/>
    <col min="15948" max="15948" width="13.7109375" style="150" bestFit="1" customWidth="1"/>
    <col min="15949" max="15949" width="9" style="150" bestFit="1" customWidth="1"/>
    <col min="15950" max="15950" width="13.7109375" style="150" bestFit="1" customWidth="1"/>
    <col min="15951" max="15951" width="9" style="150" bestFit="1" customWidth="1"/>
    <col min="15952" max="15952" width="13.7109375" style="150" bestFit="1" customWidth="1"/>
    <col min="15953" max="15953" width="9" style="150" bestFit="1" customWidth="1"/>
    <col min="15954" max="15954" width="13.7109375" style="150" bestFit="1" customWidth="1"/>
    <col min="15955" max="15955" width="9" style="150" bestFit="1" customWidth="1"/>
    <col min="15956" max="15956" width="13.7109375" style="150" bestFit="1" customWidth="1"/>
    <col min="15957" max="15957" width="9" style="150" bestFit="1" customWidth="1"/>
    <col min="15958" max="15958" width="13.7109375" style="150" bestFit="1" customWidth="1"/>
    <col min="15959" max="15959" width="9" style="150" bestFit="1" customWidth="1"/>
    <col min="15960" max="15960" width="13.7109375" style="150" bestFit="1" customWidth="1"/>
    <col min="15961" max="15961" width="9" style="150" bestFit="1" customWidth="1"/>
    <col min="15962" max="15962" width="13.7109375" style="150" bestFit="1" customWidth="1"/>
    <col min="15963" max="15963" width="9" style="150" bestFit="1" customWidth="1"/>
    <col min="15964" max="15964" width="13.7109375" style="150" bestFit="1" customWidth="1"/>
    <col min="15965" max="15965" width="9" style="150" bestFit="1" customWidth="1"/>
    <col min="15966" max="15966" width="13.7109375" style="150" bestFit="1" customWidth="1"/>
    <col min="15967" max="15967" width="9" style="150" bestFit="1" customWidth="1"/>
    <col min="15968" max="15968" width="13.7109375" style="150" bestFit="1" customWidth="1"/>
    <col min="15969" max="15969" width="9" style="150" bestFit="1" customWidth="1"/>
    <col min="15970" max="15970" width="13.7109375" style="150" bestFit="1" customWidth="1"/>
    <col min="15971" max="15971" width="9" style="150" bestFit="1" customWidth="1"/>
    <col min="15972" max="15972" width="13.7109375" style="150" bestFit="1" customWidth="1"/>
    <col min="15973" max="15973" width="9" style="150" bestFit="1" customWidth="1"/>
    <col min="15974" max="15974" width="13.7109375" style="150" bestFit="1" customWidth="1"/>
    <col min="15975" max="15975" width="9" style="150" bestFit="1" customWidth="1"/>
    <col min="15976" max="15976" width="13.7109375" style="150" bestFit="1" customWidth="1"/>
    <col min="15977" max="15977" width="9" style="150" bestFit="1" customWidth="1"/>
    <col min="15978" max="15978" width="13.7109375" style="150" bestFit="1" customWidth="1"/>
    <col min="15979" max="15979" width="9" style="150" bestFit="1" customWidth="1"/>
    <col min="15980" max="15980" width="13.7109375" style="150" bestFit="1" customWidth="1"/>
    <col min="15981" max="15981" width="9" style="150" bestFit="1" customWidth="1"/>
    <col min="15982" max="15982" width="13.7109375" style="150" bestFit="1" customWidth="1"/>
    <col min="15983" max="15983" width="9" style="150" bestFit="1" customWidth="1"/>
    <col min="15984" max="15984" width="13.7109375" style="150" bestFit="1" customWidth="1"/>
    <col min="15985" max="15985" width="9" style="150" bestFit="1" customWidth="1"/>
    <col min="15986" max="15986" width="13.7109375" style="150" bestFit="1" customWidth="1"/>
    <col min="15987" max="15987" width="9" style="150" bestFit="1" customWidth="1"/>
    <col min="15988" max="15988" width="13.7109375" style="150" bestFit="1" customWidth="1"/>
    <col min="15989" max="15989" width="9" style="150" bestFit="1" customWidth="1"/>
    <col min="15990" max="15990" width="13.7109375" style="150" bestFit="1" customWidth="1"/>
    <col min="15991" max="15991" width="9" style="150" bestFit="1" customWidth="1"/>
    <col min="15992" max="15992" width="13.7109375" style="150" bestFit="1" customWidth="1"/>
    <col min="15993" max="15993" width="9" style="150" bestFit="1" customWidth="1"/>
    <col min="15994" max="15994" width="13.7109375" style="150" bestFit="1" customWidth="1"/>
    <col min="15995" max="15995" width="9" style="150" bestFit="1" customWidth="1"/>
    <col min="15996" max="15996" width="13.7109375" style="150" bestFit="1" customWidth="1"/>
    <col min="15997" max="15997" width="9" style="150" bestFit="1" customWidth="1"/>
    <col min="15998" max="15998" width="13.7109375" style="150" bestFit="1" customWidth="1"/>
    <col min="15999" max="15999" width="9" style="150" bestFit="1" customWidth="1"/>
    <col min="16000" max="16000" width="13.7109375" style="150" bestFit="1" customWidth="1"/>
    <col min="16001" max="16001" width="9" style="150" bestFit="1" customWidth="1"/>
    <col min="16002" max="16002" width="13.7109375" style="150" bestFit="1" customWidth="1"/>
    <col min="16003" max="16003" width="9" style="150" bestFit="1" customWidth="1"/>
    <col min="16004" max="16004" width="13.7109375" style="150" bestFit="1" customWidth="1"/>
    <col min="16005" max="16005" width="9" style="150" bestFit="1" customWidth="1"/>
    <col min="16006" max="16006" width="13.7109375" style="150" bestFit="1" customWidth="1"/>
    <col min="16007" max="16007" width="9" style="150" bestFit="1" customWidth="1"/>
    <col min="16008" max="16008" width="13.7109375" style="150" bestFit="1" customWidth="1"/>
    <col min="16009" max="16009" width="9" style="150" bestFit="1" customWidth="1"/>
    <col min="16010" max="16010" width="13.7109375" style="150" bestFit="1" customWidth="1"/>
    <col min="16011" max="16011" width="9" style="150" bestFit="1" customWidth="1"/>
    <col min="16012" max="16012" width="13.7109375" style="150" bestFit="1" customWidth="1"/>
    <col min="16013" max="16013" width="9" style="150" bestFit="1" customWidth="1"/>
    <col min="16014" max="16014" width="13.7109375" style="150" bestFit="1" customWidth="1"/>
    <col min="16015" max="16015" width="9" style="150" bestFit="1" customWidth="1"/>
    <col min="16016" max="16016" width="13.7109375" style="150" bestFit="1" customWidth="1"/>
    <col min="16017" max="16017" width="9" style="150" bestFit="1" customWidth="1"/>
    <col min="16018" max="16018" width="13.7109375" style="150" bestFit="1" customWidth="1"/>
    <col min="16019" max="16019" width="9" style="150" bestFit="1" customWidth="1"/>
    <col min="16020" max="16020" width="13.7109375" style="150" bestFit="1" customWidth="1"/>
    <col min="16021" max="16021" width="9" style="150" bestFit="1" customWidth="1"/>
    <col min="16022" max="16022" width="13.7109375" style="150" bestFit="1" customWidth="1"/>
    <col min="16023" max="16023" width="9" style="150" bestFit="1" customWidth="1"/>
    <col min="16024" max="16024" width="13.7109375" style="150" bestFit="1" customWidth="1"/>
    <col min="16025" max="16025" width="9" style="150" bestFit="1" customWidth="1"/>
    <col min="16026" max="16026" width="13.7109375" style="150" bestFit="1" customWidth="1"/>
    <col min="16027" max="16027" width="9" style="150" bestFit="1" customWidth="1"/>
    <col min="16028" max="16028" width="13.7109375" style="150" bestFit="1" customWidth="1"/>
    <col min="16029" max="16029" width="9" style="150" bestFit="1" customWidth="1"/>
    <col min="16030" max="16030" width="13.7109375" style="150" bestFit="1" customWidth="1"/>
    <col min="16031" max="16031" width="9" style="150" bestFit="1" customWidth="1"/>
    <col min="16032" max="16032" width="13.7109375" style="150" bestFit="1" customWidth="1"/>
    <col min="16033" max="16033" width="9" style="150" bestFit="1" customWidth="1"/>
    <col min="16034" max="16034" width="13.7109375" style="150" bestFit="1" customWidth="1"/>
    <col min="16035" max="16035" width="9" style="150" bestFit="1" customWidth="1"/>
    <col min="16036" max="16036" width="13.7109375" style="150" bestFit="1" customWidth="1"/>
    <col min="16037" max="16037" width="9" style="150" bestFit="1" customWidth="1"/>
    <col min="16038" max="16038" width="13.7109375" style="150" bestFit="1" customWidth="1"/>
    <col min="16039" max="16039" width="9" style="150" bestFit="1" customWidth="1"/>
    <col min="16040" max="16040" width="13.7109375" style="150" bestFit="1" customWidth="1"/>
    <col min="16041" max="16041" width="9" style="150" bestFit="1" customWidth="1"/>
    <col min="16042" max="16042" width="13.7109375" style="150" bestFit="1" customWidth="1"/>
    <col min="16043" max="16043" width="9" style="150" bestFit="1" customWidth="1"/>
    <col min="16044" max="16044" width="13.7109375" style="150" bestFit="1" customWidth="1"/>
    <col min="16045" max="16045" width="9" style="150" bestFit="1" customWidth="1"/>
    <col min="16046" max="16046" width="13.7109375" style="150" bestFit="1" customWidth="1"/>
    <col min="16047" max="16047" width="9" style="150" bestFit="1" customWidth="1"/>
    <col min="16048" max="16048" width="13.7109375" style="150" bestFit="1" customWidth="1"/>
    <col min="16049" max="16049" width="9" style="150" bestFit="1" customWidth="1"/>
    <col min="16050" max="16050" width="13.7109375" style="150" bestFit="1" customWidth="1"/>
    <col min="16051" max="16051" width="9" style="150" bestFit="1" customWidth="1"/>
    <col min="16052" max="16052" width="13.7109375" style="150" bestFit="1" customWidth="1"/>
    <col min="16053" max="16053" width="9" style="150" bestFit="1" customWidth="1"/>
    <col min="16054" max="16054" width="13.7109375" style="150" bestFit="1" customWidth="1"/>
    <col min="16055" max="16055" width="9" style="150" bestFit="1" customWidth="1"/>
    <col min="16056" max="16056" width="13.7109375" style="150" bestFit="1" customWidth="1"/>
    <col min="16057" max="16057" width="9" style="150" bestFit="1" customWidth="1"/>
    <col min="16058" max="16058" width="13.7109375" style="150" bestFit="1" customWidth="1"/>
    <col min="16059" max="16059" width="9" style="150" bestFit="1" customWidth="1"/>
    <col min="16060" max="16060" width="13.7109375" style="150" bestFit="1" customWidth="1"/>
    <col min="16061" max="16061" width="9" style="150" bestFit="1" customWidth="1"/>
    <col min="16062" max="16062" width="13.7109375" style="150" bestFit="1" customWidth="1"/>
    <col min="16063" max="16063" width="9" style="150" bestFit="1" customWidth="1"/>
    <col min="16064" max="16064" width="13.7109375" style="150" bestFit="1" customWidth="1"/>
    <col min="16065" max="16065" width="9" style="150" bestFit="1" customWidth="1"/>
    <col min="16066" max="16066" width="13.7109375" style="150" bestFit="1" customWidth="1"/>
    <col min="16067" max="16067" width="9" style="150" bestFit="1" customWidth="1"/>
    <col min="16068" max="16068" width="13.7109375" style="150" bestFit="1" customWidth="1"/>
    <col min="16069" max="16069" width="9" style="150" bestFit="1" customWidth="1"/>
    <col min="16070" max="16070" width="13.7109375" style="150" bestFit="1" customWidth="1"/>
    <col min="16071" max="16071" width="9" style="150" bestFit="1" customWidth="1"/>
    <col min="16072" max="16072" width="13.7109375" style="150" bestFit="1" customWidth="1"/>
    <col min="16073" max="16073" width="9" style="150" bestFit="1" customWidth="1"/>
    <col min="16074" max="16074" width="13.7109375" style="150" bestFit="1" customWidth="1"/>
    <col min="16075" max="16075" width="9" style="150" bestFit="1" customWidth="1"/>
    <col min="16076" max="16076" width="13.7109375" style="150" bestFit="1" customWidth="1"/>
    <col min="16077" max="16077" width="9" style="150" bestFit="1" customWidth="1"/>
    <col min="16078" max="16078" width="13.7109375" style="150" bestFit="1" customWidth="1"/>
    <col min="16079" max="16079" width="9" style="150" bestFit="1" customWidth="1"/>
    <col min="16080" max="16080" width="13.7109375" style="150" bestFit="1" customWidth="1"/>
    <col min="16081" max="16081" width="9" style="150" bestFit="1" customWidth="1"/>
    <col min="16082" max="16082" width="13.7109375" style="150" bestFit="1" customWidth="1"/>
    <col min="16083" max="16083" width="9" style="150" bestFit="1" customWidth="1"/>
    <col min="16084" max="16084" width="13.7109375" style="150" bestFit="1" customWidth="1"/>
    <col min="16085" max="16085" width="9" style="150" bestFit="1" customWidth="1"/>
    <col min="16086" max="16086" width="13.7109375" style="150" bestFit="1" customWidth="1"/>
    <col min="16087" max="16087" width="9" style="150" bestFit="1" customWidth="1"/>
    <col min="16088" max="16088" width="13.7109375" style="150" bestFit="1" customWidth="1"/>
    <col min="16089" max="16089" width="9" style="150" bestFit="1" customWidth="1"/>
    <col min="16090" max="16090" width="13.7109375" style="150" bestFit="1" customWidth="1"/>
    <col min="16091" max="16091" width="9" style="150" bestFit="1" customWidth="1"/>
    <col min="16092" max="16092" width="13.7109375" style="150" bestFit="1" customWidth="1"/>
    <col min="16093" max="16093" width="9" style="150" bestFit="1" customWidth="1"/>
    <col min="16094" max="16094" width="13.7109375" style="150" bestFit="1" customWidth="1"/>
    <col min="16095" max="16095" width="9" style="150" bestFit="1" customWidth="1"/>
    <col min="16096" max="16096" width="13.7109375" style="150" bestFit="1" customWidth="1"/>
    <col min="16097" max="16097" width="9" style="150" bestFit="1" customWidth="1"/>
    <col min="16098" max="16098" width="13.7109375" style="150" bestFit="1" customWidth="1"/>
    <col min="16099" max="16099" width="9" style="150" bestFit="1" customWidth="1"/>
    <col min="16100" max="16100" width="13.7109375" style="150" bestFit="1" customWidth="1"/>
    <col min="16101" max="16101" width="9" style="150" bestFit="1" customWidth="1"/>
    <col min="16102" max="16102" width="13.7109375" style="150" bestFit="1" customWidth="1"/>
    <col min="16103" max="16103" width="9" style="150" bestFit="1" customWidth="1"/>
    <col min="16104" max="16104" width="13.7109375" style="150" bestFit="1" customWidth="1"/>
    <col min="16105" max="16105" width="9" style="150" bestFit="1" customWidth="1"/>
    <col min="16106" max="16106" width="13.7109375" style="150" bestFit="1" customWidth="1"/>
    <col min="16107" max="16107" width="9" style="150" bestFit="1" customWidth="1"/>
    <col min="16108" max="16108" width="13.7109375" style="150" bestFit="1" customWidth="1"/>
    <col min="16109" max="16109" width="9" style="150" bestFit="1" customWidth="1"/>
    <col min="16110" max="16110" width="13.7109375" style="150" bestFit="1" customWidth="1"/>
    <col min="16111" max="16111" width="9" style="150" bestFit="1" customWidth="1"/>
    <col min="16112" max="16112" width="13.7109375" style="150" bestFit="1" customWidth="1"/>
    <col min="16113" max="16113" width="9" style="150" bestFit="1" customWidth="1"/>
    <col min="16114" max="16114" width="13.7109375" style="150" bestFit="1" customWidth="1"/>
    <col min="16115" max="16115" width="9" style="150" bestFit="1" customWidth="1"/>
    <col min="16116" max="16116" width="13.7109375" style="150" bestFit="1" customWidth="1"/>
    <col min="16117" max="16117" width="9" style="150" bestFit="1" customWidth="1"/>
    <col min="16118" max="16118" width="13.7109375" style="150" bestFit="1" customWidth="1"/>
    <col min="16119" max="16119" width="9" style="150" bestFit="1" customWidth="1"/>
    <col min="16120" max="16120" width="13.7109375" style="150" bestFit="1" customWidth="1"/>
    <col min="16121" max="16121" width="9" style="150" bestFit="1" customWidth="1"/>
    <col min="16122" max="16122" width="13.7109375" style="150" bestFit="1" customWidth="1"/>
    <col min="16123" max="16123" width="9" style="150" bestFit="1" customWidth="1"/>
    <col min="16124" max="16124" width="13.7109375" style="150" bestFit="1" customWidth="1"/>
    <col min="16125" max="16125" width="9" style="150" bestFit="1" customWidth="1"/>
    <col min="16126" max="16126" width="13.7109375" style="150" bestFit="1" customWidth="1"/>
    <col min="16127" max="16127" width="9" style="150" bestFit="1" customWidth="1"/>
    <col min="16128" max="16128" width="13.7109375" style="150" bestFit="1" customWidth="1"/>
    <col min="16129" max="16129" width="45.140625" style="150" bestFit="1" customWidth="1"/>
    <col min="16130" max="16130" width="22.28515625" style="150" customWidth="1"/>
    <col min="16131" max="16131" width="18.7109375" style="150" customWidth="1"/>
    <col min="16132" max="16155" width="8.85546875" style="150"/>
    <col min="16156" max="16156" width="13.7109375" style="150" bestFit="1" customWidth="1"/>
    <col min="16157" max="16157" width="5.42578125" style="150" bestFit="1" customWidth="1"/>
    <col min="16158" max="16158" width="13.7109375" style="150" bestFit="1" customWidth="1"/>
    <col min="16159" max="16159" width="5.42578125" style="150" bestFit="1" customWidth="1"/>
    <col min="16160" max="16160" width="13.7109375" style="150" bestFit="1" customWidth="1"/>
    <col min="16161" max="16161" width="5.42578125" style="150" bestFit="1" customWidth="1"/>
    <col min="16162" max="16162" width="13.7109375" style="150" bestFit="1" customWidth="1"/>
    <col min="16163" max="16163" width="5.42578125" style="150" bestFit="1" customWidth="1"/>
    <col min="16164" max="16164" width="13.7109375" style="150" bestFit="1" customWidth="1"/>
    <col min="16165" max="16165" width="5.42578125" style="150" bestFit="1" customWidth="1"/>
    <col min="16166" max="16166" width="13.7109375" style="150" bestFit="1" customWidth="1"/>
    <col min="16167" max="16167" width="5.42578125" style="150" bestFit="1" customWidth="1"/>
    <col min="16168" max="16168" width="13.7109375" style="150" bestFit="1" customWidth="1"/>
    <col min="16169" max="16169" width="5.42578125" style="150" bestFit="1" customWidth="1"/>
    <col min="16170" max="16170" width="13.7109375" style="150" bestFit="1" customWidth="1"/>
    <col min="16171" max="16171" width="5.42578125" style="150" bestFit="1" customWidth="1"/>
    <col min="16172" max="16172" width="13.7109375" style="150" bestFit="1" customWidth="1"/>
    <col min="16173" max="16173" width="9" style="150" bestFit="1" customWidth="1"/>
    <col min="16174" max="16174" width="13.7109375" style="150" bestFit="1" customWidth="1"/>
    <col min="16175" max="16175" width="9" style="150" bestFit="1" customWidth="1"/>
    <col min="16176" max="16176" width="13.7109375" style="150" bestFit="1" customWidth="1"/>
    <col min="16177" max="16177" width="9" style="150" bestFit="1" customWidth="1"/>
    <col min="16178" max="16178" width="13.7109375" style="150" bestFit="1" customWidth="1"/>
    <col min="16179" max="16179" width="9" style="150" bestFit="1" customWidth="1"/>
    <col min="16180" max="16180" width="13.7109375" style="150" bestFit="1" customWidth="1"/>
    <col min="16181" max="16181" width="9" style="150" bestFit="1" customWidth="1"/>
    <col min="16182" max="16182" width="13.7109375" style="150" bestFit="1" customWidth="1"/>
    <col min="16183" max="16183" width="9" style="150" bestFit="1" customWidth="1"/>
    <col min="16184" max="16184" width="13.7109375" style="150" bestFit="1" customWidth="1"/>
    <col min="16185" max="16185" width="9" style="150" bestFit="1" customWidth="1"/>
    <col min="16186" max="16186" width="13.7109375" style="150" bestFit="1" customWidth="1"/>
    <col min="16187" max="16187" width="9" style="150" bestFit="1" customWidth="1"/>
    <col min="16188" max="16188" width="13.7109375" style="150" bestFit="1" customWidth="1"/>
    <col min="16189" max="16189" width="9" style="150" bestFit="1" customWidth="1"/>
    <col min="16190" max="16190" width="13.7109375" style="150" bestFit="1" customWidth="1"/>
    <col min="16191" max="16191" width="9" style="150" bestFit="1" customWidth="1"/>
    <col min="16192" max="16192" width="13.7109375" style="150" bestFit="1" customWidth="1"/>
    <col min="16193" max="16193" width="9" style="150" bestFit="1" customWidth="1"/>
    <col min="16194" max="16194" width="13.7109375" style="150" bestFit="1" customWidth="1"/>
    <col min="16195" max="16195" width="9" style="150" bestFit="1" customWidth="1"/>
    <col min="16196" max="16196" width="13.7109375" style="150" bestFit="1" customWidth="1"/>
    <col min="16197" max="16197" width="9" style="150" bestFit="1" customWidth="1"/>
    <col min="16198" max="16198" width="13.7109375" style="150" bestFit="1" customWidth="1"/>
    <col min="16199" max="16199" width="9" style="150" bestFit="1" customWidth="1"/>
    <col min="16200" max="16200" width="13.7109375" style="150" bestFit="1" customWidth="1"/>
    <col min="16201" max="16201" width="9" style="150" bestFit="1" customWidth="1"/>
    <col min="16202" max="16202" width="13.7109375" style="150" bestFit="1" customWidth="1"/>
    <col min="16203" max="16203" width="9" style="150" bestFit="1" customWidth="1"/>
    <col min="16204" max="16204" width="13.7109375" style="150" bestFit="1" customWidth="1"/>
    <col min="16205" max="16205" width="9" style="150" bestFit="1" customWidth="1"/>
    <col min="16206" max="16206" width="13.7109375" style="150" bestFit="1" customWidth="1"/>
    <col min="16207" max="16207" width="9" style="150" bestFit="1" customWidth="1"/>
    <col min="16208" max="16208" width="13.7109375" style="150" bestFit="1" customWidth="1"/>
    <col min="16209" max="16209" width="9" style="150" bestFit="1" customWidth="1"/>
    <col min="16210" max="16210" width="13.7109375" style="150" bestFit="1" customWidth="1"/>
    <col min="16211" max="16211" width="9" style="150" bestFit="1" customWidth="1"/>
    <col min="16212" max="16212" width="13.7109375" style="150" bestFit="1" customWidth="1"/>
    <col min="16213" max="16213" width="9" style="150" bestFit="1" customWidth="1"/>
    <col min="16214" max="16214" width="13.7109375" style="150" bestFit="1" customWidth="1"/>
    <col min="16215" max="16215" width="9" style="150" bestFit="1" customWidth="1"/>
    <col min="16216" max="16216" width="13.7109375" style="150" bestFit="1" customWidth="1"/>
    <col min="16217" max="16217" width="9" style="150" bestFit="1" customWidth="1"/>
    <col min="16218" max="16218" width="13.7109375" style="150" bestFit="1" customWidth="1"/>
    <col min="16219" max="16219" width="9" style="150" bestFit="1" customWidth="1"/>
    <col min="16220" max="16220" width="13.7109375" style="150" bestFit="1" customWidth="1"/>
    <col min="16221" max="16221" width="9" style="150" bestFit="1" customWidth="1"/>
    <col min="16222" max="16222" width="13.7109375" style="150" bestFit="1" customWidth="1"/>
    <col min="16223" max="16223" width="9" style="150" bestFit="1" customWidth="1"/>
    <col min="16224" max="16224" width="13.7109375" style="150" bestFit="1" customWidth="1"/>
    <col min="16225" max="16225" width="9" style="150" bestFit="1" customWidth="1"/>
    <col min="16226" max="16226" width="13.7109375" style="150" bestFit="1" customWidth="1"/>
    <col min="16227" max="16227" width="9" style="150" bestFit="1" customWidth="1"/>
    <col min="16228" max="16228" width="13.7109375" style="150" bestFit="1" customWidth="1"/>
    <col min="16229" max="16229" width="9" style="150" bestFit="1" customWidth="1"/>
    <col min="16230" max="16230" width="13.7109375" style="150" bestFit="1" customWidth="1"/>
    <col min="16231" max="16231" width="9" style="150" bestFit="1" customWidth="1"/>
    <col min="16232" max="16232" width="13.7109375" style="150" bestFit="1" customWidth="1"/>
    <col min="16233" max="16233" width="9" style="150" bestFit="1" customWidth="1"/>
    <col min="16234" max="16234" width="13.7109375" style="150" bestFit="1" customWidth="1"/>
    <col min="16235" max="16235" width="9" style="150" bestFit="1" customWidth="1"/>
    <col min="16236" max="16236" width="13.7109375" style="150" bestFit="1" customWidth="1"/>
    <col min="16237" max="16237" width="9" style="150" bestFit="1" customWidth="1"/>
    <col min="16238" max="16238" width="13.7109375" style="150" bestFit="1" customWidth="1"/>
    <col min="16239" max="16239" width="9" style="150" bestFit="1" customWidth="1"/>
    <col min="16240" max="16240" width="13.7109375" style="150" bestFit="1" customWidth="1"/>
    <col min="16241" max="16241" width="9" style="150" bestFit="1" customWidth="1"/>
    <col min="16242" max="16242" width="13.7109375" style="150" bestFit="1" customWidth="1"/>
    <col min="16243" max="16243" width="9" style="150" bestFit="1" customWidth="1"/>
    <col min="16244" max="16244" width="13.7109375" style="150" bestFit="1" customWidth="1"/>
    <col min="16245" max="16245" width="9" style="150" bestFit="1" customWidth="1"/>
    <col min="16246" max="16246" width="13.7109375" style="150" bestFit="1" customWidth="1"/>
    <col min="16247" max="16247" width="9" style="150" bestFit="1" customWidth="1"/>
    <col min="16248" max="16248" width="13.7109375" style="150" bestFit="1" customWidth="1"/>
    <col min="16249" max="16249" width="9" style="150" bestFit="1" customWidth="1"/>
    <col min="16250" max="16250" width="13.7109375" style="150" bestFit="1" customWidth="1"/>
    <col min="16251" max="16251" width="9" style="150" bestFit="1" customWidth="1"/>
    <col min="16252" max="16252" width="13.7109375" style="150" bestFit="1" customWidth="1"/>
    <col min="16253" max="16253" width="9" style="150" bestFit="1" customWidth="1"/>
    <col min="16254" max="16254" width="13.7109375" style="150" bestFit="1" customWidth="1"/>
    <col min="16255" max="16255" width="9" style="150" bestFit="1" customWidth="1"/>
    <col min="16256" max="16256" width="13.7109375" style="150" bestFit="1" customWidth="1"/>
    <col min="16257" max="16257" width="9" style="150" bestFit="1" customWidth="1"/>
    <col min="16258" max="16258" width="13.7109375" style="150" bestFit="1" customWidth="1"/>
    <col min="16259" max="16259" width="9" style="150" bestFit="1" customWidth="1"/>
    <col min="16260" max="16260" width="13.7109375" style="150" bestFit="1" customWidth="1"/>
    <col min="16261" max="16261" width="9" style="150" bestFit="1" customWidth="1"/>
    <col min="16262" max="16262" width="13.7109375" style="150" bestFit="1" customWidth="1"/>
    <col min="16263" max="16263" width="9" style="150" bestFit="1" customWidth="1"/>
    <col min="16264" max="16264" width="13.7109375" style="150" bestFit="1" customWidth="1"/>
    <col min="16265" max="16265" width="9" style="150" bestFit="1" customWidth="1"/>
    <col min="16266" max="16266" width="13.7109375" style="150" bestFit="1" customWidth="1"/>
    <col min="16267" max="16267" width="9" style="150" bestFit="1" customWidth="1"/>
    <col min="16268" max="16268" width="13.7109375" style="150" bestFit="1" customWidth="1"/>
    <col min="16269" max="16269" width="9" style="150" bestFit="1" customWidth="1"/>
    <col min="16270" max="16270" width="13.7109375" style="150" bestFit="1" customWidth="1"/>
    <col min="16271" max="16271" width="9" style="150" bestFit="1" customWidth="1"/>
    <col min="16272" max="16272" width="13.7109375" style="150" bestFit="1" customWidth="1"/>
    <col min="16273" max="16273" width="9" style="150" bestFit="1" customWidth="1"/>
    <col min="16274" max="16274" width="13.7109375" style="150" bestFit="1" customWidth="1"/>
    <col min="16275" max="16275" width="9" style="150" bestFit="1" customWidth="1"/>
    <col min="16276" max="16276" width="13.7109375" style="150" bestFit="1" customWidth="1"/>
    <col min="16277" max="16277" width="9" style="150" bestFit="1" customWidth="1"/>
    <col min="16278" max="16278" width="13.7109375" style="150" bestFit="1" customWidth="1"/>
    <col min="16279" max="16279" width="9" style="150" bestFit="1" customWidth="1"/>
    <col min="16280" max="16280" width="13.7109375" style="150" bestFit="1" customWidth="1"/>
    <col min="16281" max="16281" width="9" style="150" bestFit="1" customWidth="1"/>
    <col min="16282" max="16282" width="13.7109375" style="150" bestFit="1" customWidth="1"/>
    <col min="16283" max="16283" width="9" style="150" bestFit="1" customWidth="1"/>
    <col min="16284" max="16284" width="13.7109375" style="150" bestFit="1" customWidth="1"/>
    <col min="16285" max="16285" width="9" style="150" bestFit="1" customWidth="1"/>
    <col min="16286" max="16286" width="13.7109375" style="150" bestFit="1" customWidth="1"/>
    <col min="16287" max="16287" width="9" style="150" bestFit="1" customWidth="1"/>
    <col min="16288" max="16288" width="13.7109375" style="150" bestFit="1" customWidth="1"/>
    <col min="16289" max="16289" width="9" style="150" bestFit="1" customWidth="1"/>
    <col min="16290" max="16290" width="13.7109375" style="150" bestFit="1" customWidth="1"/>
    <col min="16291" max="16291" width="9" style="150" bestFit="1" customWidth="1"/>
    <col min="16292" max="16292" width="13.7109375" style="150" bestFit="1" customWidth="1"/>
    <col min="16293" max="16293" width="9" style="150" bestFit="1" customWidth="1"/>
    <col min="16294" max="16294" width="13.7109375" style="150" bestFit="1" customWidth="1"/>
    <col min="16295" max="16295" width="9" style="150" bestFit="1" customWidth="1"/>
    <col min="16296" max="16296" width="13.7109375" style="150" bestFit="1" customWidth="1"/>
    <col min="16297" max="16297" width="9" style="150" bestFit="1" customWidth="1"/>
    <col min="16298" max="16298" width="13.7109375" style="150" bestFit="1" customWidth="1"/>
    <col min="16299" max="16299" width="9" style="150" bestFit="1" customWidth="1"/>
    <col min="16300" max="16300" width="13.7109375" style="150" bestFit="1" customWidth="1"/>
    <col min="16301" max="16301" width="9" style="150" bestFit="1" customWidth="1"/>
    <col min="16302" max="16302" width="13.7109375" style="150" bestFit="1" customWidth="1"/>
    <col min="16303" max="16303" width="9" style="150" bestFit="1" customWidth="1"/>
    <col min="16304" max="16304" width="13.7109375" style="150" bestFit="1" customWidth="1"/>
    <col min="16305" max="16305" width="9" style="150" bestFit="1" customWidth="1"/>
    <col min="16306" max="16306" width="13.7109375" style="150" bestFit="1" customWidth="1"/>
    <col min="16307" max="16307" width="9" style="150" bestFit="1" customWidth="1"/>
    <col min="16308" max="16308" width="13.7109375" style="150" bestFit="1" customWidth="1"/>
    <col min="16309" max="16309" width="9" style="150" bestFit="1" customWidth="1"/>
    <col min="16310" max="16310" width="13.7109375" style="150" bestFit="1" customWidth="1"/>
    <col min="16311" max="16311" width="9" style="150" bestFit="1" customWidth="1"/>
    <col min="16312" max="16312" width="13.7109375" style="150" bestFit="1" customWidth="1"/>
    <col min="16313" max="16313" width="9" style="150" bestFit="1" customWidth="1"/>
    <col min="16314" max="16314" width="13.7109375" style="150" bestFit="1" customWidth="1"/>
    <col min="16315" max="16315" width="9" style="150" bestFit="1" customWidth="1"/>
    <col min="16316" max="16316" width="13.7109375" style="150" bestFit="1" customWidth="1"/>
    <col min="16317" max="16317" width="9" style="150" bestFit="1" customWidth="1"/>
    <col min="16318" max="16318" width="13.7109375" style="150" bestFit="1" customWidth="1"/>
    <col min="16319" max="16319" width="9" style="150" bestFit="1" customWidth="1"/>
    <col min="16320" max="16320" width="13.7109375" style="150" bestFit="1" customWidth="1"/>
    <col min="16321" max="16321" width="9" style="150" bestFit="1" customWidth="1"/>
    <col min="16322" max="16322" width="13.7109375" style="150" bestFit="1" customWidth="1"/>
    <col min="16323" max="16323" width="9" style="150" bestFit="1" customWidth="1"/>
    <col min="16324" max="16324" width="13.7109375" style="150" bestFit="1" customWidth="1"/>
    <col min="16325" max="16325" width="9" style="150" bestFit="1" customWidth="1"/>
    <col min="16326" max="16326" width="13.7109375" style="150" bestFit="1" customWidth="1"/>
    <col min="16327" max="16327" width="9" style="150" bestFit="1" customWidth="1"/>
    <col min="16328" max="16328" width="13.7109375" style="150" bestFit="1" customWidth="1"/>
    <col min="16329" max="16329" width="9" style="150" bestFit="1" customWidth="1"/>
    <col min="16330" max="16330" width="13.7109375" style="150" bestFit="1" customWidth="1"/>
    <col min="16331" max="16331" width="9" style="150" bestFit="1" customWidth="1"/>
    <col min="16332" max="16332" width="13.7109375" style="150" bestFit="1" customWidth="1"/>
    <col min="16333" max="16333" width="9" style="150" bestFit="1" customWidth="1"/>
    <col min="16334" max="16334" width="13.7109375" style="150" bestFit="1" customWidth="1"/>
    <col min="16335" max="16335" width="9" style="150" bestFit="1" customWidth="1"/>
    <col min="16336" max="16336" width="13.7109375" style="150" bestFit="1" customWidth="1"/>
    <col min="16337" max="16337" width="9" style="150" bestFit="1" customWidth="1"/>
    <col min="16338" max="16338" width="13.7109375" style="150" bestFit="1" customWidth="1"/>
    <col min="16339" max="16339" width="9" style="150" bestFit="1" customWidth="1"/>
    <col min="16340" max="16340" width="13.7109375" style="150" bestFit="1" customWidth="1"/>
    <col min="16341" max="16341" width="9" style="150" bestFit="1" customWidth="1"/>
    <col min="16342" max="16342" width="13.7109375" style="150" bestFit="1" customWidth="1"/>
    <col min="16343" max="16343" width="9" style="150" bestFit="1" customWidth="1"/>
    <col min="16344" max="16344" width="13.7109375" style="150" bestFit="1" customWidth="1"/>
    <col min="16345" max="16345" width="9" style="150" bestFit="1" customWidth="1"/>
    <col min="16346" max="16346" width="13.7109375" style="150" bestFit="1" customWidth="1"/>
    <col min="16347" max="16347" width="9" style="150" bestFit="1" customWidth="1"/>
    <col min="16348" max="16348" width="13.7109375" style="150" bestFit="1" customWidth="1"/>
    <col min="16349" max="16349" width="9" style="150" bestFit="1" customWidth="1"/>
    <col min="16350" max="16350" width="13.7109375" style="150" bestFit="1" customWidth="1"/>
    <col min="16351" max="16351" width="9" style="150" bestFit="1" customWidth="1"/>
    <col min="16352" max="16352" width="13.7109375" style="150" bestFit="1" customWidth="1"/>
    <col min="16353" max="16353" width="9" style="150" bestFit="1" customWidth="1"/>
    <col min="16354" max="16354" width="13.7109375" style="150" bestFit="1" customWidth="1"/>
    <col min="16355" max="16355" width="9" style="150" bestFit="1" customWidth="1"/>
    <col min="16356" max="16356" width="13.7109375" style="150" bestFit="1" customWidth="1"/>
    <col min="16357" max="16357" width="9" style="150" bestFit="1" customWidth="1"/>
    <col min="16358" max="16358" width="13.7109375" style="150" bestFit="1" customWidth="1"/>
    <col min="16359" max="16359" width="9" style="150" bestFit="1" customWidth="1"/>
    <col min="16360" max="16360" width="13.7109375" style="150" bestFit="1" customWidth="1"/>
    <col min="16361" max="16361" width="9" style="150" bestFit="1" customWidth="1"/>
    <col min="16362" max="16362" width="13.7109375" style="150" bestFit="1" customWidth="1"/>
    <col min="16363" max="16363" width="9" style="150" bestFit="1" customWidth="1"/>
    <col min="16364" max="16364" width="13.7109375" style="150" bestFit="1" customWidth="1"/>
    <col min="16365" max="16365" width="9" style="150" bestFit="1" customWidth="1"/>
    <col min="16366" max="16366" width="13.7109375" style="150" bestFit="1" customWidth="1"/>
    <col min="16367" max="16367" width="9" style="150" bestFit="1" customWidth="1"/>
    <col min="16368" max="16368" width="13.7109375" style="150" bestFit="1" customWidth="1"/>
    <col min="16369" max="16369" width="9" style="150" bestFit="1" customWidth="1"/>
    <col min="16370" max="16370" width="13.7109375" style="150" bestFit="1" customWidth="1"/>
    <col min="16371" max="16371" width="9" style="150" bestFit="1" customWidth="1"/>
    <col min="16372" max="16372" width="13.7109375" style="150" bestFit="1" customWidth="1"/>
    <col min="16373" max="16373" width="9" style="150" bestFit="1" customWidth="1"/>
    <col min="16374" max="16374" width="13.7109375" style="150" bestFit="1" customWidth="1"/>
    <col min="16375" max="16375" width="9" style="150" bestFit="1" customWidth="1"/>
    <col min="16376" max="16376" width="13.7109375" style="150" bestFit="1" customWidth="1"/>
    <col min="16377" max="16377" width="9" style="150" bestFit="1" customWidth="1"/>
    <col min="16378" max="16378" width="13.7109375" style="150" bestFit="1" customWidth="1"/>
    <col min="16379" max="16379" width="9" style="150" bestFit="1" customWidth="1"/>
    <col min="16380" max="16380" width="13.7109375" style="150" bestFit="1" customWidth="1"/>
    <col min="16381" max="16381" width="9" style="150" bestFit="1" customWidth="1"/>
    <col min="16382" max="16382" width="13.7109375" style="150" bestFit="1" customWidth="1"/>
    <col min="16383" max="16383" width="9" style="150" bestFit="1" customWidth="1"/>
    <col min="16384" max="16384" width="13.7109375" style="150" bestFit="1" customWidth="1"/>
  </cols>
  <sheetData>
    <row r="1" spans="1:7">
      <c r="A1" s="1671" t="s">
        <v>1189</v>
      </c>
      <c r="B1" s="1671"/>
      <c r="C1" s="1671"/>
    </row>
    <row r="2" spans="1:7">
      <c r="A2" s="1705" t="s">
        <v>276</v>
      </c>
      <c r="B2" s="1705"/>
      <c r="C2" s="1705"/>
    </row>
    <row r="3" spans="1:7">
      <c r="A3" s="1988" t="s">
        <v>1192</v>
      </c>
      <c r="B3" s="1988"/>
      <c r="C3" s="1988"/>
    </row>
    <row r="4" spans="1:7" ht="16.5" thickBot="1">
      <c r="A4" s="1133"/>
      <c r="B4" s="1133"/>
      <c r="C4" s="1133" t="s">
        <v>1063</v>
      </c>
      <c r="D4" s="1133"/>
      <c r="E4" s="1133"/>
    </row>
    <row r="5" spans="1:7" ht="16.5" thickTop="1">
      <c r="A5" s="1134" t="s">
        <v>1064</v>
      </c>
      <c r="B5" s="1135" t="s">
        <v>1065</v>
      </c>
      <c r="C5" s="1136" t="s">
        <v>1066</v>
      </c>
      <c r="D5" s="1133"/>
      <c r="E5" s="1133"/>
    </row>
    <row r="6" spans="1:7">
      <c r="A6" s="1137" t="s">
        <v>1067</v>
      </c>
      <c r="B6" s="1138">
        <v>19527.295007000001</v>
      </c>
      <c r="C6" s="1139"/>
      <c r="D6" s="1133"/>
      <c r="E6" s="1133"/>
    </row>
    <row r="7" spans="1:7">
      <c r="A7" s="1140" t="s">
        <v>1068</v>
      </c>
      <c r="B7" s="1141">
        <v>617.08650399999999</v>
      </c>
      <c r="C7" s="1142">
        <v>63646</v>
      </c>
      <c r="D7" s="1133"/>
      <c r="E7" s="1133"/>
    </row>
    <row r="8" spans="1:7">
      <c r="A8" s="1140" t="s">
        <v>1069</v>
      </c>
      <c r="B8" s="1141">
        <v>288.95625000000001</v>
      </c>
      <c r="C8" s="1142">
        <v>63648</v>
      </c>
      <c r="D8" s="1133"/>
      <c r="E8" s="1133"/>
      <c r="G8" s="692"/>
    </row>
    <row r="9" spans="1:7">
      <c r="A9" s="1140" t="s">
        <v>1070</v>
      </c>
      <c r="B9" s="1141">
        <v>230</v>
      </c>
      <c r="C9" s="1142">
        <v>63649</v>
      </c>
      <c r="D9" s="1133"/>
      <c r="E9" s="1133"/>
      <c r="G9" s="692"/>
    </row>
    <row r="10" spans="1:7">
      <c r="A10" s="1140" t="s">
        <v>1071</v>
      </c>
      <c r="B10" s="1141">
        <v>165.285</v>
      </c>
      <c r="C10" s="1142">
        <v>63650</v>
      </c>
      <c r="D10" s="1133"/>
      <c r="E10" s="1133"/>
      <c r="G10" s="692"/>
    </row>
    <row r="11" spans="1:7">
      <c r="A11" s="1140" t="s">
        <v>1072</v>
      </c>
      <c r="B11" s="1141">
        <v>7.8</v>
      </c>
      <c r="C11" s="1142">
        <v>63664</v>
      </c>
      <c r="D11" s="1133"/>
      <c r="E11" s="1133"/>
      <c r="G11" s="692"/>
    </row>
    <row r="12" spans="1:7">
      <c r="A12" s="1140" t="s">
        <v>1073</v>
      </c>
      <c r="B12" s="1141">
        <v>72.5</v>
      </c>
      <c r="C12" s="1142">
        <v>63667</v>
      </c>
      <c r="D12" s="1133"/>
      <c r="E12" s="1133"/>
      <c r="G12" s="692"/>
    </row>
    <row r="13" spans="1:7">
      <c r="A13" s="1140" t="s">
        <v>1074</v>
      </c>
      <c r="B13" s="1141">
        <v>192.28125</v>
      </c>
      <c r="C13" s="1142">
        <v>63667</v>
      </c>
      <c r="D13" s="1133"/>
      <c r="E13" s="1133"/>
      <c r="F13" s="842"/>
      <c r="G13" s="1143"/>
    </row>
    <row r="14" spans="1:7">
      <c r="A14" s="1140" t="s">
        <v>1075</v>
      </c>
      <c r="B14" s="1141">
        <v>2978.503463</v>
      </c>
      <c r="C14" s="1142">
        <v>63670</v>
      </c>
      <c r="D14" s="1133"/>
      <c r="E14" s="1133"/>
      <c r="F14" s="842"/>
      <c r="G14" s="1143"/>
    </row>
    <row r="15" spans="1:7">
      <c r="A15" s="1140" t="s">
        <v>1076</v>
      </c>
      <c r="B15" s="1141">
        <v>493.18349999999998</v>
      </c>
      <c r="C15" s="1139" t="s">
        <v>1077</v>
      </c>
      <c r="D15" s="1133"/>
      <c r="E15" s="1133"/>
      <c r="F15" s="1144"/>
      <c r="G15" s="1143"/>
    </row>
    <row r="16" spans="1:7">
      <c r="A16" s="1140" t="s">
        <v>1078</v>
      </c>
      <c r="B16" s="1141">
        <v>197.39</v>
      </c>
      <c r="C16" s="1142">
        <v>63699</v>
      </c>
      <c r="D16" s="1133"/>
      <c r="E16" s="1133"/>
      <c r="F16" s="1144"/>
      <c r="G16" s="1143"/>
    </row>
    <row r="17" spans="1:7">
      <c r="A17" s="1140" t="s">
        <v>1079</v>
      </c>
      <c r="B17" s="1141">
        <v>264.35388</v>
      </c>
      <c r="C17" s="1142">
        <v>63699</v>
      </c>
      <c r="D17" s="1133"/>
      <c r="E17" s="1133"/>
      <c r="F17" s="1144"/>
      <c r="G17" s="1143"/>
    </row>
    <row r="18" spans="1:7">
      <c r="A18" s="1140" t="s">
        <v>1080</v>
      </c>
      <c r="B18" s="1141">
        <v>211.2</v>
      </c>
      <c r="C18" s="1142">
        <v>63699</v>
      </c>
      <c r="D18" s="1133"/>
      <c r="E18" s="1133"/>
      <c r="F18" s="1144"/>
      <c r="G18" s="1143"/>
    </row>
    <row r="19" spans="1:7">
      <c r="A19" s="1140" t="s">
        <v>1081</v>
      </c>
      <c r="B19" s="1141">
        <v>34.58</v>
      </c>
      <c r="C19" s="1142">
        <v>63728</v>
      </c>
      <c r="D19" s="1133"/>
      <c r="E19" s="1133"/>
      <c r="F19" s="1144"/>
      <c r="G19" s="1143"/>
    </row>
    <row r="20" spans="1:7">
      <c r="A20" s="1140" t="s">
        <v>1082</v>
      </c>
      <c r="B20" s="1141">
        <v>230.65716</v>
      </c>
      <c r="C20" s="1142">
        <v>63730</v>
      </c>
      <c r="D20" s="1133"/>
      <c r="E20" s="1133"/>
      <c r="F20" s="1144"/>
      <c r="G20" s="1143"/>
    </row>
    <row r="21" spans="1:7">
      <c r="A21" s="1140" t="s">
        <v>1083</v>
      </c>
      <c r="B21" s="1141">
        <v>2074.0880000000002</v>
      </c>
      <c r="C21" s="1142">
        <v>63736</v>
      </c>
      <c r="D21" s="1133"/>
      <c r="E21" s="1133"/>
      <c r="F21" s="1144"/>
      <c r="G21" s="1143"/>
    </row>
    <row r="22" spans="1:7">
      <c r="A22" s="1140" t="s">
        <v>1084</v>
      </c>
      <c r="B22" s="1141">
        <v>260.33</v>
      </c>
      <c r="C22" s="1142">
        <v>63758</v>
      </c>
      <c r="D22" s="1133"/>
      <c r="E22" s="1133"/>
      <c r="F22" s="1144"/>
      <c r="G22" s="1143"/>
    </row>
    <row r="23" spans="1:7">
      <c r="A23" s="1140" t="s">
        <v>1085</v>
      </c>
      <c r="B23" s="1141">
        <v>128.30000000000001</v>
      </c>
      <c r="C23" s="1142">
        <v>63758</v>
      </c>
      <c r="D23" s="1133"/>
      <c r="E23" s="1133"/>
      <c r="F23" s="1144"/>
      <c r="G23" s="1143"/>
    </row>
    <row r="24" spans="1:7">
      <c r="A24" s="1140" t="s">
        <v>1086</v>
      </c>
      <c r="B24" s="1141">
        <v>1086.78</v>
      </c>
      <c r="C24" s="1142">
        <v>63758</v>
      </c>
      <c r="D24" s="1133"/>
      <c r="E24" s="1133"/>
      <c r="F24" s="1144"/>
      <c r="G24" s="1143"/>
    </row>
    <row r="25" spans="1:7">
      <c r="A25" s="1140" t="s">
        <v>1087</v>
      </c>
      <c r="B25" s="1141">
        <v>400</v>
      </c>
      <c r="C25" s="1142">
        <v>63769</v>
      </c>
      <c r="D25" s="1133"/>
      <c r="E25" s="1133"/>
      <c r="F25" s="1144"/>
      <c r="G25" s="1143"/>
    </row>
    <row r="26" spans="1:7">
      <c r="A26" s="1140" t="s">
        <v>1088</v>
      </c>
      <c r="B26" s="1141">
        <v>2304.9</v>
      </c>
      <c r="C26" s="1142">
        <v>63770</v>
      </c>
      <c r="D26" s="1133"/>
      <c r="E26" s="1133"/>
      <c r="F26" s="1144"/>
      <c r="G26" s="1143"/>
    </row>
    <row r="27" spans="1:7">
      <c r="A27" s="1140" t="s">
        <v>1089</v>
      </c>
      <c r="B27" s="1141">
        <v>286.72000000000003</v>
      </c>
      <c r="C27" s="1142">
        <v>63784</v>
      </c>
      <c r="D27" s="1133"/>
      <c r="E27" s="1133"/>
      <c r="F27" s="1144"/>
      <c r="G27" s="1143"/>
    </row>
    <row r="28" spans="1:7">
      <c r="A28" s="1140" t="s">
        <v>1090</v>
      </c>
      <c r="B28" s="1141">
        <v>339.75</v>
      </c>
      <c r="C28" s="1142">
        <v>63799</v>
      </c>
      <c r="D28" s="1133"/>
      <c r="E28" s="1133"/>
      <c r="F28" s="1144"/>
      <c r="G28" s="1143"/>
    </row>
    <row r="29" spans="1:7">
      <c r="A29" s="1140" t="s">
        <v>1091</v>
      </c>
      <c r="B29" s="1141">
        <v>682.61</v>
      </c>
      <c r="C29" s="1142">
        <v>63801</v>
      </c>
      <c r="D29" s="1133"/>
      <c r="E29" s="1133"/>
      <c r="F29" s="1144"/>
      <c r="G29" s="1143"/>
    </row>
    <row r="30" spans="1:7">
      <c r="A30" s="1140" t="s">
        <v>1092</v>
      </c>
      <c r="B30" s="1141">
        <v>98.37</v>
      </c>
      <c r="C30" s="1142">
        <v>63801</v>
      </c>
      <c r="D30" s="1133"/>
      <c r="E30" s="1133"/>
      <c r="F30" s="1144"/>
      <c r="G30" s="1143"/>
    </row>
    <row r="31" spans="1:7">
      <c r="A31" s="1140" t="s">
        <v>1093</v>
      </c>
      <c r="B31" s="1141">
        <v>2352.56</v>
      </c>
      <c r="C31" s="1142">
        <v>63803</v>
      </c>
      <c r="D31" s="1133"/>
      <c r="E31" s="1133"/>
      <c r="F31" s="1144"/>
      <c r="G31" s="1143"/>
    </row>
    <row r="32" spans="1:7">
      <c r="A32" s="1140" t="s">
        <v>1094</v>
      </c>
      <c r="B32" s="1141">
        <v>200.89</v>
      </c>
      <c r="C32" s="1142">
        <v>63810</v>
      </c>
      <c r="D32" s="1133"/>
      <c r="E32" s="1133"/>
      <c r="F32" s="1144"/>
      <c r="G32" s="1143"/>
    </row>
    <row r="33" spans="1:7">
      <c r="A33" s="1140" t="s">
        <v>1095</v>
      </c>
      <c r="B33" s="1141">
        <v>402.8</v>
      </c>
      <c r="C33" s="1142">
        <v>63820</v>
      </c>
      <c r="D33" s="1133"/>
      <c r="E33" s="1133"/>
      <c r="F33" s="1144"/>
      <c r="G33" s="1143"/>
    </row>
    <row r="34" spans="1:7">
      <c r="A34" s="1140" t="s">
        <v>1096</v>
      </c>
      <c r="B34" s="1141">
        <v>228.13</v>
      </c>
      <c r="C34" s="1142">
        <v>63820</v>
      </c>
      <c r="D34" s="1133"/>
      <c r="E34" s="1133"/>
      <c r="F34" s="1144"/>
      <c r="G34" s="1143"/>
    </row>
    <row r="35" spans="1:7">
      <c r="A35" s="1140" t="s">
        <v>1097</v>
      </c>
      <c r="B35" s="1141">
        <v>309.41000000000003</v>
      </c>
      <c r="C35" s="1142">
        <v>63820</v>
      </c>
      <c r="D35" s="1133"/>
      <c r="E35" s="1133"/>
      <c r="F35" s="1144"/>
      <c r="G35" s="1143"/>
    </row>
    <row r="36" spans="1:7">
      <c r="A36" s="1140" t="s">
        <v>1098</v>
      </c>
      <c r="B36" s="1141">
        <v>392.09</v>
      </c>
      <c r="C36" s="1142">
        <v>63822</v>
      </c>
      <c r="D36" s="1133"/>
      <c r="E36" s="1133"/>
      <c r="F36" s="1144"/>
      <c r="G36" s="1143"/>
    </row>
    <row r="37" spans="1:7">
      <c r="A37" s="1140" t="s">
        <v>1099</v>
      </c>
      <c r="B37" s="1141">
        <v>36.200000000000003</v>
      </c>
      <c r="C37" s="1142">
        <v>63836</v>
      </c>
      <c r="D37" s="1133"/>
      <c r="E37" s="1133"/>
      <c r="F37" s="1144"/>
      <c r="G37" s="1143"/>
    </row>
    <row r="38" spans="1:7">
      <c r="A38" s="1140" t="s">
        <v>1100</v>
      </c>
      <c r="B38" s="1141">
        <v>28</v>
      </c>
      <c r="C38" s="1142">
        <v>63838</v>
      </c>
      <c r="D38" s="1133"/>
      <c r="E38" s="1133"/>
      <c r="F38" s="1144"/>
      <c r="G38" s="1143"/>
    </row>
    <row r="39" spans="1:7">
      <c r="A39" s="1140" t="s">
        <v>1101</v>
      </c>
      <c r="B39" s="1141">
        <v>653.29999999999995</v>
      </c>
      <c r="C39" s="1142">
        <v>63852</v>
      </c>
      <c r="D39" s="1133"/>
      <c r="E39" s="1133"/>
      <c r="F39" s="1144"/>
      <c r="G39" s="1143"/>
    </row>
    <row r="40" spans="1:7">
      <c r="A40" s="1140" t="s">
        <v>1102</v>
      </c>
      <c r="B40" s="1141">
        <v>976.3</v>
      </c>
      <c r="C40" s="1142">
        <v>63855</v>
      </c>
      <c r="D40" s="1133"/>
      <c r="E40" s="1133"/>
      <c r="F40" s="1144"/>
      <c r="G40" s="1143"/>
    </row>
    <row r="41" spans="1:7">
      <c r="A41" s="1140" t="s">
        <v>1103</v>
      </c>
      <c r="B41" s="1141">
        <v>301.99</v>
      </c>
      <c r="C41" s="1142">
        <v>63887</v>
      </c>
      <c r="D41" s="1133"/>
      <c r="E41" s="1133"/>
      <c r="F41" s="1145"/>
    </row>
    <row r="42" spans="1:7">
      <c r="A42" s="1137" t="s">
        <v>1104</v>
      </c>
      <c r="B42" s="1138">
        <v>5527.5299999999988</v>
      </c>
      <c r="C42" s="1142"/>
      <c r="D42" s="1133"/>
      <c r="E42" s="1133"/>
      <c r="F42" s="1145"/>
    </row>
    <row r="43" spans="1:7">
      <c r="A43" s="1140" t="s">
        <v>1105</v>
      </c>
      <c r="B43" s="1141">
        <v>18</v>
      </c>
      <c r="C43" s="1142">
        <v>63664</v>
      </c>
      <c r="D43" s="1133"/>
      <c r="E43" s="1133"/>
      <c r="F43" s="692"/>
    </row>
    <row r="44" spans="1:7">
      <c r="A44" s="1140" t="s">
        <v>1106</v>
      </c>
      <c r="B44" s="1141">
        <v>97.5</v>
      </c>
      <c r="C44" s="1142">
        <v>63667</v>
      </c>
      <c r="D44" s="1133"/>
      <c r="E44" s="1133"/>
      <c r="F44" s="692"/>
    </row>
    <row r="45" spans="1:7">
      <c r="A45" s="1140" t="s">
        <v>1107</v>
      </c>
      <c r="B45" s="1141">
        <v>76.459999999999994</v>
      </c>
      <c r="C45" s="1142">
        <v>63742</v>
      </c>
      <c r="D45" s="1133"/>
      <c r="E45" s="1133"/>
      <c r="F45" s="692"/>
    </row>
    <row r="46" spans="1:7">
      <c r="A46" s="1140" t="s">
        <v>1108</v>
      </c>
      <c r="B46" s="1141">
        <v>110</v>
      </c>
      <c r="C46" s="1142">
        <v>63771</v>
      </c>
      <c r="D46" s="1133"/>
      <c r="E46" s="1133"/>
      <c r="F46" s="692"/>
    </row>
    <row r="47" spans="1:7">
      <c r="A47" s="1140" t="s">
        <v>1109</v>
      </c>
      <c r="B47" s="1141">
        <v>876</v>
      </c>
      <c r="C47" s="1142">
        <v>63792</v>
      </c>
      <c r="D47" s="1133"/>
      <c r="E47" s="1133"/>
      <c r="F47" s="692"/>
    </row>
    <row r="48" spans="1:7">
      <c r="A48" s="1140" t="s">
        <v>1110</v>
      </c>
      <c r="B48" s="1141">
        <v>16.5</v>
      </c>
      <c r="C48" s="1142">
        <v>63795</v>
      </c>
      <c r="D48" s="1133"/>
      <c r="E48" s="1133"/>
      <c r="F48" s="692"/>
    </row>
    <row r="49" spans="1:256">
      <c r="A49" s="1140" t="s">
        <v>1111</v>
      </c>
      <c r="B49" s="1141">
        <v>526.99</v>
      </c>
      <c r="C49" s="1142">
        <v>63784</v>
      </c>
      <c r="D49" s="1133"/>
      <c r="E49" s="1133"/>
      <c r="F49" s="692"/>
    </row>
    <row r="50" spans="1:256">
      <c r="A50" s="1140" t="s">
        <v>1112</v>
      </c>
      <c r="B50" s="1141">
        <v>2044.58</v>
      </c>
      <c r="C50" s="1142">
        <v>63784</v>
      </c>
      <c r="D50" s="1133"/>
      <c r="E50" s="1133"/>
      <c r="F50" s="692"/>
    </row>
    <row r="51" spans="1:256">
      <c r="A51" s="1140" t="s">
        <v>1113</v>
      </c>
      <c r="B51" s="1141">
        <v>30</v>
      </c>
      <c r="C51" s="1142">
        <v>63808</v>
      </c>
      <c r="D51" s="1133"/>
      <c r="E51" s="1133"/>
      <c r="F51" s="692"/>
    </row>
    <row r="52" spans="1:256">
      <c r="A52" s="1140" t="s">
        <v>1114</v>
      </c>
      <c r="B52" s="1141">
        <v>1642.1</v>
      </c>
      <c r="C52" s="1142">
        <v>63817</v>
      </c>
      <c r="D52" s="1133"/>
      <c r="E52" s="1133"/>
      <c r="F52" s="692"/>
    </row>
    <row r="53" spans="1:256">
      <c r="A53" s="1140" t="s">
        <v>1115</v>
      </c>
      <c r="B53" s="1141">
        <v>29.4</v>
      </c>
      <c r="C53" s="1142">
        <v>63817</v>
      </c>
      <c r="D53" s="1133"/>
      <c r="E53" s="1133"/>
      <c r="F53" s="692"/>
    </row>
    <row r="54" spans="1:256">
      <c r="A54" s="1140" t="s">
        <v>1116</v>
      </c>
      <c r="B54" s="1141">
        <v>60</v>
      </c>
      <c r="C54" s="1142">
        <v>63818</v>
      </c>
      <c r="D54" s="1133"/>
      <c r="E54" s="1133"/>
      <c r="F54" s="1143"/>
    </row>
    <row r="55" spans="1:256">
      <c r="A55" s="1137" t="s">
        <v>1117</v>
      </c>
      <c r="B55" s="1138">
        <v>4800</v>
      </c>
      <c r="C55" s="1142"/>
      <c r="D55" s="1133"/>
      <c r="E55" s="1133"/>
      <c r="F55" s="1143"/>
    </row>
    <row r="56" spans="1:256">
      <c r="A56" s="1140" t="s">
        <v>1118</v>
      </c>
      <c r="B56" s="1141">
        <v>1500</v>
      </c>
      <c r="C56" s="1142">
        <v>63688</v>
      </c>
      <c r="D56" s="1133"/>
      <c r="E56" s="1133"/>
      <c r="F56" s="1143"/>
    </row>
    <row r="57" spans="1:256">
      <c r="A57" s="1140" t="s">
        <v>1119</v>
      </c>
      <c r="B57" s="1141">
        <v>1300</v>
      </c>
      <c r="C57" s="1142">
        <v>63762</v>
      </c>
      <c r="D57" s="1133"/>
      <c r="E57" s="1133"/>
      <c r="F57" s="1143"/>
    </row>
    <row r="58" spans="1:256">
      <c r="A58" s="1140" t="s">
        <v>1120</v>
      </c>
      <c r="B58" s="1141">
        <v>1000</v>
      </c>
      <c r="C58" s="1142">
        <v>63808</v>
      </c>
      <c r="D58" s="1133"/>
      <c r="E58" s="1133"/>
      <c r="F58" s="1143"/>
      <c r="AR58" s="150">
        <v>5527.5299999999988</v>
      </c>
      <c r="AS58" s="150">
        <v>5527.5299999999988</v>
      </c>
      <c r="AT58" s="150">
        <v>5527.5299999999988</v>
      </c>
      <c r="AU58" s="150">
        <v>5527.5299999999988</v>
      </c>
      <c r="AV58" s="150">
        <v>5527.5299999999988</v>
      </c>
      <c r="AW58" s="150">
        <v>5527.5299999999988</v>
      </c>
      <c r="AX58" s="150">
        <v>5527.5299999999988</v>
      </c>
      <c r="AY58" s="150">
        <v>5527.5299999999988</v>
      </c>
      <c r="AZ58" s="150">
        <v>5527.5299999999988</v>
      </c>
      <c r="BA58" s="150">
        <v>5527.5299999999988</v>
      </c>
      <c r="BB58" s="150">
        <v>5527.5299999999988</v>
      </c>
      <c r="BC58" s="150">
        <v>5527.5299999999988</v>
      </c>
      <c r="BD58" s="150">
        <v>5527.5299999999988</v>
      </c>
      <c r="BE58" s="150">
        <v>5527.5299999999988</v>
      </c>
      <c r="BF58" s="150">
        <v>5527.5299999999988</v>
      </c>
      <c r="BG58" s="150">
        <v>5527.5299999999988</v>
      </c>
      <c r="BH58" s="150">
        <v>5527.5299999999988</v>
      </c>
      <c r="BI58" s="150">
        <v>5527.5299999999988</v>
      </c>
      <c r="BJ58" s="150">
        <v>5527.5299999999988</v>
      </c>
      <c r="BK58" s="150">
        <v>5527.5299999999988</v>
      </c>
      <c r="BL58" s="150">
        <v>5527.5299999999988</v>
      </c>
      <c r="BM58" s="150">
        <v>5527.5299999999988</v>
      </c>
      <c r="BN58" s="150">
        <v>5527.5299999999988</v>
      </c>
      <c r="BO58" s="150">
        <v>5527.5299999999988</v>
      </c>
      <c r="BP58" s="150">
        <v>5527.5299999999988</v>
      </c>
      <c r="BQ58" s="150">
        <v>5527.5299999999988</v>
      </c>
      <c r="BR58" s="150">
        <v>5527.5299999999988</v>
      </c>
      <c r="BS58" s="150">
        <v>5527.5299999999988</v>
      </c>
      <c r="BT58" s="150">
        <v>5527.5299999999988</v>
      </c>
      <c r="BU58" s="150">
        <v>5527.5299999999988</v>
      </c>
      <c r="BV58" s="150">
        <v>5527.5299999999988</v>
      </c>
      <c r="BW58" s="150">
        <v>5527.5299999999988</v>
      </c>
      <c r="BX58" s="150">
        <v>5527.5299999999988</v>
      </c>
      <c r="BY58" s="150">
        <v>5527.5299999999988</v>
      </c>
      <c r="BZ58" s="150">
        <v>5527.5299999999988</v>
      </c>
      <c r="CA58" s="150">
        <v>5527.5299999999988</v>
      </c>
      <c r="CB58" s="150">
        <v>5527.5299999999988</v>
      </c>
      <c r="CC58" s="150">
        <v>5527.5299999999988</v>
      </c>
      <c r="CD58" s="150">
        <v>5527.5299999999988</v>
      </c>
      <c r="CE58" s="150">
        <v>5527.5299999999988</v>
      </c>
      <c r="CF58" s="150">
        <v>5527.5299999999988</v>
      </c>
      <c r="CG58" s="150">
        <v>5527.5299999999988</v>
      </c>
      <c r="CH58" s="150">
        <v>5527.5299999999988</v>
      </c>
      <c r="CI58" s="150">
        <v>5527.5299999999988</v>
      </c>
      <c r="CJ58" s="150">
        <v>5527.5299999999988</v>
      </c>
      <c r="CK58" s="150">
        <v>5527.5299999999988</v>
      </c>
      <c r="CL58" s="150">
        <v>5527.5299999999988</v>
      </c>
      <c r="CM58" s="150">
        <v>5527.5299999999988</v>
      </c>
      <c r="CN58" s="150">
        <v>5527.5299999999988</v>
      </c>
      <c r="CO58" s="150">
        <v>5527.5299999999988</v>
      </c>
      <c r="CP58" s="150">
        <v>5527.5299999999988</v>
      </c>
      <c r="CQ58" s="150">
        <v>5527.5299999999988</v>
      </c>
      <c r="CR58" s="150">
        <v>5527.5299999999988</v>
      </c>
      <c r="CS58" s="150">
        <v>5527.5299999999988</v>
      </c>
      <c r="CT58" s="150">
        <v>5527.5299999999988</v>
      </c>
      <c r="CU58" s="150">
        <v>5527.5299999999988</v>
      </c>
      <c r="CV58" s="150">
        <v>5527.5299999999988</v>
      </c>
      <c r="CW58" s="150">
        <v>5527.5299999999988</v>
      </c>
      <c r="CX58" s="150">
        <v>5527.5299999999988</v>
      </c>
      <c r="CY58" s="150">
        <v>5527.5299999999988</v>
      </c>
      <c r="CZ58" s="150">
        <v>5527.5299999999988</v>
      </c>
      <c r="DA58" s="150">
        <v>5527.5299999999988</v>
      </c>
      <c r="DB58" s="150">
        <v>5527.5299999999988</v>
      </c>
      <c r="DC58" s="150">
        <v>5527.5299999999988</v>
      </c>
      <c r="DD58" s="150">
        <v>5527.5299999999988</v>
      </c>
      <c r="DE58" s="150">
        <v>5527.5299999999988</v>
      </c>
      <c r="DF58" s="150">
        <v>5527.5299999999988</v>
      </c>
      <c r="DG58" s="150">
        <v>5527.5299999999988</v>
      </c>
      <c r="DH58" s="150">
        <v>5527.5299999999988</v>
      </c>
      <c r="DI58" s="150">
        <v>5527.5299999999988</v>
      </c>
      <c r="DJ58" s="150">
        <v>5527.5299999999988</v>
      </c>
      <c r="DK58" s="150">
        <v>5527.5299999999988</v>
      </c>
      <c r="DL58" s="150">
        <v>5527.5299999999988</v>
      </c>
      <c r="DM58" s="150">
        <v>5527.5299999999988</v>
      </c>
      <c r="DN58" s="150">
        <v>5527.5299999999988</v>
      </c>
      <c r="DO58" s="150">
        <v>5527.5299999999988</v>
      </c>
      <c r="DP58" s="150">
        <v>5527.5299999999988</v>
      </c>
      <c r="DQ58" s="150">
        <v>5527.5299999999988</v>
      </c>
      <c r="DR58" s="150">
        <v>5527.5299999999988</v>
      </c>
      <c r="DS58" s="150">
        <v>5527.5299999999988</v>
      </c>
      <c r="DT58" s="150">
        <v>5527.5299999999988</v>
      </c>
      <c r="DU58" s="150">
        <v>5527.5299999999988</v>
      </c>
      <c r="DV58" s="150">
        <v>5527.5299999999988</v>
      </c>
      <c r="DW58" s="150">
        <v>5527.5299999999988</v>
      </c>
      <c r="DX58" s="150">
        <v>5527.5299999999988</v>
      </c>
      <c r="DY58" s="150">
        <v>5527.5299999999988</v>
      </c>
      <c r="DZ58" s="150">
        <v>5527.5299999999988</v>
      </c>
      <c r="EA58" s="150">
        <v>5527.5299999999988</v>
      </c>
      <c r="EB58" s="150">
        <v>5527.5299999999988</v>
      </c>
      <c r="EC58" s="150">
        <v>5527.5299999999988</v>
      </c>
      <c r="ED58" s="150">
        <v>5527.5299999999988</v>
      </c>
      <c r="EE58" s="150">
        <v>5527.5299999999988</v>
      </c>
      <c r="EF58" s="150">
        <v>5527.5299999999988</v>
      </c>
      <c r="EG58" s="150">
        <v>5527.5299999999988</v>
      </c>
      <c r="EH58" s="150">
        <v>5527.5299999999988</v>
      </c>
      <c r="EI58" s="150">
        <v>5527.5299999999988</v>
      </c>
      <c r="EJ58" s="150">
        <v>5527.5299999999988</v>
      </c>
      <c r="EK58" s="150">
        <v>5527.5299999999988</v>
      </c>
      <c r="EL58" s="150">
        <v>5527.5299999999988</v>
      </c>
      <c r="EM58" s="150">
        <v>5527.5299999999988</v>
      </c>
      <c r="EN58" s="150">
        <v>5527.5299999999988</v>
      </c>
      <c r="EO58" s="150">
        <v>5527.5299999999988</v>
      </c>
      <c r="EP58" s="150">
        <v>5527.5299999999988</v>
      </c>
      <c r="EQ58" s="150">
        <v>5527.5299999999988</v>
      </c>
      <c r="ER58" s="150">
        <v>5527.5299999999988</v>
      </c>
      <c r="ES58" s="150">
        <v>5527.5299999999988</v>
      </c>
      <c r="ET58" s="150">
        <v>5527.5299999999988</v>
      </c>
      <c r="EU58" s="150">
        <v>5527.5299999999988</v>
      </c>
      <c r="EV58" s="150">
        <v>5527.5299999999988</v>
      </c>
      <c r="EW58" s="150">
        <v>5527.5299999999988</v>
      </c>
      <c r="EX58" s="150">
        <v>5527.5299999999988</v>
      </c>
      <c r="EY58" s="150">
        <v>5527.5299999999988</v>
      </c>
      <c r="EZ58" s="150">
        <v>5527.5299999999988</v>
      </c>
      <c r="FA58" s="150">
        <v>5527.5299999999988</v>
      </c>
      <c r="FB58" s="150">
        <v>5527.5299999999988</v>
      </c>
      <c r="FC58" s="150">
        <v>5527.5299999999988</v>
      </c>
      <c r="FD58" s="150">
        <v>5527.5299999999988</v>
      </c>
      <c r="FE58" s="150">
        <v>5527.5299999999988</v>
      </c>
      <c r="FF58" s="150">
        <v>5527.5299999999988</v>
      </c>
      <c r="FG58" s="150">
        <v>5527.5299999999988</v>
      </c>
      <c r="FH58" s="150">
        <v>5527.5299999999988</v>
      </c>
      <c r="FI58" s="150">
        <v>5527.5299999999988</v>
      </c>
      <c r="FJ58" s="150">
        <v>5527.5299999999988</v>
      </c>
      <c r="FK58" s="150">
        <v>5527.5299999999988</v>
      </c>
      <c r="FL58" s="150">
        <v>5527.5299999999988</v>
      </c>
      <c r="FM58" s="150">
        <v>5527.5299999999988</v>
      </c>
      <c r="FN58" s="150">
        <v>5527.5299999999988</v>
      </c>
      <c r="FO58" s="150">
        <v>5527.5299999999988</v>
      </c>
      <c r="FP58" s="150">
        <v>5527.5299999999988</v>
      </c>
      <c r="FQ58" s="150">
        <v>5527.5299999999988</v>
      </c>
      <c r="FR58" s="150">
        <v>5527.5299999999988</v>
      </c>
      <c r="FS58" s="150">
        <v>5527.5299999999988</v>
      </c>
      <c r="FT58" s="150">
        <v>5527.5299999999988</v>
      </c>
      <c r="FU58" s="150">
        <v>5527.5299999999988</v>
      </c>
      <c r="FV58" s="150">
        <v>5527.5299999999988</v>
      </c>
      <c r="FW58" s="150">
        <v>5527.5299999999988</v>
      </c>
      <c r="FX58" s="150">
        <v>5527.5299999999988</v>
      </c>
      <c r="FY58" s="150">
        <v>5527.5299999999988</v>
      </c>
      <c r="FZ58" s="150">
        <v>5527.5299999999988</v>
      </c>
      <c r="GA58" s="150">
        <v>5527.5299999999988</v>
      </c>
      <c r="GB58" s="150">
        <v>5527.5299999999988</v>
      </c>
      <c r="GC58" s="150">
        <v>5527.5299999999988</v>
      </c>
      <c r="GD58" s="150">
        <v>5527.5299999999988</v>
      </c>
      <c r="GE58" s="150">
        <v>5527.5299999999988</v>
      </c>
      <c r="GF58" s="150">
        <v>5527.5299999999988</v>
      </c>
      <c r="GG58" s="150">
        <v>5527.5299999999988</v>
      </c>
      <c r="GH58" s="150">
        <v>5527.5299999999988</v>
      </c>
      <c r="GI58" s="150">
        <v>5527.5299999999988</v>
      </c>
      <c r="GJ58" s="150">
        <v>5527.5299999999988</v>
      </c>
      <c r="GK58" s="150">
        <v>5527.5299999999988</v>
      </c>
      <c r="GL58" s="150">
        <v>5527.5299999999988</v>
      </c>
      <c r="GM58" s="150">
        <v>5527.5299999999988</v>
      </c>
      <c r="GN58" s="150">
        <v>5527.5299999999988</v>
      </c>
      <c r="GO58" s="150">
        <v>5527.5299999999988</v>
      </c>
      <c r="GP58" s="150">
        <v>5527.5299999999988</v>
      </c>
      <c r="GQ58" s="150">
        <v>5527.5299999999988</v>
      </c>
      <c r="GR58" s="150">
        <v>5527.5299999999988</v>
      </c>
      <c r="GS58" s="150">
        <v>5527.5299999999988</v>
      </c>
      <c r="GT58" s="150">
        <v>5527.5299999999988</v>
      </c>
      <c r="GU58" s="150">
        <v>5527.5299999999988</v>
      </c>
      <c r="GV58" s="150">
        <v>5527.5299999999988</v>
      </c>
      <c r="GW58" s="150">
        <v>5527.5299999999988</v>
      </c>
      <c r="GX58" s="150">
        <v>5527.5299999999988</v>
      </c>
      <c r="GY58" s="150">
        <v>5527.5299999999988</v>
      </c>
      <c r="GZ58" s="150">
        <v>5527.5299999999988</v>
      </c>
      <c r="HA58" s="150">
        <v>5527.5299999999988</v>
      </c>
      <c r="HB58" s="150">
        <v>5527.5299999999988</v>
      </c>
      <c r="HC58" s="150">
        <v>5527.5299999999988</v>
      </c>
      <c r="HD58" s="150">
        <v>5527.5299999999988</v>
      </c>
      <c r="HE58" s="150">
        <v>5527.5299999999988</v>
      </c>
      <c r="HF58" s="150">
        <v>5527.5299999999988</v>
      </c>
      <c r="HG58" s="150">
        <v>5527.5299999999988</v>
      </c>
      <c r="HH58" s="150">
        <v>5527.5299999999988</v>
      </c>
      <c r="HI58" s="150">
        <v>5527.5299999999988</v>
      </c>
      <c r="HJ58" s="150">
        <v>5527.5299999999988</v>
      </c>
      <c r="HK58" s="150">
        <v>5527.5299999999988</v>
      </c>
      <c r="HL58" s="150">
        <v>5527.5299999999988</v>
      </c>
      <c r="HM58" s="150">
        <v>5527.5299999999988</v>
      </c>
      <c r="HN58" s="150">
        <v>5527.5299999999988</v>
      </c>
      <c r="HO58" s="150">
        <v>5527.5299999999988</v>
      </c>
      <c r="HP58" s="150">
        <v>5527.5299999999988</v>
      </c>
      <c r="HQ58" s="150">
        <v>5527.5299999999988</v>
      </c>
      <c r="HR58" s="150">
        <v>5527.5299999999988</v>
      </c>
      <c r="HS58" s="150">
        <v>5527.5299999999988</v>
      </c>
      <c r="HT58" s="150">
        <v>5527.5299999999988</v>
      </c>
      <c r="HU58" s="150">
        <v>5527.5299999999988</v>
      </c>
      <c r="HV58" s="150">
        <v>5527.5299999999988</v>
      </c>
      <c r="HW58" s="150">
        <v>5527.5299999999988</v>
      </c>
      <c r="HX58" s="150">
        <v>5527.5299999999988</v>
      </c>
      <c r="HY58" s="150">
        <v>5527.5299999999988</v>
      </c>
      <c r="HZ58" s="150">
        <v>5527.5299999999988</v>
      </c>
      <c r="IA58" s="150">
        <v>5527.5299999999988</v>
      </c>
      <c r="IB58" s="150">
        <v>5527.5299999999988</v>
      </c>
      <c r="IC58" s="150">
        <v>5527.5299999999988</v>
      </c>
      <c r="ID58" s="150">
        <v>5527.5299999999988</v>
      </c>
      <c r="IE58" s="150">
        <v>5527.5299999999988</v>
      </c>
      <c r="IF58" s="150">
        <v>5527.5299999999988</v>
      </c>
      <c r="IG58" s="150">
        <v>5527.5299999999988</v>
      </c>
      <c r="IH58" s="150">
        <v>5527.5299999999988</v>
      </c>
      <c r="II58" s="150">
        <v>5527.5299999999988</v>
      </c>
      <c r="IJ58" s="150">
        <v>5527.5299999999988</v>
      </c>
      <c r="IK58" s="150">
        <v>5527.5299999999988</v>
      </c>
      <c r="IL58" s="150">
        <v>5527.5299999999988</v>
      </c>
      <c r="IM58" s="150">
        <v>5527.5299999999988</v>
      </c>
      <c r="IN58" s="150">
        <v>5527.5299999999988</v>
      </c>
      <c r="IO58" s="150">
        <v>5527.5299999999988</v>
      </c>
      <c r="IP58" s="150">
        <v>5527.5299999999988</v>
      </c>
      <c r="IQ58" s="150">
        <v>5527.5299999999988</v>
      </c>
      <c r="IR58" s="150">
        <v>5527.5299999999988</v>
      </c>
      <c r="IS58" s="150">
        <v>5527.5299999999988</v>
      </c>
      <c r="IT58" s="150">
        <v>5527.5299999999988</v>
      </c>
      <c r="IU58" s="150">
        <v>5527.5299999999988</v>
      </c>
      <c r="IV58" s="150">
        <v>5527.5299999999988</v>
      </c>
    </row>
    <row r="59" spans="1:256">
      <c r="A59" s="1140" t="s">
        <v>1121</v>
      </c>
      <c r="B59" s="1141">
        <v>1000</v>
      </c>
      <c r="C59" s="1142">
        <v>63824</v>
      </c>
      <c r="D59" s="1133"/>
      <c r="E59" s="1133"/>
      <c r="F59" s="1143"/>
      <c r="AB59" s="150">
        <v>27681.384293999999</v>
      </c>
      <c r="AC59" s="150" t="s">
        <v>425</v>
      </c>
      <c r="AD59" s="150">
        <v>27681.384293999999</v>
      </c>
      <c r="AE59" s="150" t="s">
        <v>425</v>
      </c>
      <c r="AF59" s="150">
        <v>27681.384293999999</v>
      </c>
      <c r="AG59" s="150" t="s">
        <v>425</v>
      </c>
      <c r="AH59" s="150">
        <v>27681.384293999999</v>
      </c>
      <c r="AI59" s="150" t="s">
        <v>425</v>
      </c>
      <c r="AJ59" s="150">
        <v>27681.384293999999</v>
      </c>
      <c r="AK59" s="150" t="s">
        <v>425</v>
      </c>
      <c r="AL59" s="150">
        <v>27681.384293999999</v>
      </c>
      <c r="AM59" s="150" t="s">
        <v>425</v>
      </c>
      <c r="AN59" s="150">
        <v>27681.384293999999</v>
      </c>
      <c r="AO59" s="150" t="s">
        <v>425</v>
      </c>
      <c r="AP59" s="150">
        <v>27681.384293999999</v>
      </c>
      <c r="AQ59" s="150" t="s">
        <v>425</v>
      </c>
      <c r="AR59" s="150">
        <v>27681.384293999999</v>
      </c>
      <c r="AS59" s="150" t="s">
        <v>425</v>
      </c>
      <c r="AT59" s="150">
        <v>27681.384293999999</v>
      </c>
      <c r="AU59" s="150" t="s">
        <v>425</v>
      </c>
      <c r="AV59" s="150">
        <v>27681.384293999999</v>
      </c>
      <c r="AW59" s="150" t="s">
        <v>425</v>
      </c>
      <c r="AX59" s="150">
        <v>27681.384293999999</v>
      </c>
      <c r="AY59" s="150" t="s">
        <v>425</v>
      </c>
      <c r="AZ59" s="150">
        <v>27681.384293999999</v>
      </c>
      <c r="BA59" s="150" t="s">
        <v>425</v>
      </c>
      <c r="BB59" s="150">
        <v>27681.384293999999</v>
      </c>
      <c r="BC59" s="150" t="s">
        <v>425</v>
      </c>
      <c r="BD59" s="150">
        <v>27681.384293999999</v>
      </c>
      <c r="BE59" s="150" t="s">
        <v>425</v>
      </c>
      <c r="BF59" s="150">
        <v>27681.384293999999</v>
      </c>
      <c r="BG59" s="150" t="s">
        <v>425</v>
      </c>
      <c r="BH59" s="150">
        <v>27681.384293999999</v>
      </c>
      <c r="BI59" s="150" t="s">
        <v>425</v>
      </c>
      <c r="BJ59" s="150">
        <v>27681.384293999999</v>
      </c>
      <c r="BK59" s="150" t="s">
        <v>425</v>
      </c>
      <c r="BL59" s="150">
        <v>27681.384293999999</v>
      </c>
      <c r="BM59" s="150" t="s">
        <v>425</v>
      </c>
      <c r="BN59" s="150">
        <v>27681.384293999999</v>
      </c>
      <c r="BO59" s="150" t="s">
        <v>425</v>
      </c>
      <c r="BP59" s="150">
        <v>27681.384293999999</v>
      </c>
      <c r="BQ59" s="150" t="s">
        <v>425</v>
      </c>
      <c r="BR59" s="150">
        <v>27681.384293999999</v>
      </c>
      <c r="BS59" s="150" t="s">
        <v>425</v>
      </c>
      <c r="BT59" s="150">
        <v>27681.384293999999</v>
      </c>
      <c r="BU59" s="150" t="s">
        <v>425</v>
      </c>
      <c r="BV59" s="150">
        <v>27681.384293999999</v>
      </c>
      <c r="BW59" s="150" t="s">
        <v>425</v>
      </c>
      <c r="BX59" s="150">
        <v>27681.384293999999</v>
      </c>
      <c r="BY59" s="150" t="s">
        <v>425</v>
      </c>
      <c r="BZ59" s="150">
        <v>27681.384293999999</v>
      </c>
      <c r="CA59" s="150" t="s">
        <v>425</v>
      </c>
      <c r="CB59" s="150">
        <v>27681.384293999999</v>
      </c>
      <c r="CC59" s="150" t="s">
        <v>425</v>
      </c>
      <c r="CD59" s="150">
        <v>27681.384293999999</v>
      </c>
      <c r="CE59" s="150" t="s">
        <v>425</v>
      </c>
      <c r="CF59" s="150">
        <v>27681.384293999999</v>
      </c>
      <c r="CG59" s="150" t="s">
        <v>425</v>
      </c>
      <c r="CH59" s="150">
        <v>27681.384293999999</v>
      </c>
      <c r="CI59" s="150" t="s">
        <v>425</v>
      </c>
      <c r="CJ59" s="150">
        <v>27681.384293999999</v>
      </c>
      <c r="CK59" s="150" t="s">
        <v>425</v>
      </c>
      <c r="CL59" s="150">
        <v>27681.384293999999</v>
      </c>
      <c r="CM59" s="150" t="s">
        <v>425</v>
      </c>
      <c r="CN59" s="150">
        <v>27681.384293999999</v>
      </c>
      <c r="CO59" s="150" t="s">
        <v>425</v>
      </c>
      <c r="CP59" s="150">
        <v>27681.384293999999</v>
      </c>
      <c r="CQ59" s="150" t="s">
        <v>425</v>
      </c>
      <c r="CR59" s="150">
        <v>27681.384293999999</v>
      </c>
      <c r="CS59" s="150" t="s">
        <v>425</v>
      </c>
      <c r="CT59" s="150">
        <v>27681.384293999999</v>
      </c>
      <c r="CU59" s="150" t="s">
        <v>425</v>
      </c>
      <c r="CV59" s="150">
        <v>27681.384293999999</v>
      </c>
      <c r="CW59" s="150" t="s">
        <v>425</v>
      </c>
      <c r="CX59" s="150">
        <v>27681.384293999999</v>
      </c>
      <c r="CY59" s="150" t="s">
        <v>425</v>
      </c>
      <c r="CZ59" s="150">
        <v>27681.384293999999</v>
      </c>
      <c r="DA59" s="150" t="s">
        <v>425</v>
      </c>
      <c r="DB59" s="150">
        <v>27681.384293999999</v>
      </c>
      <c r="DC59" s="150" t="s">
        <v>425</v>
      </c>
      <c r="DD59" s="150">
        <v>27681.384293999999</v>
      </c>
      <c r="DE59" s="150" t="s">
        <v>425</v>
      </c>
      <c r="DF59" s="150">
        <v>27681.384293999999</v>
      </c>
      <c r="DG59" s="150" t="s">
        <v>425</v>
      </c>
      <c r="DH59" s="150">
        <v>27681.384293999999</v>
      </c>
      <c r="DI59" s="150" t="s">
        <v>425</v>
      </c>
      <c r="DJ59" s="150">
        <v>27681.384293999999</v>
      </c>
      <c r="DK59" s="150" t="s">
        <v>425</v>
      </c>
      <c r="DL59" s="150">
        <v>27681.384293999999</v>
      </c>
      <c r="DM59" s="150" t="s">
        <v>425</v>
      </c>
      <c r="DN59" s="150">
        <v>27681.384293999999</v>
      </c>
      <c r="DO59" s="150" t="s">
        <v>425</v>
      </c>
      <c r="DP59" s="150">
        <v>27681.384293999999</v>
      </c>
      <c r="DQ59" s="150" t="s">
        <v>425</v>
      </c>
      <c r="DR59" s="150">
        <v>27681.384293999999</v>
      </c>
      <c r="DS59" s="150" t="s">
        <v>425</v>
      </c>
      <c r="DT59" s="150">
        <v>27681.384293999999</v>
      </c>
      <c r="DU59" s="150" t="s">
        <v>425</v>
      </c>
      <c r="DV59" s="150">
        <v>27681.384293999999</v>
      </c>
      <c r="DW59" s="150" t="s">
        <v>425</v>
      </c>
      <c r="DX59" s="150">
        <v>27681.384293999999</v>
      </c>
      <c r="DY59" s="150" t="s">
        <v>425</v>
      </c>
      <c r="DZ59" s="150">
        <v>27681.384293999999</v>
      </c>
      <c r="EA59" s="150" t="s">
        <v>425</v>
      </c>
      <c r="EB59" s="150">
        <v>27681.384293999999</v>
      </c>
      <c r="EC59" s="150" t="s">
        <v>425</v>
      </c>
      <c r="ED59" s="150">
        <v>27681.384293999999</v>
      </c>
      <c r="EE59" s="150" t="s">
        <v>425</v>
      </c>
      <c r="EF59" s="150">
        <v>27681.384293999999</v>
      </c>
      <c r="EG59" s="150" t="s">
        <v>425</v>
      </c>
      <c r="EH59" s="150">
        <v>27681.384293999999</v>
      </c>
      <c r="EI59" s="150" t="s">
        <v>425</v>
      </c>
      <c r="EJ59" s="150">
        <v>27681.384293999999</v>
      </c>
      <c r="EK59" s="150" t="s">
        <v>425</v>
      </c>
      <c r="EL59" s="150">
        <v>27681.384293999999</v>
      </c>
      <c r="EM59" s="150" t="s">
        <v>425</v>
      </c>
      <c r="EN59" s="150">
        <v>27681.384293999999</v>
      </c>
      <c r="EO59" s="150" t="s">
        <v>425</v>
      </c>
      <c r="EP59" s="150">
        <v>27681.384293999999</v>
      </c>
      <c r="EQ59" s="150" t="s">
        <v>425</v>
      </c>
      <c r="ER59" s="150">
        <v>27681.384293999999</v>
      </c>
      <c r="ES59" s="150" t="s">
        <v>425</v>
      </c>
      <c r="ET59" s="150">
        <v>27681.384293999999</v>
      </c>
      <c r="EU59" s="150" t="s">
        <v>425</v>
      </c>
      <c r="EV59" s="150">
        <v>27681.384293999999</v>
      </c>
      <c r="EW59" s="150" t="s">
        <v>425</v>
      </c>
      <c r="EX59" s="150">
        <v>27681.384293999999</v>
      </c>
      <c r="EY59" s="150" t="s">
        <v>425</v>
      </c>
      <c r="EZ59" s="150">
        <v>27681.384293999999</v>
      </c>
      <c r="FA59" s="150" t="s">
        <v>425</v>
      </c>
      <c r="FB59" s="150">
        <v>27681.384293999999</v>
      </c>
      <c r="FC59" s="150" t="s">
        <v>425</v>
      </c>
      <c r="FD59" s="150">
        <v>27681.384293999999</v>
      </c>
      <c r="FE59" s="150" t="s">
        <v>425</v>
      </c>
      <c r="FF59" s="150">
        <v>27681.384293999999</v>
      </c>
      <c r="FG59" s="150" t="s">
        <v>425</v>
      </c>
      <c r="FH59" s="150">
        <v>27681.384293999999</v>
      </c>
      <c r="FI59" s="150" t="s">
        <v>425</v>
      </c>
      <c r="FJ59" s="150">
        <v>27681.384293999999</v>
      </c>
      <c r="FK59" s="150" t="s">
        <v>425</v>
      </c>
      <c r="FL59" s="150">
        <v>27681.384293999999</v>
      </c>
      <c r="FM59" s="150" t="s">
        <v>425</v>
      </c>
      <c r="FN59" s="150">
        <v>27681.384293999999</v>
      </c>
      <c r="FO59" s="150" t="s">
        <v>425</v>
      </c>
      <c r="FP59" s="150">
        <v>27681.384293999999</v>
      </c>
      <c r="FQ59" s="150" t="s">
        <v>425</v>
      </c>
      <c r="FR59" s="150">
        <v>27681.384293999999</v>
      </c>
      <c r="FS59" s="150" t="s">
        <v>425</v>
      </c>
      <c r="FT59" s="150">
        <v>27681.384293999999</v>
      </c>
      <c r="FU59" s="150" t="s">
        <v>425</v>
      </c>
      <c r="FV59" s="150">
        <v>27681.384293999999</v>
      </c>
      <c r="FW59" s="150" t="s">
        <v>425</v>
      </c>
      <c r="FX59" s="150">
        <v>27681.384293999999</v>
      </c>
      <c r="FY59" s="150" t="s">
        <v>425</v>
      </c>
      <c r="FZ59" s="150">
        <v>27681.384293999999</v>
      </c>
      <c r="GA59" s="150" t="s">
        <v>425</v>
      </c>
      <c r="GB59" s="150">
        <v>27681.384293999999</v>
      </c>
      <c r="GC59" s="150" t="s">
        <v>425</v>
      </c>
      <c r="GD59" s="150">
        <v>27681.384293999999</v>
      </c>
      <c r="GE59" s="150" t="s">
        <v>425</v>
      </c>
      <c r="GF59" s="150">
        <v>27681.384293999999</v>
      </c>
      <c r="GG59" s="150" t="s">
        <v>425</v>
      </c>
      <c r="GH59" s="150">
        <v>27681.384293999999</v>
      </c>
      <c r="GI59" s="150" t="s">
        <v>425</v>
      </c>
      <c r="GJ59" s="150">
        <v>27681.384293999999</v>
      </c>
      <c r="GK59" s="150" t="s">
        <v>425</v>
      </c>
      <c r="GL59" s="150">
        <v>27681.384293999999</v>
      </c>
      <c r="GM59" s="150" t="s">
        <v>425</v>
      </c>
      <c r="GN59" s="150">
        <v>27681.384293999999</v>
      </c>
      <c r="GO59" s="150" t="s">
        <v>425</v>
      </c>
      <c r="GP59" s="150">
        <v>27681.384293999999</v>
      </c>
      <c r="GQ59" s="150" t="s">
        <v>425</v>
      </c>
      <c r="GR59" s="150">
        <v>27681.384293999999</v>
      </c>
      <c r="GS59" s="150" t="s">
        <v>425</v>
      </c>
      <c r="GT59" s="150">
        <v>27681.384293999999</v>
      </c>
      <c r="GU59" s="150" t="s">
        <v>425</v>
      </c>
      <c r="GV59" s="150">
        <v>27681.384293999999</v>
      </c>
      <c r="GW59" s="150" t="s">
        <v>425</v>
      </c>
      <c r="GX59" s="150">
        <v>27681.384293999999</v>
      </c>
      <c r="GY59" s="150" t="s">
        <v>425</v>
      </c>
      <c r="GZ59" s="150">
        <v>27681.384293999999</v>
      </c>
      <c r="HA59" s="150" t="s">
        <v>425</v>
      </c>
      <c r="HB59" s="150">
        <v>27681.384293999999</v>
      </c>
      <c r="HC59" s="150" t="s">
        <v>425</v>
      </c>
      <c r="HD59" s="150">
        <v>27681.384293999999</v>
      </c>
      <c r="HE59" s="150" t="s">
        <v>425</v>
      </c>
      <c r="HF59" s="150">
        <v>27681.384293999999</v>
      </c>
      <c r="HG59" s="150" t="s">
        <v>425</v>
      </c>
      <c r="HH59" s="150">
        <v>27681.384293999999</v>
      </c>
      <c r="HI59" s="150" t="s">
        <v>425</v>
      </c>
      <c r="HJ59" s="150">
        <v>27681.384293999999</v>
      </c>
      <c r="HK59" s="150" t="s">
        <v>425</v>
      </c>
      <c r="HL59" s="150">
        <v>27681.384293999999</v>
      </c>
      <c r="HM59" s="150" t="s">
        <v>425</v>
      </c>
      <c r="HN59" s="150">
        <v>27681.384293999999</v>
      </c>
      <c r="HO59" s="150" t="s">
        <v>425</v>
      </c>
      <c r="HP59" s="150">
        <v>27681.384293999999</v>
      </c>
      <c r="HQ59" s="150" t="s">
        <v>425</v>
      </c>
      <c r="HR59" s="150">
        <v>27681.384293999999</v>
      </c>
      <c r="HS59" s="150" t="s">
        <v>425</v>
      </c>
      <c r="HT59" s="150">
        <v>27681.384293999999</v>
      </c>
      <c r="HU59" s="150" t="s">
        <v>425</v>
      </c>
      <c r="HV59" s="150">
        <v>27681.384293999999</v>
      </c>
      <c r="HW59" s="150" t="s">
        <v>425</v>
      </c>
      <c r="HX59" s="150">
        <v>27681.384293999999</v>
      </c>
      <c r="HY59" s="150" t="s">
        <v>425</v>
      </c>
      <c r="HZ59" s="150">
        <v>27681.384293999999</v>
      </c>
      <c r="IA59" s="150" t="s">
        <v>425</v>
      </c>
      <c r="IB59" s="150">
        <v>27681.384293999999</v>
      </c>
      <c r="IC59" s="150" t="s">
        <v>425</v>
      </c>
      <c r="ID59" s="150">
        <v>27681.384293999999</v>
      </c>
      <c r="IE59" s="150" t="s">
        <v>425</v>
      </c>
      <c r="IF59" s="150">
        <v>27681.384293999999</v>
      </c>
      <c r="IG59" s="150" t="s">
        <v>425</v>
      </c>
      <c r="IH59" s="150">
        <v>27681.384293999999</v>
      </c>
      <c r="II59" s="150" t="s">
        <v>425</v>
      </c>
      <c r="IJ59" s="150">
        <v>27681.384293999999</v>
      </c>
      <c r="IK59" s="150" t="s">
        <v>425</v>
      </c>
      <c r="IL59" s="150">
        <v>27681.384293999999</v>
      </c>
      <c r="IM59" s="150" t="s">
        <v>425</v>
      </c>
      <c r="IN59" s="150">
        <v>27681.384293999999</v>
      </c>
      <c r="IO59" s="150" t="s">
        <v>425</v>
      </c>
      <c r="IP59" s="150">
        <v>27681.384293999999</v>
      </c>
      <c r="IQ59" s="150" t="s">
        <v>425</v>
      </c>
      <c r="IR59" s="150">
        <v>27681.384293999999</v>
      </c>
      <c r="IS59" s="150" t="s">
        <v>425</v>
      </c>
      <c r="IT59" s="150">
        <v>27681.384293999999</v>
      </c>
      <c r="IU59" s="150" t="s">
        <v>425</v>
      </c>
      <c r="IV59" s="150">
        <v>27681.384293999999</v>
      </c>
    </row>
    <row r="60" spans="1:256" ht="16.5" thickBot="1">
      <c r="A60" s="1146" t="s">
        <v>425</v>
      </c>
      <c r="B60" s="1147">
        <v>29854.825006999999</v>
      </c>
      <c r="C60" s="1148"/>
      <c r="D60" s="1133"/>
      <c r="E60" s="1133"/>
      <c r="F60" s="1143"/>
    </row>
    <row r="61" spans="1:256" ht="16.5" thickTop="1">
      <c r="A61" s="1989" t="s">
        <v>1122</v>
      </c>
      <c r="B61" s="1989"/>
      <c r="C61" s="1989"/>
      <c r="D61" s="1133"/>
      <c r="E61" s="1133"/>
      <c r="F61" s="1143"/>
    </row>
    <row r="62" spans="1:256">
      <c r="A62" s="1133"/>
      <c r="B62" s="1133"/>
      <c r="C62" s="1133"/>
      <c r="D62" s="1133"/>
      <c r="E62" s="1133"/>
      <c r="F62" s="1145"/>
    </row>
    <row r="63" spans="1:256">
      <c r="A63" s="1133"/>
      <c r="B63" s="1133"/>
      <c r="C63" s="1133"/>
      <c r="D63" s="1133"/>
      <c r="E63" s="1133"/>
    </row>
    <row r="64" spans="1:256">
      <c r="A64" s="1133"/>
      <c r="B64" s="1133"/>
      <c r="C64" s="1133"/>
      <c r="D64" s="1133"/>
      <c r="E64" s="1133"/>
    </row>
    <row r="65" spans="1:7">
      <c r="A65" s="1133"/>
      <c r="B65" s="1133"/>
      <c r="C65" s="1133"/>
      <c r="D65" s="1133"/>
      <c r="E65" s="1133"/>
    </row>
    <row r="66" spans="1:7">
      <c r="A66" s="1133"/>
      <c r="B66" s="1133"/>
      <c r="C66" s="1133"/>
      <c r="D66" s="1133"/>
      <c r="E66" s="1133"/>
    </row>
    <row r="67" spans="1:7">
      <c r="A67" s="1133"/>
      <c r="B67" s="1133"/>
      <c r="C67" s="1133"/>
      <c r="D67" s="1133"/>
      <c r="E67" s="1133"/>
    </row>
    <row r="68" spans="1:7">
      <c r="A68" s="1133"/>
      <c r="B68" s="1133"/>
      <c r="C68" s="1133"/>
      <c r="D68" s="1133"/>
      <c r="E68" s="1133"/>
    </row>
    <row r="69" spans="1:7">
      <c r="A69" s="1133"/>
      <c r="B69" s="1133"/>
      <c r="C69" s="1133"/>
      <c r="D69" s="1133"/>
      <c r="E69" s="1133"/>
      <c r="F69" s="1145"/>
      <c r="G69" s="1145"/>
    </row>
    <row r="70" spans="1:7">
      <c r="A70" s="1133"/>
      <c r="B70" s="1133"/>
      <c r="C70" s="1133"/>
      <c r="D70" s="1133"/>
      <c r="E70" s="1133"/>
    </row>
    <row r="71" spans="1:7">
      <c r="A71" s="1133"/>
      <c r="B71" s="1133"/>
      <c r="C71" s="1133"/>
      <c r="D71" s="1133"/>
      <c r="E71" s="1133"/>
      <c r="F71" s="1145"/>
    </row>
    <row r="72" spans="1:7">
      <c r="A72" s="1133"/>
      <c r="B72" s="1133"/>
      <c r="C72" s="1133"/>
      <c r="D72" s="1133"/>
      <c r="E72" s="1133"/>
    </row>
    <row r="73" spans="1:7">
      <c r="A73" s="1133"/>
      <c r="B73" s="1133"/>
      <c r="C73" s="1133"/>
      <c r="D73" s="1133"/>
      <c r="E73" s="1133"/>
    </row>
    <row r="74" spans="1:7">
      <c r="A74" s="1133"/>
      <c r="B74" s="1133"/>
      <c r="C74" s="1133"/>
      <c r="D74" s="1133"/>
      <c r="E74" s="1133"/>
    </row>
    <row r="75" spans="1:7">
      <c r="A75" s="1133"/>
      <c r="B75" s="1133"/>
      <c r="C75" s="1133"/>
      <c r="D75" s="1133"/>
      <c r="E75" s="1133"/>
    </row>
    <row r="76" spans="1:7">
      <c r="A76" s="1133"/>
      <c r="B76" s="1133"/>
      <c r="C76" s="1133"/>
      <c r="D76" s="1133"/>
      <c r="E76" s="1133"/>
    </row>
    <row r="77" spans="1:7">
      <c r="A77" s="1133"/>
      <c r="B77" s="1133"/>
      <c r="C77" s="1133"/>
      <c r="D77" s="1133"/>
      <c r="E77" s="1133"/>
    </row>
    <row r="78" spans="1:7">
      <c r="A78" s="1133"/>
      <c r="B78" s="1133"/>
      <c r="C78" s="1133"/>
      <c r="D78" s="1133"/>
      <c r="E78" s="1133"/>
    </row>
    <row r="79" spans="1:7">
      <c r="A79" s="1133"/>
      <c r="B79" s="1133"/>
      <c r="C79" s="1133"/>
      <c r="D79" s="1133"/>
      <c r="E79" s="1133"/>
    </row>
    <row r="80" spans="1:7">
      <c r="A80" s="1133"/>
      <c r="B80" s="1133"/>
      <c r="C80" s="1133"/>
      <c r="D80" s="1133"/>
      <c r="E80" s="1133"/>
    </row>
    <row r="81" spans="1:5">
      <c r="A81" s="1133"/>
      <c r="B81" s="1133"/>
      <c r="C81" s="1133"/>
      <c r="D81" s="1133"/>
      <c r="E81" s="1133"/>
    </row>
    <row r="82" spans="1:5">
      <c r="A82" s="1133"/>
      <c r="B82" s="1133"/>
      <c r="C82" s="1133"/>
      <c r="D82" s="1133"/>
      <c r="E82" s="1133"/>
    </row>
    <row r="83" spans="1:5">
      <c r="A83" s="1133"/>
      <c r="B83" s="1133"/>
      <c r="C83" s="1133"/>
      <c r="D83" s="1133"/>
      <c r="E83" s="1133"/>
    </row>
    <row r="84" spans="1:5">
      <c r="A84" s="1133"/>
      <c r="B84" s="1133"/>
      <c r="C84" s="1133"/>
      <c r="D84" s="1133"/>
      <c r="E84" s="1133"/>
    </row>
    <row r="85" spans="1:5">
      <c r="A85" s="1133"/>
      <c r="B85" s="1133"/>
      <c r="C85" s="1133"/>
      <c r="D85" s="1133"/>
      <c r="E85" s="1133"/>
    </row>
    <row r="86" spans="1:5">
      <c r="A86" s="1133"/>
      <c r="B86" s="1133"/>
      <c r="C86" s="1133"/>
      <c r="D86" s="1133"/>
      <c r="E86" s="1133"/>
    </row>
    <row r="87" spans="1:5">
      <c r="A87" s="1133"/>
      <c r="B87" s="1133"/>
      <c r="C87" s="1133"/>
      <c r="D87" s="1133"/>
      <c r="E87" s="1133"/>
    </row>
    <row r="88" spans="1:5">
      <c r="A88" s="1133"/>
      <c r="B88" s="1133"/>
      <c r="C88" s="1133"/>
      <c r="D88" s="1133"/>
      <c r="E88" s="1133"/>
    </row>
    <row r="89" spans="1:5">
      <c r="A89" s="1133"/>
      <c r="B89" s="1133"/>
      <c r="C89" s="1133"/>
      <c r="D89" s="1133"/>
      <c r="E89" s="1133"/>
    </row>
    <row r="90" spans="1:5">
      <c r="A90" s="1133"/>
      <c r="B90" s="1133"/>
      <c r="C90" s="1133"/>
      <c r="D90" s="1133"/>
      <c r="E90" s="1133"/>
    </row>
    <row r="91" spans="1:5">
      <c r="A91" s="1133"/>
      <c r="B91" s="1133"/>
      <c r="C91" s="1133"/>
      <c r="D91" s="1133"/>
      <c r="E91" s="1133"/>
    </row>
    <row r="92" spans="1:5">
      <c r="A92" s="1133"/>
      <c r="B92" s="1133"/>
      <c r="C92" s="1133"/>
      <c r="D92" s="1133"/>
      <c r="E92" s="1133"/>
    </row>
    <row r="93" spans="1:5">
      <c r="A93" s="1133"/>
      <c r="B93" s="1133"/>
      <c r="C93" s="1133"/>
      <c r="D93" s="1133"/>
      <c r="E93" s="1133"/>
    </row>
    <row r="94" spans="1:5">
      <c r="A94" s="1133"/>
      <c r="B94" s="1133"/>
      <c r="C94" s="1133"/>
      <c r="D94" s="1133"/>
      <c r="E94" s="1133"/>
    </row>
    <row r="95" spans="1:5">
      <c r="A95" s="1133"/>
      <c r="B95" s="1133"/>
      <c r="C95" s="1133"/>
      <c r="D95" s="1133"/>
      <c r="E95" s="1133"/>
    </row>
    <row r="96" spans="1:5">
      <c r="A96" s="1133"/>
      <c r="B96" s="1133"/>
      <c r="C96" s="1133"/>
      <c r="D96" s="1133"/>
      <c r="E96" s="1133"/>
    </row>
    <row r="97" spans="1:5">
      <c r="A97" s="1133"/>
      <c r="B97" s="1133"/>
      <c r="C97" s="1133"/>
      <c r="D97" s="1133"/>
      <c r="E97" s="1133"/>
    </row>
    <row r="98" spans="1:5">
      <c r="A98" s="1133"/>
      <c r="B98" s="1133"/>
      <c r="C98" s="1133"/>
      <c r="D98" s="1133"/>
      <c r="E98" s="1133"/>
    </row>
    <row r="99" spans="1:5">
      <c r="A99" s="1133"/>
      <c r="B99" s="1133"/>
      <c r="C99" s="1133"/>
      <c r="D99" s="1133"/>
      <c r="E99" s="1133"/>
    </row>
    <row r="100" spans="1:5">
      <c r="A100" s="1133"/>
      <c r="B100" s="1133"/>
      <c r="C100" s="1133"/>
      <c r="D100" s="1133"/>
      <c r="E100" s="1133"/>
    </row>
    <row r="101" spans="1:5">
      <c r="A101" s="1133"/>
      <c r="B101" s="1133"/>
      <c r="C101" s="1133"/>
      <c r="D101" s="1133"/>
      <c r="E101" s="1133"/>
    </row>
    <row r="102" spans="1:5">
      <c r="A102" s="1133"/>
      <c r="B102" s="1133"/>
      <c r="C102" s="1133"/>
      <c r="D102" s="1133"/>
      <c r="E102" s="1133"/>
    </row>
    <row r="103" spans="1:5">
      <c r="A103" s="1133"/>
      <c r="B103" s="1133"/>
      <c r="C103" s="1133"/>
      <c r="D103" s="1133"/>
      <c r="E103" s="1133"/>
    </row>
    <row r="104" spans="1:5">
      <c r="A104" s="1133"/>
      <c r="B104" s="1133"/>
      <c r="C104" s="1133"/>
      <c r="D104" s="1133"/>
      <c r="E104" s="1133"/>
    </row>
    <row r="105" spans="1:5">
      <c r="A105" s="1133"/>
      <c r="B105" s="1133"/>
      <c r="C105" s="1133"/>
      <c r="D105" s="1133"/>
      <c r="E105" s="1133"/>
    </row>
    <row r="106" spans="1:5">
      <c r="A106" s="1133"/>
      <c r="B106" s="1133"/>
      <c r="C106" s="1133"/>
      <c r="D106" s="1133"/>
      <c r="E106" s="1133"/>
    </row>
    <row r="107" spans="1:5">
      <c r="A107" s="1133"/>
      <c r="B107" s="1133"/>
      <c r="C107" s="1133"/>
      <c r="D107" s="1133"/>
      <c r="E107" s="1133"/>
    </row>
    <row r="108" spans="1:5">
      <c r="A108" s="1133"/>
      <c r="B108" s="1133"/>
      <c r="C108" s="1133"/>
      <c r="D108" s="1133"/>
      <c r="E108" s="1133"/>
    </row>
    <row r="109" spans="1:5">
      <c r="A109" s="1133"/>
      <c r="B109" s="1133"/>
      <c r="C109" s="1133"/>
      <c r="D109" s="1133"/>
      <c r="E109" s="1133"/>
    </row>
    <row r="110" spans="1:5">
      <c r="A110" s="1133"/>
      <c r="B110" s="1133"/>
      <c r="C110" s="1133"/>
      <c r="D110" s="1133"/>
      <c r="E110" s="1133"/>
    </row>
    <row r="111" spans="1:5">
      <c r="A111" s="1133"/>
      <c r="B111" s="1133"/>
      <c r="C111" s="1133"/>
      <c r="D111" s="1133"/>
      <c r="E111" s="1133"/>
    </row>
    <row r="112" spans="1:5">
      <c r="A112" s="1133"/>
      <c r="B112" s="1133"/>
      <c r="C112" s="1133"/>
      <c r="D112" s="1133"/>
      <c r="E112" s="1133"/>
    </row>
    <row r="113" spans="1:5">
      <c r="A113" s="1133"/>
      <c r="B113" s="1133"/>
      <c r="C113" s="1133"/>
      <c r="D113" s="1133"/>
      <c r="E113" s="1133"/>
    </row>
    <row r="114" spans="1:5">
      <c r="A114" s="1133"/>
      <c r="B114" s="1133"/>
      <c r="C114" s="1133"/>
      <c r="D114" s="1133"/>
      <c r="E114" s="1133"/>
    </row>
    <row r="115" spans="1:5">
      <c r="A115" s="1133"/>
      <c r="B115" s="1133"/>
      <c r="C115" s="1133"/>
      <c r="D115" s="1133"/>
      <c r="E115" s="1133"/>
    </row>
    <row r="116" spans="1:5">
      <c r="A116" s="1133"/>
      <c r="B116" s="1133"/>
      <c r="C116" s="1133"/>
      <c r="D116" s="1133"/>
      <c r="E116" s="1133"/>
    </row>
    <row r="117" spans="1:5">
      <c r="A117" s="1133"/>
      <c r="B117" s="1133"/>
      <c r="C117" s="1133"/>
      <c r="D117" s="1133"/>
      <c r="E117" s="1133"/>
    </row>
    <row r="118" spans="1:5">
      <c r="A118" s="1133"/>
      <c r="B118" s="1133"/>
      <c r="C118" s="1133"/>
      <c r="D118" s="1133"/>
      <c r="E118" s="1133"/>
    </row>
    <row r="119" spans="1:5">
      <c r="A119" s="1133"/>
      <c r="B119" s="1133"/>
      <c r="C119" s="1133"/>
      <c r="D119" s="1133"/>
      <c r="E119" s="1133"/>
    </row>
    <row r="120" spans="1:5">
      <c r="A120" s="1133"/>
      <c r="B120" s="1133"/>
      <c r="C120" s="1133"/>
      <c r="D120" s="1133"/>
      <c r="E120" s="1133"/>
    </row>
  </sheetData>
  <mergeCells count="4">
    <mergeCell ref="A1:C1"/>
    <mergeCell ref="A2:C2"/>
    <mergeCell ref="A3:C3"/>
    <mergeCell ref="A61:C61"/>
  </mergeCells>
  <pageMargins left="0.7" right="0.7" top="0.5" bottom="0.5" header="0.3" footer="0.3"/>
  <pageSetup paperSize="9" scale="82" orientation="portrait" horizontalDpi="300" verticalDpi="300" r:id="rId1"/>
</worksheet>
</file>

<file path=xl/worksheets/sheet43.xml><?xml version="1.0" encoding="utf-8"?>
<worksheet xmlns="http://schemas.openxmlformats.org/spreadsheetml/2006/main" xmlns:r="http://schemas.openxmlformats.org/officeDocument/2006/relationships">
  <sheetPr>
    <pageSetUpPr fitToPage="1"/>
  </sheetPr>
  <dimension ref="A1:M38"/>
  <sheetViews>
    <sheetView workbookViewId="0">
      <selection activeCell="N11" sqref="N11"/>
    </sheetView>
  </sheetViews>
  <sheetFormatPr defaultColWidth="12" defaultRowHeight="15.75"/>
  <cols>
    <col min="1" max="1" width="26" style="343" bestFit="1" customWidth="1"/>
    <col min="2" max="4" width="9.7109375" style="343" customWidth="1"/>
    <col min="5" max="10" width="12.85546875" style="343" customWidth="1"/>
    <col min="11" max="12" width="10.7109375" style="343" customWidth="1"/>
    <col min="13" max="256" width="12" style="343"/>
    <col min="257" max="257" width="24.85546875" style="343" customWidth="1"/>
    <col min="258" max="258" width="10.140625" style="343" customWidth="1"/>
    <col min="259" max="259" width="6.7109375" style="343" customWidth="1"/>
    <col min="260" max="260" width="7.140625" style="343" customWidth="1"/>
    <col min="261" max="261" width="9.140625" style="343" customWidth="1"/>
    <col min="262" max="262" width="8.28515625" style="343" bestFit="1" customWidth="1"/>
    <col min="263" max="263" width="10.42578125" style="343" customWidth="1"/>
    <col min="264" max="264" width="8.28515625" style="343" bestFit="1" customWidth="1"/>
    <col min="265" max="265" width="9" style="343" customWidth="1"/>
    <col min="266" max="266" width="8.28515625" style="343" bestFit="1" customWidth="1"/>
    <col min="267" max="267" width="8.140625" style="343" customWidth="1"/>
    <col min="268" max="268" width="6.7109375" style="343" bestFit="1" customWidth="1"/>
    <col min="269" max="512" width="12" style="343"/>
    <col min="513" max="513" width="24.85546875" style="343" customWidth="1"/>
    <col min="514" max="514" width="10.140625" style="343" customWidth="1"/>
    <col min="515" max="515" width="6.7109375" style="343" customWidth="1"/>
    <col min="516" max="516" width="7.140625" style="343" customWidth="1"/>
    <col min="517" max="517" width="9.140625" style="343" customWidth="1"/>
    <col min="518" max="518" width="8.28515625" style="343" bestFit="1" customWidth="1"/>
    <col min="519" max="519" width="10.42578125" style="343" customWidth="1"/>
    <col min="520" max="520" width="8.28515625" style="343" bestFit="1" customWidth="1"/>
    <col min="521" max="521" width="9" style="343" customWidth="1"/>
    <col min="522" max="522" width="8.28515625" style="343" bestFit="1" customWidth="1"/>
    <col min="523" max="523" width="8.140625" style="343" customWidth="1"/>
    <col min="524" max="524" width="6.7109375" style="343" bestFit="1" customWidth="1"/>
    <col min="525" max="768" width="12" style="343"/>
    <col min="769" max="769" width="24.85546875" style="343" customWidth="1"/>
    <col min="770" max="770" width="10.140625" style="343" customWidth="1"/>
    <col min="771" max="771" width="6.7109375" style="343" customWidth="1"/>
    <col min="772" max="772" width="7.140625" style="343" customWidth="1"/>
    <col min="773" max="773" width="9.140625" style="343" customWidth="1"/>
    <col min="774" max="774" width="8.28515625" style="343" bestFit="1" customWidth="1"/>
    <col min="775" max="775" width="10.42578125" style="343" customWidth="1"/>
    <col min="776" max="776" width="8.28515625" style="343" bestFit="1" customWidth="1"/>
    <col min="777" max="777" width="9" style="343" customWidth="1"/>
    <col min="778" max="778" width="8.28515625" style="343" bestFit="1" customWidth="1"/>
    <col min="779" max="779" width="8.140625" style="343" customWidth="1"/>
    <col min="780" max="780" width="6.7109375" style="343" bestFit="1" customWidth="1"/>
    <col min="781" max="1024" width="12" style="343"/>
    <col min="1025" max="1025" width="24.85546875" style="343" customWidth="1"/>
    <col min="1026" max="1026" width="10.140625" style="343" customWidth="1"/>
    <col min="1027" max="1027" width="6.7109375" style="343" customWidth="1"/>
    <col min="1028" max="1028" width="7.140625" style="343" customWidth="1"/>
    <col min="1029" max="1029" width="9.140625" style="343" customWidth="1"/>
    <col min="1030" max="1030" width="8.28515625" style="343" bestFit="1" customWidth="1"/>
    <col min="1031" max="1031" width="10.42578125" style="343" customWidth="1"/>
    <col min="1032" max="1032" width="8.28515625" style="343" bestFit="1" customWidth="1"/>
    <col min="1033" max="1033" width="9" style="343" customWidth="1"/>
    <col min="1034" max="1034" width="8.28515625" style="343" bestFit="1" customWidth="1"/>
    <col min="1035" max="1035" width="8.140625" style="343" customWidth="1"/>
    <col min="1036" max="1036" width="6.7109375" style="343" bestFit="1" customWidth="1"/>
    <col min="1037" max="1280" width="12" style="343"/>
    <col min="1281" max="1281" width="24.85546875" style="343" customWidth="1"/>
    <col min="1282" max="1282" width="10.140625" style="343" customWidth="1"/>
    <col min="1283" max="1283" width="6.7109375" style="343" customWidth="1"/>
    <col min="1284" max="1284" width="7.140625" style="343" customWidth="1"/>
    <col min="1285" max="1285" width="9.140625" style="343" customWidth="1"/>
    <col min="1286" max="1286" width="8.28515625" style="343" bestFit="1" customWidth="1"/>
    <col min="1287" max="1287" width="10.42578125" style="343" customWidth="1"/>
    <col min="1288" max="1288" width="8.28515625" style="343" bestFit="1" customWidth="1"/>
    <col min="1289" max="1289" width="9" style="343" customWidth="1"/>
    <col min="1290" max="1290" width="8.28515625" style="343" bestFit="1" customWidth="1"/>
    <col min="1291" max="1291" width="8.140625" style="343" customWidth="1"/>
    <col min="1292" max="1292" width="6.7109375" style="343" bestFit="1" customWidth="1"/>
    <col min="1293" max="1536" width="12" style="343"/>
    <col min="1537" max="1537" width="24.85546875" style="343" customWidth="1"/>
    <col min="1538" max="1538" width="10.140625" style="343" customWidth="1"/>
    <col min="1539" max="1539" width="6.7109375" style="343" customWidth="1"/>
    <col min="1540" max="1540" width="7.140625" style="343" customWidth="1"/>
    <col min="1541" max="1541" width="9.140625" style="343" customWidth="1"/>
    <col min="1542" max="1542" width="8.28515625" style="343" bestFit="1" customWidth="1"/>
    <col min="1543" max="1543" width="10.42578125" style="343" customWidth="1"/>
    <col min="1544" max="1544" width="8.28515625" style="343" bestFit="1" customWidth="1"/>
    <col min="1545" max="1545" width="9" style="343" customWidth="1"/>
    <col min="1546" max="1546" width="8.28515625" style="343" bestFit="1" customWidth="1"/>
    <col min="1547" max="1547" width="8.140625" style="343" customWidth="1"/>
    <col min="1548" max="1548" width="6.7109375" style="343" bestFit="1" customWidth="1"/>
    <col min="1549" max="1792" width="12" style="343"/>
    <col min="1793" max="1793" width="24.85546875" style="343" customWidth="1"/>
    <col min="1794" max="1794" width="10.140625" style="343" customWidth="1"/>
    <col min="1795" max="1795" width="6.7109375" style="343" customWidth="1"/>
    <col min="1796" max="1796" width="7.140625" style="343" customWidth="1"/>
    <col min="1797" max="1797" width="9.140625" style="343" customWidth="1"/>
    <col min="1798" max="1798" width="8.28515625" style="343" bestFit="1" customWidth="1"/>
    <col min="1799" max="1799" width="10.42578125" style="343" customWidth="1"/>
    <col min="1800" max="1800" width="8.28515625" style="343" bestFit="1" customWidth="1"/>
    <col min="1801" max="1801" width="9" style="343" customWidth="1"/>
    <col min="1802" max="1802" width="8.28515625" style="343" bestFit="1" customWidth="1"/>
    <col min="1803" max="1803" width="8.140625" style="343" customWidth="1"/>
    <col min="1804" max="1804" width="6.7109375" style="343" bestFit="1" customWidth="1"/>
    <col min="1805" max="2048" width="12" style="343"/>
    <col min="2049" max="2049" width="24.85546875" style="343" customWidth="1"/>
    <col min="2050" max="2050" width="10.140625" style="343" customWidth="1"/>
    <col min="2051" max="2051" width="6.7109375" style="343" customWidth="1"/>
    <col min="2052" max="2052" width="7.140625" style="343" customWidth="1"/>
    <col min="2053" max="2053" width="9.140625" style="343" customWidth="1"/>
    <col min="2054" max="2054" width="8.28515625" style="343" bestFit="1" customWidth="1"/>
    <col min="2055" max="2055" width="10.42578125" style="343" customWidth="1"/>
    <col min="2056" max="2056" width="8.28515625" style="343" bestFit="1" customWidth="1"/>
    <col min="2057" max="2057" width="9" style="343" customWidth="1"/>
    <col min="2058" max="2058" width="8.28515625" style="343" bestFit="1" customWidth="1"/>
    <col min="2059" max="2059" width="8.140625" style="343" customWidth="1"/>
    <col min="2060" max="2060" width="6.7109375" style="343" bestFit="1" customWidth="1"/>
    <col min="2061" max="2304" width="12" style="343"/>
    <col min="2305" max="2305" width="24.85546875" style="343" customWidth="1"/>
    <col min="2306" max="2306" width="10.140625" style="343" customWidth="1"/>
    <col min="2307" max="2307" width="6.7109375" style="343" customWidth="1"/>
    <col min="2308" max="2308" width="7.140625" style="343" customWidth="1"/>
    <col min="2309" max="2309" width="9.140625" style="343" customWidth="1"/>
    <col min="2310" max="2310" width="8.28515625" style="343" bestFit="1" customWidth="1"/>
    <col min="2311" max="2311" width="10.42578125" style="343" customWidth="1"/>
    <col min="2312" max="2312" width="8.28515625" style="343" bestFit="1" customWidth="1"/>
    <col min="2313" max="2313" width="9" style="343" customWidth="1"/>
    <col min="2314" max="2314" width="8.28515625" style="343" bestFit="1" customWidth="1"/>
    <col min="2315" max="2315" width="8.140625" style="343" customWidth="1"/>
    <col min="2316" max="2316" width="6.7109375" style="343" bestFit="1" customWidth="1"/>
    <col min="2317" max="2560" width="12" style="343"/>
    <col min="2561" max="2561" width="24.85546875" style="343" customWidth="1"/>
    <col min="2562" max="2562" width="10.140625" style="343" customWidth="1"/>
    <col min="2563" max="2563" width="6.7109375" style="343" customWidth="1"/>
    <col min="2564" max="2564" width="7.140625" style="343" customWidth="1"/>
    <col min="2565" max="2565" width="9.140625" style="343" customWidth="1"/>
    <col min="2566" max="2566" width="8.28515625" style="343" bestFit="1" customWidth="1"/>
    <col min="2567" max="2567" width="10.42578125" style="343" customWidth="1"/>
    <col min="2568" max="2568" width="8.28515625" style="343" bestFit="1" customWidth="1"/>
    <col min="2569" max="2569" width="9" style="343" customWidth="1"/>
    <col min="2570" max="2570" width="8.28515625" style="343" bestFit="1" customWidth="1"/>
    <col min="2571" max="2571" width="8.140625" style="343" customWidth="1"/>
    <col min="2572" max="2572" width="6.7109375" style="343" bestFit="1" customWidth="1"/>
    <col min="2573" max="2816" width="12" style="343"/>
    <col min="2817" max="2817" width="24.85546875" style="343" customWidth="1"/>
    <col min="2818" max="2818" width="10.140625" style="343" customWidth="1"/>
    <col min="2819" max="2819" width="6.7109375" style="343" customWidth="1"/>
    <col min="2820" max="2820" width="7.140625" style="343" customWidth="1"/>
    <col min="2821" max="2821" width="9.140625" style="343" customWidth="1"/>
    <col min="2822" max="2822" width="8.28515625" style="343" bestFit="1" customWidth="1"/>
    <col min="2823" max="2823" width="10.42578125" style="343" customWidth="1"/>
    <col min="2824" max="2824" width="8.28515625" style="343" bestFit="1" customWidth="1"/>
    <col min="2825" max="2825" width="9" style="343" customWidth="1"/>
    <col min="2826" max="2826" width="8.28515625" style="343" bestFit="1" customWidth="1"/>
    <col min="2827" max="2827" width="8.140625" style="343" customWidth="1"/>
    <col min="2828" max="2828" width="6.7109375" style="343" bestFit="1" customWidth="1"/>
    <col min="2829" max="3072" width="12" style="343"/>
    <col min="3073" max="3073" width="24.85546875" style="343" customWidth="1"/>
    <col min="3074" max="3074" width="10.140625" style="343" customWidth="1"/>
    <col min="3075" max="3075" width="6.7109375" style="343" customWidth="1"/>
    <col min="3076" max="3076" width="7.140625" style="343" customWidth="1"/>
    <col min="3077" max="3077" width="9.140625" style="343" customWidth="1"/>
    <col min="3078" max="3078" width="8.28515625" style="343" bestFit="1" customWidth="1"/>
    <col min="3079" max="3079" width="10.42578125" style="343" customWidth="1"/>
    <col min="3080" max="3080" width="8.28515625" style="343" bestFit="1" customWidth="1"/>
    <col min="3081" max="3081" width="9" style="343" customWidth="1"/>
    <col min="3082" max="3082" width="8.28515625" style="343" bestFit="1" customWidth="1"/>
    <col min="3083" max="3083" width="8.140625" style="343" customWidth="1"/>
    <col min="3084" max="3084" width="6.7109375" style="343" bestFit="1" customWidth="1"/>
    <col min="3085" max="3328" width="12" style="343"/>
    <col min="3329" max="3329" width="24.85546875" style="343" customWidth="1"/>
    <col min="3330" max="3330" width="10.140625" style="343" customWidth="1"/>
    <col min="3331" max="3331" width="6.7109375" style="343" customWidth="1"/>
    <col min="3332" max="3332" width="7.140625" style="343" customWidth="1"/>
    <col min="3333" max="3333" width="9.140625" style="343" customWidth="1"/>
    <col min="3334" max="3334" width="8.28515625" style="343" bestFit="1" customWidth="1"/>
    <col min="3335" max="3335" width="10.42578125" style="343" customWidth="1"/>
    <col min="3336" max="3336" width="8.28515625" style="343" bestFit="1" customWidth="1"/>
    <col min="3337" max="3337" width="9" style="343" customWidth="1"/>
    <col min="3338" max="3338" width="8.28515625" style="343" bestFit="1" customWidth="1"/>
    <col min="3339" max="3339" width="8.140625" style="343" customWidth="1"/>
    <col min="3340" max="3340" width="6.7109375" style="343" bestFit="1" customWidth="1"/>
    <col min="3341" max="3584" width="12" style="343"/>
    <col min="3585" max="3585" width="24.85546875" style="343" customWidth="1"/>
    <col min="3586" max="3586" width="10.140625" style="343" customWidth="1"/>
    <col min="3587" max="3587" width="6.7109375" style="343" customWidth="1"/>
    <col min="3588" max="3588" width="7.140625" style="343" customWidth="1"/>
    <col min="3589" max="3589" width="9.140625" style="343" customWidth="1"/>
    <col min="3590" max="3590" width="8.28515625" style="343" bestFit="1" customWidth="1"/>
    <col min="3591" max="3591" width="10.42578125" style="343" customWidth="1"/>
    <col min="3592" max="3592" width="8.28515625" style="343" bestFit="1" customWidth="1"/>
    <col min="3593" max="3593" width="9" style="343" customWidth="1"/>
    <col min="3594" max="3594" width="8.28515625" style="343" bestFit="1" customWidth="1"/>
    <col min="3595" max="3595" width="8.140625" style="343" customWidth="1"/>
    <col min="3596" max="3596" width="6.7109375" style="343" bestFit="1" customWidth="1"/>
    <col min="3597" max="3840" width="12" style="343"/>
    <col min="3841" max="3841" width="24.85546875" style="343" customWidth="1"/>
    <col min="3842" max="3842" width="10.140625" style="343" customWidth="1"/>
    <col min="3843" max="3843" width="6.7109375" style="343" customWidth="1"/>
    <col min="3844" max="3844" width="7.140625" style="343" customWidth="1"/>
    <col min="3845" max="3845" width="9.140625" style="343" customWidth="1"/>
    <col min="3846" max="3846" width="8.28515625" style="343" bestFit="1" customWidth="1"/>
    <col min="3847" max="3847" width="10.42578125" style="343" customWidth="1"/>
    <col min="3848" max="3848" width="8.28515625" style="343" bestFit="1" customWidth="1"/>
    <col min="3849" max="3849" width="9" style="343" customWidth="1"/>
    <col min="3850" max="3850" width="8.28515625" style="343" bestFit="1" customWidth="1"/>
    <col min="3851" max="3851" width="8.140625" style="343" customWidth="1"/>
    <col min="3852" max="3852" width="6.7109375" style="343" bestFit="1" customWidth="1"/>
    <col min="3853" max="4096" width="12" style="343"/>
    <col min="4097" max="4097" width="24.85546875" style="343" customWidth="1"/>
    <col min="4098" max="4098" width="10.140625" style="343" customWidth="1"/>
    <col min="4099" max="4099" width="6.7109375" style="343" customWidth="1"/>
    <col min="4100" max="4100" width="7.140625" style="343" customWidth="1"/>
    <col min="4101" max="4101" width="9.140625" style="343" customWidth="1"/>
    <col min="4102" max="4102" width="8.28515625" style="343" bestFit="1" customWidth="1"/>
    <col min="4103" max="4103" width="10.42578125" style="343" customWidth="1"/>
    <col min="4104" max="4104" width="8.28515625" style="343" bestFit="1" customWidth="1"/>
    <col min="4105" max="4105" width="9" style="343" customWidth="1"/>
    <col min="4106" max="4106" width="8.28515625" style="343" bestFit="1" customWidth="1"/>
    <col min="4107" max="4107" width="8.140625" style="343" customWidth="1"/>
    <col min="4108" max="4108" width="6.7109375" style="343" bestFit="1" customWidth="1"/>
    <col min="4109" max="4352" width="12" style="343"/>
    <col min="4353" max="4353" width="24.85546875" style="343" customWidth="1"/>
    <col min="4354" max="4354" width="10.140625" style="343" customWidth="1"/>
    <col min="4355" max="4355" width="6.7109375" style="343" customWidth="1"/>
    <col min="4356" max="4356" width="7.140625" style="343" customWidth="1"/>
    <col min="4357" max="4357" width="9.140625" style="343" customWidth="1"/>
    <col min="4358" max="4358" width="8.28515625" style="343" bestFit="1" customWidth="1"/>
    <col min="4359" max="4359" width="10.42578125" style="343" customWidth="1"/>
    <col min="4360" max="4360" width="8.28515625" style="343" bestFit="1" customWidth="1"/>
    <col min="4361" max="4361" width="9" style="343" customWidth="1"/>
    <col min="4362" max="4362" width="8.28515625" style="343" bestFit="1" customWidth="1"/>
    <col min="4363" max="4363" width="8.140625" style="343" customWidth="1"/>
    <col min="4364" max="4364" width="6.7109375" style="343" bestFit="1" customWidth="1"/>
    <col min="4365" max="4608" width="12" style="343"/>
    <col min="4609" max="4609" width="24.85546875" style="343" customWidth="1"/>
    <col min="4610" max="4610" width="10.140625" style="343" customWidth="1"/>
    <col min="4611" max="4611" width="6.7109375" style="343" customWidth="1"/>
    <col min="4612" max="4612" width="7.140625" style="343" customWidth="1"/>
    <col min="4613" max="4613" width="9.140625" style="343" customWidth="1"/>
    <col min="4614" max="4614" width="8.28515625" style="343" bestFit="1" customWidth="1"/>
    <col min="4615" max="4615" width="10.42578125" style="343" customWidth="1"/>
    <col min="4616" max="4616" width="8.28515625" style="343" bestFit="1" customWidth="1"/>
    <col min="4617" max="4617" width="9" style="343" customWidth="1"/>
    <col min="4618" max="4618" width="8.28515625" style="343" bestFit="1" customWidth="1"/>
    <col min="4619" max="4619" width="8.140625" style="343" customWidth="1"/>
    <col min="4620" max="4620" width="6.7109375" style="343" bestFit="1" customWidth="1"/>
    <col min="4621" max="4864" width="12" style="343"/>
    <col min="4865" max="4865" width="24.85546875" style="343" customWidth="1"/>
    <col min="4866" max="4866" width="10.140625" style="343" customWidth="1"/>
    <col min="4867" max="4867" width="6.7109375" style="343" customWidth="1"/>
    <col min="4868" max="4868" width="7.140625" style="343" customWidth="1"/>
    <col min="4869" max="4869" width="9.140625" style="343" customWidth="1"/>
    <col min="4870" max="4870" width="8.28515625" style="343" bestFit="1" customWidth="1"/>
    <col min="4871" max="4871" width="10.42578125" style="343" customWidth="1"/>
    <col min="4872" max="4872" width="8.28515625" style="343" bestFit="1" customWidth="1"/>
    <col min="4873" max="4873" width="9" style="343" customWidth="1"/>
    <col min="4874" max="4874" width="8.28515625" style="343" bestFit="1" customWidth="1"/>
    <col min="4875" max="4875" width="8.140625" style="343" customWidth="1"/>
    <col min="4876" max="4876" width="6.7109375" style="343" bestFit="1" customWidth="1"/>
    <col min="4877" max="5120" width="12" style="343"/>
    <col min="5121" max="5121" width="24.85546875" style="343" customWidth="1"/>
    <col min="5122" max="5122" width="10.140625" style="343" customWidth="1"/>
    <col min="5123" max="5123" width="6.7109375" style="343" customWidth="1"/>
    <col min="5124" max="5124" width="7.140625" style="343" customWidth="1"/>
    <col min="5125" max="5125" width="9.140625" style="343" customWidth="1"/>
    <col min="5126" max="5126" width="8.28515625" style="343" bestFit="1" customWidth="1"/>
    <col min="5127" max="5127" width="10.42578125" style="343" customWidth="1"/>
    <col min="5128" max="5128" width="8.28515625" style="343" bestFit="1" customWidth="1"/>
    <col min="5129" max="5129" width="9" style="343" customWidth="1"/>
    <col min="5130" max="5130" width="8.28515625" style="343" bestFit="1" customWidth="1"/>
    <col min="5131" max="5131" width="8.140625" style="343" customWidth="1"/>
    <col min="5132" max="5132" width="6.7109375" style="343" bestFit="1" customWidth="1"/>
    <col min="5133" max="5376" width="12" style="343"/>
    <col min="5377" max="5377" width="24.85546875" style="343" customWidth="1"/>
    <col min="5378" max="5378" width="10.140625" style="343" customWidth="1"/>
    <col min="5379" max="5379" width="6.7109375" style="343" customWidth="1"/>
    <col min="5380" max="5380" width="7.140625" style="343" customWidth="1"/>
    <col min="5381" max="5381" width="9.140625" style="343" customWidth="1"/>
    <col min="5382" max="5382" width="8.28515625" style="343" bestFit="1" customWidth="1"/>
    <col min="5383" max="5383" width="10.42578125" style="343" customWidth="1"/>
    <col min="5384" max="5384" width="8.28515625" style="343" bestFit="1" customWidth="1"/>
    <col min="5385" max="5385" width="9" style="343" customWidth="1"/>
    <col min="5386" max="5386" width="8.28515625" style="343" bestFit="1" customWidth="1"/>
    <col min="5387" max="5387" width="8.140625" style="343" customWidth="1"/>
    <col min="5388" max="5388" width="6.7109375" style="343" bestFit="1" customWidth="1"/>
    <col min="5389" max="5632" width="12" style="343"/>
    <col min="5633" max="5633" width="24.85546875" style="343" customWidth="1"/>
    <col min="5634" max="5634" width="10.140625" style="343" customWidth="1"/>
    <col min="5635" max="5635" width="6.7109375" style="343" customWidth="1"/>
    <col min="5636" max="5636" width="7.140625" style="343" customWidth="1"/>
    <col min="5637" max="5637" width="9.140625" style="343" customWidth="1"/>
    <col min="5638" max="5638" width="8.28515625" style="343" bestFit="1" customWidth="1"/>
    <col min="5639" max="5639" width="10.42578125" style="343" customWidth="1"/>
    <col min="5640" max="5640" width="8.28515625" style="343" bestFit="1" customWidth="1"/>
    <col min="5641" max="5641" width="9" style="343" customWidth="1"/>
    <col min="5642" max="5642" width="8.28515625" style="343" bestFit="1" customWidth="1"/>
    <col min="5643" max="5643" width="8.140625" style="343" customWidth="1"/>
    <col min="5644" max="5644" width="6.7109375" style="343" bestFit="1" customWidth="1"/>
    <col min="5645" max="5888" width="12" style="343"/>
    <col min="5889" max="5889" width="24.85546875" style="343" customWidth="1"/>
    <col min="5890" max="5890" width="10.140625" style="343" customWidth="1"/>
    <col min="5891" max="5891" width="6.7109375" style="343" customWidth="1"/>
    <col min="5892" max="5892" width="7.140625" style="343" customWidth="1"/>
    <col min="5893" max="5893" width="9.140625" style="343" customWidth="1"/>
    <col min="5894" max="5894" width="8.28515625" style="343" bestFit="1" customWidth="1"/>
    <col min="5895" max="5895" width="10.42578125" style="343" customWidth="1"/>
    <col min="5896" max="5896" width="8.28515625" style="343" bestFit="1" customWidth="1"/>
    <col min="5897" max="5897" width="9" style="343" customWidth="1"/>
    <col min="5898" max="5898" width="8.28515625" style="343" bestFit="1" customWidth="1"/>
    <col min="5899" max="5899" width="8.140625" style="343" customWidth="1"/>
    <col min="5900" max="5900" width="6.7109375" style="343" bestFit="1" customWidth="1"/>
    <col min="5901" max="6144" width="12" style="343"/>
    <col min="6145" max="6145" width="24.85546875" style="343" customWidth="1"/>
    <col min="6146" max="6146" width="10.140625" style="343" customWidth="1"/>
    <col min="6147" max="6147" width="6.7109375" style="343" customWidth="1"/>
    <col min="6148" max="6148" width="7.140625" style="343" customWidth="1"/>
    <col min="6149" max="6149" width="9.140625" style="343" customWidth="1"/>
    <col min="6150" max="6150" width="8.28515625" style="343" bestFit="1" customWidth="1"/>
    <col min="6151" max="6151" width="10.42578125" style="343" customWidth="1"/>
    <col min="6152" max="6152" width="8.28515625" style="343" bestFit="1" customWidth="1"/>
    <col min="6153" max="6153" width="9" style="343" customWidth="1"/>
    <col min="6154" max="6154" width="8.28515625" style="343" bestFit="1" customWidth="1"/>
    <col min="6155" max="6155" width="8.140625" style="343" customWidth="1"/>
    <col min="6156" max="6156" width="6.7109375" style="343" bestFit="1" customWidth="1"/>
    <col min="6157" max="6400" width="12" style="343"/>
    <col min="6401" max="6401" width="24.85546875" style="343" customWidth="1"/>
    <col min="6402" max="6402" width="10.140625" style="343" customWidth="1"/>
    <col min="6403" max="6403" width="6.7109375" style="343" customWidth="1"/>
    <col min="6404" max="6404" width="7.140625" style="343" customWidth="1"/>
    <col min="6405" max="6405" width="9.140625" style="343" customWidth="1"/>
    <col min="6406" max="6406" width="8.28515625" style="343" bestFit="1" customWidth="1"/>
    <col min="6407" max="6407" width="10.42578125" style="343" customWidth="1"/>
    <col min="6408" max="6408" width="8.28515625" style="343" bestFit="1" customWidth="1"/>
    <col min="6409" max="6409" width="9" style="343" customWidth="1"/>
    <col min="6410" max="6410" width="8.28515625" style="343" bestFit="1" customWidth="1"/>
    <col min="6411" max="6411" width="8.140625" style="343" customWidth="1"/>
    <col min="6412" max="6412" width="6.7109375" style="343" bestFit="1" customWidth="1"/>
    <col min="6413" max="6656" width="12" style="343"/>
    <col min="6657" max="6657" width="24.85546875" style="343" customWidth="1"/>
    <col min="6658" max="6658" width="10.140625" style="343" customWidth="1"/>
    <col min="6659" max="6659" width="6.7109375" style="343" customWidth="1"/>
    <col min="6660" max="6660" width="7.140625" style="343" customWidth="1"/>
    <col min="6661" max="6661" width="9.140625" style="343" customWidth="1"/>
    <col min="6662" max="6662" width="8.28515625" style="343" bestFit="1" customWidth="1"/>
    <col min="6663" max="6663" width="10.42578125" style="343" customWidth="1"/>
    <col min="6664" max="6664" width="8.28515625" style="343" bestFit="1" customWidth="1"/>
    <col min="6665" max="6665" width="9" style="343" customWidth="1"/>
    <col min="6666" max="6666" width="8.28515625" style="343" bestFit="1" customWidth="1"/>
    <col min="6667" max="6667" width="8.140625" style="343" customWidth="1"/>
    <col min="6668" max="6668" width="6.7109375" style="343" bestFit="1" customWidth="1"/>
    <col min="6669" max="6912" width="12" style="343"/>
    <col min="6913" max="6913" width="24.85546875" style="343" customWidth="1"/>
    <col min="6914" max="6914" width="10.140625" style="343" customWidth="1"/>
    <col min="6915" max="6915" width="6.7109375" style="343" customWidth="1"/>
    <col min="6916" max="6916" width="7.140625" style="343" customWidth="1"/>
    <col min="6917" max="6917" width="9.140625" style="343" customWidth="1"/>
    <col min="6918" max="6918" width="8.28515625" style="343" bestFit="1" customWidth="1"/>
    <col min="6919" max="6919" width="10.42578125" style="343" customWidth="1"/>
    <col min="6920" max="6920" width="8.28515625" style="343" bestFit="1" customWidth="1"/>
    <col min="6921" max="6921" width="9" style="343" customWidth="1"/>
    <col min="6922" max="6922" width="8.28515625" style="343" bestFit="1" customWidth="1"/>
    <col min="6923" max="6923" width="8.140625" style="343" customWidth="1"/>
    <col min="6924" max="6924" width="6.7109375" style="343" bestFit="1" customWidth="1"/>
    <col min="6925" max="7168" width="12" style="343"/>
    <col min="7169" max="7169" width="24.85546875" style="343" customWidth="1"/>
    <col min="7170" max="7170" width="10.140625" style="343" customWidth="1"/>
    <col min="7171" max="7171" width="6.7109375" style="343" customWidth="1"/>
    <col min="7172" max="7172" width="7.140625" style="343" customWidth="1"/>
    <col min="7173" max="7173" width="9.140625" style="343" customWidth="1"/>
    <col min="7174" max="7174" width="8.28515625" style="343" bestFit="1" customWidth="1"/>
    <col min="7175" max="7175" width="10.42578125" style="343" customWidth="1"/>
    <col min="7176" max="7176" width="8.28515625" style="343" bestFit="1" customWidth="1"/>
    <col min="7177" max="7177" width="9" style="343" customWidth="1"/>
    <col min="7178" max="7178" width="8.28515625" style="343" bestFit="1" customWidth="1"/>
    <col min="7179" max="7179" width="8.140625" style="343" customWidth="1"/>
    <col min="7180" max="7180" width="6.7109375" style="343" bestFit="1" customWidth="1"/>
    <col min="7181" max="7424" width="12" style="343"/>
    <col min="7425" max="7425" width="24.85546875" style="343" customWidth="1"/>
    <col min="7426" max="7426" width="10.140625" style="343" customWidth="1"/>
    <col min="7427" max="7427" width="6.7109375" style="343" customWidth="1"/>
    <col min="7428" max="7428" width="7.140625" style="343" customWidth="1"/>
    <col min="7429" max="7429" width="9.140625" style="343" customWidth="1"/>
    <col min="7430" max="7430" width="8.28515625" style="343" bestFit="1" customWidth="1"/>
    <col min="7431" max="7431" width="10.42578125" style="343" customWidth="1"/>
    <col min="7432" max="7432" width="8.28515625" style="343" bestFit="1" customWidth="1"/>
    <col min="7433" max="7433" width="9" style="343" customWidth="1"/>
    <col min="7434" max="7434" width="8.28515625" style="343" bestFit="1" customWidth="1"/>
    <col min="7435" max="7435" width="8.140625" style="343" customWidth="1"/>
    <col min="7436" max="7436" width="6.7109375" style="343" bestFit="1" customWidth="1"/>
    <col min="7437" max="7680" width="12" style="343"/>
    <col min="7681" max="7681" width="24.85546875" style="343" customWidth="1"/>
    <col min="7682" max="7682" width="10.140625" style="343" customWidth="1"/>
    <col min="7683" max="7683" width="6.7109375" style="343" customWidth="1"/>
    <col min="7684" max="7684" width="7.140625" style="343" customWidth="1"/>
    <col min="7685" max="7685" width="9.140625" style="343" customWidth="1"/>
    <col min="7686" max="7686" width="8.28515625" style="343" bestFit="1" customWidth="1"/>
    <col min="7687" max="7687" width="10.42578125" style="343" customWidth="1"/>
    <col min="7688" max="7688" width="8.28515625" style="343" bestFit="1" customWidth="1"/>
    <col min="7689" max="7689" width="9" style="343" customWidth="1"/>
    <col min="7690" max="7690" width="8.28515625" style="343" bestFit="1" customWidth="1"/>
    <col min="7691" max="7691" width="8.140625" style="343" customWidth="1"/>
    <col min="7692" max="7692" width="6.7109375" style="343" bestFit="1" customWidth="1"/>
    <col min="7693" max="7936" width="12" style="343"/>
    <col min="7937" max="7937" width="24.85546875" style="343" customWidth="1"/>
    <col min="7938" max="7938" width="10.140625" style="343" customWidth="1"/>
    <col min="7939" max="7939" width="6.7109375" style="343" customWidth="1"/>
    <col min="7940" max="7940" width="7.140625" style="343" customWidth="1"/>
    <col min="7941" max="7941" width="9.140625" style="343" customWidth="1"/>
    <col min="7942" max="7942" width="8.28515625" style="343" bestFit="1" customWidth="1"/>
    <col min="7943" max="7943" width="10.42578125" style="343" customWidth="1"/>
    <col min="7944" max="7944" width="8.28515625" style="343" bestFit="1" customWidth="1"/>
    <col min="7945" max="7945" width="9" style="343" customWidth="1"/>
    <col min="7946" max="7946" width="8.28515625" style="343" bestFit="1" customWidth="1"/>
    <col min="7947" max="7947" width="8.140625" style="343" customWidth="1"/>
    <col min="7948" max="7948" width="6.7109375" style="343" bestFit="1" customWidth="1"/>
    <col min="7949" max="8192" width="12" style="343"/>
    <col min="8193" max="8193" width="24.85546875" style="343" customWidth="1"/>
    <col min="8194" max="8194" width="10.140625" style="343" customWidth="1"/>
    <col min="8195" max="8195" width="6.7109375" style="343" customWidth="1"/>
    <col min="8196" max="8196" width="7.140625" style="343" customWidth="1"/>
    <col min="8197" max="8197" width="9.140625" style="343" customWidth="1"/>
    <col min="8198" max="8198" width="8.28515625" style="343" bestFit="1" customWidth="1"/>
    <col min="8199" max="8199" width="10.42578125" style="343" customWidth="1"/>
    <col min="8200" max="8200" width="8.28515625" style="343" bestFit="1" customWidth="1"/>
    <col min="8201" max="8201" width="9" style="343" customWidth="1"/>
    <col min="8202" max="8202" width="8.28515625" style="343" bestFit="1" customWidth="1"/>
    <col min="8203" max="8203" width="8.140625" style="343" customWidth="1"/>
    <col min="8204" max="8204" width="6.7109375" style="343" bestFit="1" customWidth="1"/>
    <col min="8205" max="8448" width="12" style="343"/>
    <col min="8449" max="8449" width="24.85546875" style="343" customWidth="1"/>
    <col min="8450" max="8450" width="10.140625" style="343" customWidth="1"/>
    <col min="8451" max="8451" width="6.7109375" style="343" customWidth="1"/>
    <col min="8452" max="8452" width="7.140625" style="343" customWidth="1"/>
    <col min="8453" max="8453" width="9.140625" style="343" customWidth="1"/>
    <col min="8454" max="8454" width="8.28515625" style="343" bestFit="1" customWidth="1"/>
    <col min="8455" max="8455" width="10.42578125" style="343" customWidth="1"/>
    <col min="8456" max="8456" width="8.28515625" style="343" bestFit="1" customWidth="1"/>
    <col min="8457" max="8457" width="9" style="343" customWidth="1"/>
    <col min="8458" max="8458" width="8.28515625" style="343" bestFit="1" customWidth="1"/>
    <col min="8459" max="8459" width="8.140625" style="343" customWidth="1"/>
    <col min="8460" max="8460" width="6.7109375" style="343" bestFit="1" customWidth="1"/>
    <col min="8461" max="8704" width="12" style="343"/>
    <col min="8705" max="8705" width="24.85546875" style="343" customWidth="1"/>
    <col min="8706" max="8706" width="10.140625" style="343" customWidth="1"/>
    <col min="8707" max="8707" width="6.7109375" style="343" customWidth="1"/>
    <col min="8708" max="8708" width="7.140625" style="343" customWidth="1"/>
    <col min="8709" max="8709" width="9.140625" style="343" customWidth="1"/>
    <col min="8710" max="8710" width="8.28515625" style="343" bestFit="1" customWidth="1"/>
    <col min="8711" max="8711" width="10.42578125" style="343" customWidth="1"/>
    <col min="8712" max="8712" width="8.28515625" style="343" bestFit="1" customWidth="1"/>
    <col min="8713" max="8713" width="9" style="343" customWidth="1"/>
    <col min="8714" max="8714" width="8.28515625" style="343" bestFit="1" customWidth="1"/>
    <col min="8715" max="8715" width="8.140625" style="343" customWidth="1"/>
    <col min="8716" max="8716" width="6.7109375" style="343" bestFit="1" customWidth="1"/>
    <col min="8717" max="8960" width="12" style="343"/>
    <col min="8961" max="8961" width="24.85546875" style="343" customWidth="1"/>
    <col min="8962" max="8962" width="10.140625" style="343" customWidth="1"/>
    <col min="8963" max="8963" width="6.7109375" style="343" customWidth="1"/>
    <col min="8964" max="8964" width="7.140625" style="343" customWidth="1"/>
    <col min="8965" max="8965" width="9.140625" style="343" customWidth="1"/>
    <col min="8966" max="8966" width="8.28515625" style="343" bestFit="1" customWidth="1"/>
    <col min="8967" max="8967" width="10.42578125" style="343" customWidth="1"/>
    <col min="8968" max="8968" width="8.28515625" style="343" bestFit="1" customWidth="1"/>
    <col min="8969" max="8969" width="9" style="343" customWidth="1"/>
    <col min="8970" max="8970" width="8.28515625" style="343" bestFit="1" customWidth="1"/>
    <col min="8971" max="8971" width="8.140625" style="343" customWidth="1"/>
    <col min="8972" max="8972" width="6.7109375" style="343" bestFit="1" customWidth="1"/>
    <col min="8973" max="9216" width="12" style="343"/>
    <col min="9217" max="9217" width="24.85546875" style="343" customWidth="1"/>
    <col min="9218" max="9218" width="10.140625" style="343" customWidth="1"/>
    <col min="9219" max="9219" width="6.7109375" style="343" customWidth="1"/>
    <col min="9220" max="9220" width="7.140625" style="343" customWidth="1"/>
    <col min="9221" max="9221" width="9.140625" style="343" customWidth="1"/>
    <col min="9222" max="9222" width="8.28515625" style="343" bestFit="1" customWidth="1"/>
    <col min="9223" max="9223" width="10.42578125" style="343" customWidth="1"/>
    <col min="9224" max="9224" width="8.28515625" style="343" bestFit="1" customWidth="1"/>
    <col min="9225" max="9225" width="9" style="343" customWidth="1"/>
    <col min="9226" max="9226" width="8.28515625" style="343" bestFit="1" customWidth="1"/>
    <col min="9227" max="9227" width="8.140625" style="343" customWidth="1"/>
    <col min="9228" max="9228" width="6.7109375" style="343" bestFit="1" customWidth="1"/>
    <col min="9229" max="9472" width="12" style="343"/>
    <col min="9473" max="9473" width="24.85546875" style="343" customWidth="1"/>
    <col min="9474" max="9474" width="10.140625" style="343" customWidth="1"/>
    <col min="9475" max="9475" width="6.7109375" style="343" customWidth="1"/>
    <col min="9476" max="9476" width="7.140625" style="343" customWidth="1"/>
    <col min="9477" max="9477" width="9.140625" style="343" customWidth="1"/>
    <col min="9478" max="9478" width="8.28515625" style="343" bestFit="1" customWidth="1"/>
    <col min="9479" max="9479" width="10.42578125" style="343" customWidth="1"/>
    <col min="9480" max="9480" width="8.28515625" style="343" bestFit="1" customWidth="1"/>
    <col min="9481" max="9481" width="9" style="343" customWidth="1"/>
    <col min="9482" max="9482" width="8.28515625" style="343" bestFit="1" customWidth="1"/>
    <col min="9483" max="9483" width="8.140625" style="343" customWidth="1"/>
    <col min="9484" max="9484" width="6.7109375" style="343" bestFit="1" customWidth="1"/>
    <col min="9485" max="9728" width="12" style="343"/>
    <col min="9729" max="9729" width="24.85546875" style="343" customWidth="1"/>
    <col min="9730" max="9730" width="10.140625" style="343" customWidth="1"/>
    <col min="9731" max="9731" width="6.7109375" style="343" customWidth="1"/>
    <col min="9732" max="9732" width="7.140625" style="343" customWidth="1"/>
    <col min="9733" max="9733" width="9.140625" style="343" customWidth="1"/>
    <col min="9734" max="9734" width="8.28515625" style="343" bestFit="1" customWidth="1"/>
    <col min="9735" max="9735" width="10.42578125" style="343" customWidth="1"/>
    <col min="9736" max="9736" width="8.28515625" style="343" bestFit="1" customWidth="1"/>
    <col min="9737" max="9737" width="9" style="343" customWidth="1"/>
    <col min="9738" max="9738" width="8.28515625" style="343" bestFit="1" customWidth="1"/>
    <col min="9739" max="9739" width="8.140625" style="343" customWidth="1"/>
    <col min="9740" max="9740" width="6.7109375" style="343" bestFit="1" customWidth="1"/>
    <col min="9741" max="9984" width="12" style="343"/>
    <col min="9985" max="9985" width="24.85546875" style="343" customWidth="1"/>
    <col min="9986" max="9986" width="10.140625" style="343" customWidth="1"/>
    <col min="9987" max="9987" width="6.7109375" style="343" customWidth="1"/>
    <col min="9988" max="9988" width="7.140625" style="343" customWidth="1"/>
    <col min="9989" max="9989" width="9.140625" style="343" customWidth="1"/>
    <col min="9990" max="9990" width="8.28515625" style="343" bestFit="1" customWidth="1"/>
    <col min="9991" max="9991" width="10.42578125" style="343" customWidth="1"/>
    <col min="9992" max="9992" width="8.28515625" style="343" bestFit="1" customWidth="1"/>
    <col min="9993" max="9993" width="9" style="343" customWidth="1"/>
    <col min="9994" max="9994" width="8.28515625" style="343" bestFit="1" customWidth="1"/>
    <col min="9995" max="9995" width="8.140625" style="343" customWidth="1"/>
    <col min="9996" max="9996" width="6.7109375" style="343" bestFit="1" customWidth="1"/>
    <col min="9997" max="10240" width="12" style="343"/>
    <col min="10241" max="10241" width="24.85546875" style="343" customWidth="1"/>
    <col min="10242" max="10242" width="10.140625" style="343" customWidth="1"/>
    <col min="10243" max="10243" width="6.7109375" style="343" customWidth="1"/>
    <col min="10244" max="10244" width="7.140625" style="343" customWidth="1"/>
    <col min="10245" max="10245" width="9.140625" style="343" customWidth="1"/>
    <col min="10246" max="10246" width="8.28515625" style="343" bestFit="1" customWidth="1"/>
    <col min="10247" max="10247" width="10.42578125" style="343" customWidth="1"/>
    <col min="10248" max="10248" width="8.28515625" style="343" bestFit="1" customWidth="1"/>
    <col min="10249" max="10249" width="9" style="343" customWidth="1"/>
    <col min="10250" max="10250" width="8.28515625" style="343" bestFit="1" customWidth="1"/>
    <col min="10251" max="10251" width="8.140625" style="343" customWidth="1"/>
    <col min="10252" max="10252" width="6.7109375" style="343" bestFit="1" customWidth="1"/>
    <col min="10253" max="10496" width="12" style="343"/>
    <col min="10497" max="10497" width="24.85546875" style="343" customWidth="1"/>
    <col min="10498" max="10498" width="10.140625" style="343" customWidth="1"/>
    <col min="10499" max="10499" width="6.7109375" style="343" customWidth="1"/>
    <col min="10500" max="10500" width="7.140625" style="343" customWidth="1"/>
    <col min="10501" max="10501" width="9.140625" style="343" customWidth="1"/>
    <col min="10502" max="10502" width="8.28515625" style="343" bestFit="1" customWidth="1"/>
    <col min="10503" max="10503" width="10.42578125" style="343" customWidth="1"/>
    <col min="10504" max="10504" width="8.28515625" style="343" bestFit="1" customWidth="1"/>
    <col min="10505" max="10505" width="9" style="343" customWidth="1"/>
    <col min="10506" max="10506" width="8.28515625" style="343" bestFit="1" customWidth="1"/>
    <col min="10507" max="10507" width="8.140625" style="343" customWidth="1"/>
    <col min="10508" max="10508" width="6.7109375" style="343" bestFit="1" customWidth="1"/>
    <col min="10509" max="10752" width="12" style="343"/>
    <col min="10753" max="10753" width="24.85546875" style="343" customWidth="1"/>
    <col min="10754" max="10754" width="10.140625" style="343" customWidth="1"/>
    <col min="10755" max="10755" width="6.7109375" style="343" customWidth="1"/>
    <col min="10756" max="10756" width="7.140625" style="343" customWidth="1"/>
    <col min="10757" max="10757" width="9.140625" style="343" customWidth="1"/>
    <col min="10758" max="10758" width="8.28515625" style="343" bestFit="1" customWidth="1"/>
    <col min="10759" max="10759" width="10.42578125" style="343" customWidth="1"/>
    <col min="10760" max="10760" width="8.28515625" style="343" bestFit="1" customWidth="1"/>
    <col min="10761" max="10761" width="9" style="343" customWidth="1"/>
    <col min="10762" max="10762" width="8.28515625" style="343" bestFit="1" customWidth="1"/>
    <col min="10763" max="10763" width="8.140625" style="343" customWidth="1"/>
    <col min="10764" max="10764" width="6.7109375" style="343" bestFit="1" customWidth="1"/>
    <col min="10765" max="11008" width="12" style="343"/>
    <col min="11009" max="11009" width="24.85546875" style="343" customWidth="1"/>
    <col min="11010" max="11010" width="10.140625" style="343" customWidth="1"/>
    <col min="11011" max="11011" width="6.7109375" style="343" customWidth="1"/>
    <col min="11012" max="11012" width="7.140625" style="343" customWidth="1"/>
    <col min="11013" max="11013" width="9.140625" style="343" customWidth="1"/>
    <col min="11014" max="11014" width="8.28515625" style="343" bestFit="1" customWidth="1"/>
    <col min="11015" max="11015" width="10.42578125" style="343" customWidth="1"/>
    <col min="11016" max="11016" width="8.28515625" style="343" bestFit="1" customWidth="1"/>
    <col min="11017" max="11017" width="9" style="343" customWidth="1"/>
    <col min="11018" max="11018" width="8.28515625" style="343" bestFit="1" customWidth="1"/>
    <col min="11019" max="11019" width="8.140625" style="343" customWidth="1"/>
    <col min="11020" max="11020" width="6.7109375" style="343" bestFit="1" customWidth="1"/>
    <col min="11021" max="11264" width="12" style="343"/>
    <col min="11265" max="11265" width="24.85546875" style="343" customWidth="1"/>
    <col min="11266" max="11266" width="10.140625" style="343" customWidth="1"/>
    <col min="11267" max="11267" width="6.7109375" style="343" customWidth="1"/>
    <col min="11268" max="11268" width="7.140625" style="343" customWidth="1"/>
    <col min="11269" max="11269" width="9.140625" style="343" customWidth="1"/>
    <col min="11270" max="11270" width="8.28515625" style="343" bestFit="1" customWidth="1"/>
    <col min="11271" max="11271" width="10.42578125" style="343" customWidth="1"/>
    <col min="11272" max="11272" width="8.28515625" style="343" bestFit="1" customWidth="1"/>
    <col min="11273" max="11273" width="9" style="343" customWidth="1"/>
    <col min="11274" max="11274" width="8.28515625" style="343" bestFit="1" customWidth="1"/>
    <col min="11275" max="11275" width="8.140625" style="343" customWidth="1"/>
    <col min="11276" max="11276" width="6.7109375" style="343" bestFit="1" customWidth="1"/>
    <col min="11277" max="11520" width="12" style="343"/>
    <col min="11521" max="11521" width="24.85546875" style="343" customWidth="1"/>
    <col min="11522" max="11522" width="10.140625" style="343" customWidth="1"/>
    <col min="11523" max="11523" width="6.7109375" style="343" customWidth="1"/>
    <col min="11524" max="11524" width="7.140625" style="343" customWidth="1"/>
    <col min="11525" max="11525" width="9.140625" style="343" customWidth="1"/>
    <col min="11526" max="11526" width="8.28515625" style="343" bestFit="1" customWidth="1"/>
    <col min="11527" max="11527" width="10.42578125" style="343" customWidth="1"/>
    <col min="11528" max="11528" width="8.28515625" style="343" bestFit="1" customWidth="1"/>
    <col min="11529" max="11529" width="9" style="343" customWidth="1"/>
    <col min="11530" max="11530" width="8.28515625" style="343" bestFit="1" customWidth="1"/>
    <col min="11531" max="11531" width="8.140625" style="343" customWidth="1"/>
    <col min="11532" max="11532" width="6.7109375" style="343" bestFit="1" customWidth="1"/>
    <col min="11533" max="11776" width="12" style="343"/>
    <col min="11777" max="11777" width="24.85546875" style="343" customWidth="1"/>
    <col min="11778" max="11778" width="10.140625" style="343" customWidth="1"/>
    <col min="11779" max="11779" width="6.7109375" style="343" customWidth="1"/>
    <col min="11780" max="11780" width="7.140625" style="343" customWidth="1"/>
    <col min="11781" max="11781" width="9.140625" style="343" customWidth="1"/>
    <col min="11782" max="11782" width="8.28515625" style="343" bestFit="1" customWidth="1"/>
    <col min="11783" max="11783" width="10.42578125" style="343" customWidth="1"/>
    <col min="11784" max="11784" width="8.28515625" style="343" bestFit="1" customWidth="1"/>
    <col min="11785" max="11785" width="9" style="343" customWidth="1"/>
    <col min="11786" max="11786" width="8.28515625" style="343" bestFit="1" customWidth="1"/>
    <col min="11787" max="11787" width="8.140625" style="343" customWidth="1"/>
    <col min="11788" max="11788" width="6.7109375" style="343" bestFit="1" customWidth="1"/>
    <col min="11789" max="12032" width="12" style="343"/>
    <col min="12033" max="12033" width="24.85546875" style="343" customWidth="1"/>
    <col min="12034" max="12034" width="10.140625" style="343" customWidth="1"/>
    <col min="12035" max="12035" width="6.7109375" style="343" customWidth="1"/>
    <col min="12036" max="12036" width="7.140625" style="343" customWidth="1"/>
    <col min="12037" max="12037" width="9.140625" style="343" customWidth="1"/>
    <col min="12038" max="12038" width="8.28515625" style="343" bestFit="1" customWidth="1"/>
    <col min="12039" max="12039" width="10.42578125" style="343" customWidth="1"/>
    <col min="12040" max="12040" width="8.28515625" style="343" bestFit="1" customWidth="1"/>
    <col min="12041" max="12041" width="9" style="343" customWidth="1"/>
    <col min="12042" max="12042" width="8.28515625" style="343" bestFit="1" customWidth="1"/>
    <col min="12043" max="12043" width="8.140625" style="343" customWidth="1"/>
    <col min="12044" max="12044" width="6.7109375" style="343" bestFit="1" customWidth="1"/>
    <col min="12045" max="12288" width="12" style="343"/>
    <col min="12289" max="12289" width="24.85546875" style="343" customWidth="1"/>
    <col min="12290" max="12290" width="10.140625" style="343" customWidth="1"/>
    <col min="12291" max="12291" width="6.7109375" style="343" customWidth="1"/>
    <col min="12292" max="12292" width="7.140625" style="343" customWidth="1"/>
    <col min="12293" max="12293" width="9.140625" style="343" customWidth="1"/>
    <col min="12294" max="12294" width="8.28515625" style="343" bestFit="1" customWidth="1"/>
    <col min="12295" max="12295" width="10.42578125" style="343" customWidth="1"/>
    <col min="12296" max="12296" width="8.28515625" style="343" bestFit="1" customWidth="1"/>
    <col min="12297" max="12297" width="9" style="343" customWidth="1"/>
    <col min="12298" max="12298" width="8.28515625" style="343" bestFit="1" customWidth="1"/>
    <col min="12299" max="12299" width="8.140625" style="343" customWidth="1"/>
    <col min="12300" max="12300" width="6.7109375" style="343" bestFit="1" customWidth="1"/>
    <col min="12301" max="12544" width="12" style="343"/>
    <col min="12545" max="12545" width="24.85546875" style="343" customWidth="1"/>
    <col min="12546" max="12546" width="10.140625" style="343" customWidth="1"/>
    <col min="12547" max="12547" width="6.7109375" style="343" customWidth="1"/>
    <col min="12548" max="12548" width="7.140625" style="343" customWidth="1"/>
    <col min="12549" max="12549" width="9.140625" style="343" customWidth="1"/>
    <col min="12550" max="12550" width="8.28515625" style="343" bestFit="1" customWidth="1"/>
    <col min="12551" max="12551" width="10.42578125" style="343" customWidth="1"/>
    <col min="12552" max="12552" width="8.28515625" style="343" bestFit="1" customWidth="1"/>
    <col min="12553" max="12553" width="9" style="343" customWidth="1"/>
    <col min="12554" max="12554" width="8.28515625" style="343" bestFit="1" customWidth="1"/>
    <col min="12555" max="12555" width="8.140625" style="343" customWidth="1"/>
    <col min="12556" max="12556" width="6.7109375" style="343" bestFit="1" customWidth="1"/>
    <col min="12557" max="12800" width="12" style="343"/>
    <col min="12801" max="12801" width="24.85546875" style="343" customWidth="1"/>
    <col min="12802" max="12802" width="10.140625" style="343" customWidth="1"/>
    <col min="12803" max="12803" width="6.7109375" style="343" customWidth="1"/>
    <col min="12804" max="12804" width="7.140625" style="343" customWidth="1"/>
    <col min="12805" max="12805" width="9.140625" style="343" customWidth="1"/>
    <col min="12806" max="12806" width="8.28515625" style="343" bestFit="1" customWidth="1"/>
    <col min="12807" max="12807" width="10.42578125" style="343" customWidth="1"/>
    <col min="12808" max="12808" width="8.28515625" style="343" bestFit="1" customWidth="1"/>
    <col min="12809" max="12809" width="9" style="343" customWidth="1"/>
    <col min="12810" max="12810" width="8.28515625" style="343" bestFit="1" customWidth="1"/>
    <col min="12811" max="12811" width="8.140625" style="343" customWidth="1"/>
    <col min="12812" max="12812" width="6.7109375" style="343" bestFit="1" customWidth="1"/>
    <col min="12813" max="13056" width="12" style="343"/>
    <col min="13057" max="13057" width="24.85546875" style="343" customWidth="1"/>
    <col min="13058" max="13058" width="10.140625" style="343" customWidth="1"/>
    <col min="13059" max="13059" width="6.7109375" style="343" customWidth="1"/>
    <col min="13060" max="13060" width="7.140625" style="343" customWidth="1"/>
    <col min="13061" max="13061" width="9.140625" style="343" customWidth="1"/>
    <col min="13062" max="13062" width="8.28515625" style="343" bestFit="1" customWidth="1"/>
    <col min="13063" max="13063" width="10.42578125" style="343" customWidth="1"/>
    <col min="13064" max="13064" width="8.28515625" style="343" bestFit="1" customWidth="1"/>
    <col min="13065" max="13065" width="9" style="343" customWidth="1"/>
    <col min="13066" max="13066" width="8.28515625" style="343" bestFit="1" customWidth="1"/>
    <col min="13067" max="13067" width="8.140625" style="343" customWidth="1"/>
    <col min="13068" max="13068" width="6.7109375" style="343" bestFit="1" customWidth="1"/>
    <col min="13069" max="13312" width="12" style="343"/>
    <col min="13313" max="13313" width="24.85546875" style="343" customWidth="1"/>
    <col min="13314" max="13314" width="10.140625" style="343" customWidth="1"/>
    <col min="13315" max="13315" width="6.7109375" style="343" customWidth="1"/>
    <col min="13316" max="13316" width="7.140625" style="343" customWidth="1"/>
    <col min="13317" max="13317" width="9.140625" style="343" customWidth="1"/>
    <col min="13318" max="13318" width="8.28515625" style="343" bestFit="1" customWidth="1"/>
    <col min="13319" max="13319" width="10.42578125" style="343" customWidth="1"/>
    <col min="13320" max="13320" width="8.28515625" style="343" bestFit="1" customWidth="1"/>
    <col min="13321" max="13321" width="9" style="343" customWidth="1"/>
    <col min="13322" max="13322" width="8.28515625" style="343" bestFit="1" customWidth="1"/>
    <col min="13323" max="13323" width="8.140625" style="343" customWidth="1"/>
    <col min="13324" max="13324" width="6.7109375" style="343" bestFit="1" customWidth="1"/>
    <col min="13325" max="13568" width="12" style="343"/>
    <col min="13569" max="13569" width="24.85546875" style="343" customWidth="1"/>
    <col min="13570" max="13570" width="10.140625" style="343" customWidth="1"/>
    <col min="13571" max="13571" width="6.7109375" style="343" customWidth="1"/>
    <col min="13572" max="13572" width="7.140625" style="343" customWidth="1"/>
    <col min="13573" max="13573" width="9.140625" style="343" customWidth="1"/>
    <col min="13574" max="13574" width="8.28515625" style="343" bestFit="1" customWidth="1"/>
    <col min="13575" max="13575" width="10.42578125" style="343" customWidth="1"/>
    <col min="13576" max="13576" width="8.28515625" style="343" bestFit="1" customWidth="1"/>
    <col min="13577" max="13577" width="9" style="343" customWidth="1"/>
    <col min="13578" max="13578" width="8.28515625" style="343" bestFit="1" customWidth="1"/>
    <col min="13579" max="13579" width="8.140625" style="343" customWidth="1"/>
    <col min="13580" max="13580" width="6.7109375" style="343" bestFit="1" customWidth="1"/>
    <col min="13581" max="13824" width="12" style="343"/>
    <col min="13825" max="13825" width="24.85546875" style="343" customWidth="1"/>
    <col min="13826" max="13826" width="10.140625" style="343" customWidth="1"/>
    <col min="13827" max="13827" width="6.7109375" style="343" customWidth="1"/>
    <col min="13828" max="13828" width="7.140625" style="343" customWidth="1"/>
    <col min="13829" max="13829" width="9.140625" style="343" customWidth="1"/>
    <col min="13830" max="13830" width="8.28515625" style="343" bestFit="1" customWidth="1"/>
    <col min="13831" max="13831" width="10.42578125" style="343" customWidth="1"/>
    <col min="13832" max="13832" width="8.28515625" style="343" bestFit="1" customWidth="1"/>
    <col min="13833" max="13833" width="9" style="343" customWidth="1"/>
    <col min="13834" max="13834" width="8.28515625" style="343" bestFit="1" customWidth="1"/>
    <col min="13835" max="13835" width="8.140625" style="343" customWidth="1"/>
    <col min="13836" max="13836" width="6.7109375" style="343" bestFit="1" customWidth="1"/>
    <col min="13837" max="14080" width="12" style="343"/>
    <col min="14081" max="14081" width="24.85546875" style="343" customWidth="1"/>
    <col min="14082" max="14082" width="10.140625" style="343" customWidth="1"/>
    <col min="14083" max="14083" width="6.7109375" style="343" customWidth="1"/>
    <col min="14084" max="14084" width="7.140625" style="343" customWidth="1"/>
    <col min="14085" max="14085" width="9.140625" style="343" customWidth="1"/>
    <col min="14086" max="14086" width="8.28515625" style="343" bestFit="1" customWidth="1"/>
    <col min="14087" max="14087" width="10.42578125" style="343" customWidth="1"/>
    <col min="14088" max="14088" width="8.28515625" style="343" bestFit="1" customWidth="1"/>
    <col min="14089" max="14089" width="9" style="343" customWidth="1"/>
    <col min="14090" max="14090" width="8.28515625" style="343" bestFit="1" customWidth="1"/>
    <col min="14091" max="14091" width="8.140625" style="343" customWidth="1"/>
    <col min="14092" max="14092" width="6.7109375" style="343" bestFit="1" customWidth="1"/>
    <col min="14093" max="14336" width="12" style="343"/>
    <col min="14337" max="14337" width="24.85546875" style="343" customWidth="1"/>
    <col min="14338" max="14338" width="10.140625" style="343" customWidth="1"/>
    <col min="14339" max="14339" width="6.7109375" style="343" customWidth="1"/>
    <col min="14340" max="14340" width="7.140625" style="343" customWidth="1"/>
    <col min="14341" max="14341" width="9.140625" style="343" customWidth="1"/>
    <col min="14342" max="14342" width="8.28515625" style="343" bestFit="1" customWidth="1"/>
    <col min="14343" max="14343" width="10.42578125" style="343" customWidth="1"/>
    <col min="14344" max="14344" width="8.28515625" style="343" bestFit="1" customWidth="1"/>
    <col min="14345" max="14345" width="9" style="343" customWidth="1"/>
    <col min="14346" max="14346" width="8.28515625" style="343" bestFit="1" customWidth="1"/>
    <col min="14347" max="14347" width="8.140625" style="343" customWidth="1"/>
    <col min="14348" max="14348" width="6.7109375" style="343" bestFit="1" customWidth="1"/>
    <col min="14349" max="14592" width="12" style="343"/>
    <col min="14593" max="14593" width="24.85546875" style="343" customWidth="1"/>
    <col min="14594" max="14594" width="10.140625" style="343" customWidth="1"/>
    <col min="14595" max="14595" width="6.7109375" style="343" customWidth="1"/>
    <col min="14596" max="14596" width="7.140625" style="343" customWidth="1"/>
    <col min="14597" max="14597" width="9.140625" style="343" customWidth="1"/>
    <col min="14598" max="14598" width="8.28515625" style="343" bestFit="1" customWidth="1"/>
    <col min="14599" max="14599" width="10.42578125" style="343" customWidth="1"/>
    <col min="14600" max="14600" width="8.28515625" style="343" bestFit="1" customWidth="1"/>
    <col min="14601" max="14601" width="9" style="343" customWidth="1"/>
    <col min="14602" max="14602" width="8.28515625" style="343" bestFit="1" customWidth="1"/>
    <col min="14603" max="14603" width="8.140625" style="343" customWidth="1"/>
    <col min="14604" max="14604" width="6.7109375" style="343" bestFit="1" customWidth="1"/>
    <col min="14605" max="14848" width="12" style="343"/>
    <col min="14849" max="14849" width="24.85546875" style="343" customWidth="1"/>
    <col min="14850" max="14850" width="10.140625" style="343" customWidth="1"/>
    <col min="14851" max="14851" width="6.7109375" style="343" customWidth="1"/>
    <col min="14852" max="14852" width="7.140625" style="343" customWidth="1"/>
    <col min="14853" max="14853" width="9.140625" style="343" customWidth="1"/>
    <col min="14854" max="14854" width="8.28515625" style="343" bestFit="1" customWidth="1"/>
    <col min="14855" max="14855" width="10.42578125" style="343" customWidth="1"/>
    <col min="14856" max="14856" width="8.28515625" style="343" bestFit="1" customWidth="1"/>
    <col min="14857" max="14857" width="9" style="343" customWidth="1"/>
    <col min="14858" max="14858" width="8.28515625" style="343" bestFit="1" customWidth="1"/>
    <col min="14859" max="14859" width="8.140625" style="343" customWidth="1"/>
    <col min="14860" max="14860" width="6.7109375" style="343" bestFit="1" customWidth="1"/>
    <col min="14861" max="15104" width="12" style="343"/>
    <col min="15105" max="15105" width="24.85546875" style="343" customWidth="1"/>
    <col min="15106" max="15106" width="10.140625" style="343" customWidth="1"/>
    <col min="15107" max="15107" width="6.7109375" style="343" customWidth="1"/>
    <col min="15108" max="15108" width="7.140625" style="343" customWidth="1"/>
    <col min="15109" max="15109" width="9.140625" style="343" customWidth="1"/>
    <col min="15110" max="15110" width="8.28515625" style="343" bestFit="1" customWidth="1"/>
    <col min="15111" max="15111" width="10.42578125" style="343" customWidth="1"/>
    <col min="15112" max="15112" width="8.28515625" style="343" bestFit="1" customWidth="1"/>
    <col min="15113" max="15113" width="9" style="343" customWidth="1"/>
    <col min="15114" max="15114" width="8.28515625" style="343" bestFit="1" customWidth="1"/>
    <col min="15115" max="15115" width="8.140625" style="343" customWidth="1"/>
    <col min="15116" max="15116" width="6.7109375" style="343" bestFit="1" customWidth="1"/>
    <col min="15117" max="15360" width="12" style="343"/>
    <col min="15361" max="15361" width="24.85546875" style="343" customWidth="1"/>
    <col min="15362" max="15362" width="10.140625" style="343" customWidth="1"/>
    <col min="15363" max="15363" width="6.7109375" style="343" customWidth="1"/>
    <col min="15364" max="15364" width="7.140625" style="343" customWidth="1"/>
    <col min="15365" max="15365" width="9.140625" style="343" customWidth="1"/>
    <col min="15366" max="15366" width="8.28515625" style="343" bestFit="1" customWidth="1"/>
    <col min="15367" max="15367" width="10.42578125" style="343" customWidth="1"/>
    <col min="15368" max="15368" width="8.28515625" style="343" bestFit="1" customWidth="1"/>
    <col min="15369" max="15369" width="9" style="343" customWidth="1"/>
    <col min="15370" max="15370" width="8.28515625" style="343" bestFit="1" customWidth="1"/>
    <col min="15371" max="15371" width="8.140625" style="343" customWidth="1"/>
    <col min="15372" max="15372" width="6.7109375" style="343" bestFit="1" customWidth="1"/>
    <col min="15373" max="15616" width="12" style="343"/>
    <col min="15617" max="15617" width="24.85546875" style="343" customWidth="1"/>
    <col min="15618" max="15618" width="10.140625" style="343" customWidth="1"/>
    <col min="15619" max="15619" width="6.7109375" style="343" customWidth="1"/>
    <col min="15620" max="15620" width="7.140625" style="343" customWidth="1"/>
    <col min="15621" max="15621" width="9.140625" style="343" customWidth="1"/>
    <col min="15622" max="15622" width="8.28515625" style="343" bestFit="1" customWidth="1"/>
    <col min="15623" max="15623" width="10.42578125" style="343" customWidth="1"/>
    <col min="15624" max="15624" width="8.28515625" style="343" bestFit="1" customWidth="1"/>
    <col min="15625" max="15625" width="9" style="343" customWidth="1"/>
    <col min="15626" max="15626" width="8.28515625" style="343" bestFit="1" customWidth="1"/>
    <col min="15627" max="15627" width="8.140625" style="343" customWidth="1"/>
    <col min="15628" max="15628" width="6.7109375" style="343" bestFit="1" customWidth="1"/>
    <col min="15629" max="15872" width="12" style="343"/>
    <col min="15873" max="15873" width="24.85546875" style="343" customWidth="1"/>
    <col min="15874" max="15874" width="10.140625" style="343" customWidth="1"/>
    <col min="15875" max="15875" width="6.7109375" style="343" customWidth="1"/>
    <col min="15876" max="15876" width="7.140625" style="343" customWidth="1"/>
    <col min="15877" max="15877" width="9.140625" style="343" customWidth="1"/>
    <col min="15878" max="15878" width="8.28515625" style="343" bestFit="1" customWidth="1"/>
    <col min="15879" max="15879" width="10.42578125" style="343" customWidth="1"/>
    <col min="15880" max="15880" width="8.28515625" style="343" bestFit="1" customWidth="1"/>
    <col min="15881" max="15881" width="9" style="343" customWidth="1"/>
    <col min="15882" max="15882" width="8.28515625" style="343" bestFit="1" customWidth="1"/>
    <col min="15883" max="15883" width="8.140625" style="343" customWidth="1"/>
    <col min="15884" max="15884" width="6.7109375" style="343" bestFit="1" customWidth="1"/>
    <col min="15885" max="16128" width="12" style="343"/>
    <col min="16129" max="16129" width="24.85546875" style="343" customWidth="1"/>
    <col min="16130" max="16130" width="10.140625" style="343" customWidth="1"/>
    <col min="16131" max="16131" width="6.7109375" style="343" customWidth="1"/>
    <col min="16132" max="16132" width="7.140625" style="343" customWidth="1"/>
    <col min="16133" max="16133" width="9.140625" style="343" customWidth="1"/>
    <col min="16134" max="16134" width="8.28515625" style="343" bestFit="1" customWidth="1"/>
    <col min="16135" max="16135" width="10.42578125" style="343" customWidth="1"/>
    <col min="16136" max="16136" width="8.28515625" style="343" bestFit="1" customWidth="1"/>
    <col min="16137" max="16137" width="9" style="343" customWidth="1"/>
    <col min="16138" max="16138" width="8.28515625" style="343" bestFit="1" customWidth="1"/>
    <col min="16139" max="16139" width="8.140625" style="343" customWidth="1"/>
    <col min="16140" max="16140" width="6.7109375" style="343" bestFit="1" customWidth="1"/>
    <col min="16141" max="16384" width="12" style="343"/>
  </cols>
  <sheetData>
    <row r="1" spans="1:13">
      <c r="A1" s="1814" t="s">
        <v>1190</v>
      </c>
      <c r="B1" s="1814"/>
      <c r="C1" s="1814"/>
      <c r="D1" s="1814"/>
      <c r="E1" s="1814"/>
      <c r="F1" s="1814"/>
      <c r="G1" s="1814"/>
      <c r="H1" s="1814"/>
      <c r="I1" s="1814"/>
      <c r="J1" s="1814"/>
      <c r="K1" s="1814"/>
      <c r="L1" s="1814"/>
    </row>
    <row r="2" spans="1:13">
      <c r="A2" s="1991" t="s">
        <v>1123</v>
      </c>
      <c r="B2" s="1991"/>
      <c r="C2" s="1991"/>
      <c r="D2" s="1991"/>
      <c r="E2" s="1991"/>
      <c r="F2" s="1991"/>
      <c r="G2" s="1991"/>
      <c r="H2" s="1991"/>
      <c r="I2" s="1991"/>
      <c r="J2" s="1991"/>
      <c r="K2" s="1991"/>
      <c r="L2" s="1991"/>
    </row>
    <row r="3" spans="1:13" ht="16.5" thickBot="1">
      <c r="A3" s="1991"/>
      <c r="B3" s="1991"/>
      <c r="C3" s="1991"/>
      <c r="D3" s="1991"/>
      <c r="E3" s="1991"/>
      <c r="F3" s="1991"/>
      <c r="G3" s="1991"/>
      <c r="H3" s="1991"/>
      <c r="I3" s="1991"/>
      <c r="J3" s="1991"/>
      <c r="K3" s="1991"/>
      <c r="L3" s="1991"/>
      <c r="M3" s="342"/>
    </row>
    <row r="4" spans="1:13" ht="26.25" customHeight="1" thickTop="1" thickBot="1">
      <c r="A4" s="1992" t="s">
        <v>1124</v>
      </c>
      <c r="B4" s="1995" t="s">
        <v>1125</v>
      </c>
      <c r="C4" s="1996"/>
      <c r="D4" s="1997"/>
      <c r="E4" s="1996" t="s">
        <v>1126</v>
      </c>
      <c r="F4" s="1996"/>
      <c r="G4" s="1996"/>
      <c r="H4" s="1996"/>
      <c r="I4" s="1996"/>
      <c r="J4" s="1996"/>
      <c r="K4" s="1996"/>
      <c r="L4" s="1998"/>
    </row>
    <row r="5" spans="1:13" ht="26.25" customHeight="1">
      <c r="A5" s="1993"/>
      <c r="B5" s="1999" t="s">
        <v>92</v>
      </c>
      <c r="C5" s="2000"/>
      <c r="D5" s="2001"/>
      <c r="E5" s="2002" t="s">
        <v>92</v>
      </c>
      <c r="F5" s="2003"/>
      <c r="G5" s="2003"/>
      <c r="H5" s="2003"/>
      <c r="I5" s="2003"/>
      <c r="J5" s="2003"/>
      <c r="K5" s="2003"/>
      <c r="L5" s="2004"/>
    </row>
    <row r="6" spans="1:13" ht="26.25" customHeight="1">
      <c r="A6" s="1993"/>
      <c r="B6" s="1061"/>
      <c r="C6" s="1061"/>
      <c r="D6" s="1061"/>
      <c r="E6" s="1028">
        <v>2016</v>
      </c>
      <c r="F6" s="1028"/>
      <c r="G6" s="1986">
        <v>2017</v>
      </c>
      <c r="H6" s="1986"/>
      <c r="I6" s="1986">
        <v>2018</v>
      </c>
      <c r="J6" s="1986"/>
      <c r="K6" s="1986" t="s">
        <v>1040</v>
      </c>
      <c r="L6" s="1987"/>
    </row>
    <row r="7" spans="1:13" ht="26.25" customHeight="1">
      <c r="A7" s="1993"/>
      <c r="B7" s="505">
        <v>2016</v>
      </c>
      <c r="C7" s="505">
        <v>2017</v>
      </c>
      <c r="D7" s="505">
        <v>2018</v>
      </c>
      <c r="E7" s="1062">
        <v>1</v>
      </c>
      <c r="F7" s="784">
        <v>2</v>
      </c>
      <c r="G7" s="1028">
        <v>3</v>
      </c>
      <c r="H7" s="1063">
        <v>4</v>
      </c>
      <c r="I7" s="1028">
        <v>5</v>
      </c>
      <c r="J7" s="1028">
        <v>6</v>
      </c>
      <c r="K7" s="1064" t="s">
        <v>1127</v>
      </c>
      <c r="L7" s="1065" t="s">
        <v>1128</v>
      </c>
    </row>
    <row r="8" spans="1:13" ht="26.25" customHeight="1">
      <c r="A8" s="1994"/>
      <c r="B8" s="1066"/>
      <c r="C8" s="1067"/>
      <c r="D8" s="1068"/>
      <c r="E8" s="784" t="s">
        <v>1129</v>
      </c>
      <c r="F8" s="1062" t="s">
        <v>1130</v>
      </c>
      <c r="G8" s="1062" t="s">
        <v>1129</v>
      </c>
      <c r="H8" s="1062" t="s">
        <v>1130</v>
      </c>
      <c r="I8" s="1062" t="s">
        <v>1129</v>
      </c>
      <c r="J8" s="1062" t="s">
        <v>1130</v>
      </c>
      <c r="K8" s="1067">
        <v>1</v>
      </c>
      <c r="L8" s="1069">
        <v>3</v>
      </c>
    </row>
    <row r="9" spans="1:13" ht="26.25" customHeight="1">
      <c r="A9" s="1070" t="s">
        <v>1131</v>
      </c>
      <c r="B9" s="1071">
        <v>194</v>
      </c>
      <c r="C9" s="1071">
        <v>172</v>
      </c>
      <c r="D9" s="1071">
        <v>146</v>
      </c>
      <c r="E9" s="1029">
        <v>1180495.8</v>
      </c>
      <c r="F9" s="1072">
        <v>83.080392927952218</v>
      </c>
      <c r="G9" s="1029">
        <v>1305276</v>
      </c>
      <c r="H9" s="1073">
        <v>84.927584775918618</v>
      </c>
      <c r="I9" s="1074">
        <v>1225960.2000000002</v>
      </c>
      <c r="J9" s="1073">
        <v>81.427995853812206</v>
      </c>
      <c r="K9" s="1072">
        <v>10.57015196496252</v>
      </c>
      <c r="L9" s="1075">
        <v>-6.0765539242274969</v>
      </c>
      <c r="M9" s="1042"/>
    </row>
    <row r="10" spans="1:13" ht="26.25" customHeight="1">
      <c r="A10" s="1076" t="s">
        <v>1132</v>
      </c>
      <c r="B10" s="1071">
        <v>29</v>
      </c>
      <c r="C10" s="1077">
        <v>27</v>
      </c>
      <c r="D10" s="1071">
        <v>27</v>
      </c>
      <c r="E10" s="1073">
        <v>739160.35</v>
      </c>
      <c r="F10" s="1072">
        <v>52.020288691211505</v>
      </c>
      <c r="G10" s="1074">
        <v>851206.1</v>
      </c>
      <c r="H10" s="1073">
        <v>55.383595668294717</v>
      </c>
      <c r="I10" s="1073">
        <v>815805.5</v>
      </c>
      <c r="J10" s="1073">
        <v>54.185614566865368</v>
      </c>
      <c r="K10" s="1072">
        <v>15.158517363654596</v>
      </c>
      <c r="L10" s="1075">
        <v>-4.1588752712180934</v>
      </c>
      <c r="M10" s="1042"/>
    </row>
    <row r="11" spans="1:13" ht="26.25" customHeight="1">
      <c r="A11" s="1076" t="s">
        <v>1133</v>
      </c>
      <c r="B11" s="1071">
        <v>95</v>
      </c>
      <c r="C11" s="1077">
        <v>85</v>
      </c>
      <c r="D11" s="1071">
        <v>35</v>
      </c>
      <c r="E11" s="1073">
        <v>181710.12</v>
      </c>
      <c r="F11" s="1072">
        <v>12.788311630236503</v>
      </c>
      <c r="G11" s="1074">
        <v>200527.6</v>
      </c>
      <c r="H11" s="1073">
        <v>13.047297850348508</v>
      </c>
      <c r="I11" s="1073">
        <v>79231.8</v>
      </c>
      <c r="J11" s="1073">
        <v>5.2625580193305437</v>
      </c>
      <c r="K11" s="1072">
        <v>10.355768847656918</v>
      </c>
      <c r="L11" s="1075">
        <v>-60.488331780762351</v>
      </c>
      <c r="M11" s="1042"/>
    </row>
    <row r="12" spans="1:13" ht="26.25" customHeight="1">
      <c r="A12" s="1076" t="s">
        <v>1134</v>
      </c>
      <c r="B12" s="1071">
        <v>48</v>
      </c>
      <c r="C12" s="1077">
        <v>38</v>
      </c>
      <c r="D12" s="1071">
        <v>28</v>
      </c>
      <c r="E12" s="1073">
        <v>66516</v>
      </c>
      <c r="F12" s="1072">
        <v>4.681232593962358</v>
      </c>
      <c r="G12" s="1074">
        <v>43195.1</v>
      </c>
      <c r="H12" s="1073">
        <v>2.8104826237165796</v>
      </c>
      <c r="I12" s="1074">
        <v>20778.900000000001</v>
      </c>
      <c r="J12" s="1073">
        <v>1.3801297815759257</v>
      </c>
      <c r="K12" s="1072">
        <v>-35.06058692645378</v>
      </c>
      <c r="L12" s="1075">
        <v>-51.895238117286446</v>
      </c>
      <c r="M12" s="1042"/>
    </row>
    <row r="13" spans="1:13" ht="26.25" customHeight="1">
      <c r="A13" s="1076" t="s">
        <v>1135</v>
      </c>
      <c r="B13" s="1078"/>
      <c r="C13" s="1078"/>
      <c r="D13" s="1092">
        <v>34</v>
      </c>
      <c r="E13" s="1079"/>
      <c r="F13" s="1080"/>
      <c r="G13" s="1079"/>
      <c r="H13" s="1060"/>
      <c r="I13" s="1081">
        <v>87482</v>
      </c>
      <c r="J13" s="1073">
        <v>5.8105344148066127</v>
      </c>
      <c r="K13" s="1072"/>
      <c r="L13" s="1075"/>
      <c r="M13" s="1042"/>
    </row>
    <row r="14" spans="1:13" ht="26.25" customHeight="1">
      <c r="A14" s="1076" t="s">
        <v>1136</v>
      </c>
      <c r="B14" s="1071">
        <v>22</v>
      </c>
      <c r="C14" s="1071">
        <v>22</v>
      </c>
      <c r="D14" s="1071">
        <v>22</v>
      </c>
      <c r="E14" s="1029">
        <v>193109.33</v>
      </c>
      <c r="F14" s="1072">
        <v>13.590560012541838</v>
      </c>
      <c r="G14" s="1029">
        <v>210347.2</v>
      </c>
      <c r="H14" s="1073">
        <v>13.686208633558811</v>
      </c>
      <c r="I14" s="1073">
        <v>222662</v>
      </c>
      <c r="J14" s="1073">
        <v>14.78915907123374</v>
      </c>
      <c r="K14" s="1072">
        <v>8.9264822160586448</v>
      </c>
      <c r="L14" s="1075">
        <v>5.8545110179740902</v>
      </c>
      <c r="M14" s="1042"/>
    </row>
    <row r="15" spans="1:13" ht="26.25" customHeight="1">
      <c r="A15" s="1082" t="s">
        <v>1137</v>
      </c>
      <c r="B15" s="1071">
        <v>18</v>
      </c>
      <c r="C15" s="1071">
        <v>18</v>
      </c>
      <c r="D15" s="1071">
        <v>18</v>
      </c>
      <c r="E15" s="1029">
        <v>35463.75</v>
      </c>
      <c r="F15" s="1072">
        <v>2.4958515605889198</v>
      </c>
      <c r="G15" s="1029">
        <v>38562.699999999997</v>
      </c>
      <c r="H15" s="1073">
        <v>2.5090762209971809</v>
      </c>
      <c r="I15" s="1074">
        <v>39967.699999999997</v>
      </c>
      <c r="J15" s="1073">
        <v>2.6546454851359851</v>
      </c>
      <c r="K15" s="1072">
        <v>8.7383595925416842</v>
      </c>
      <c r="L15" s="1075">
        <v>3.6434170843846516</v>
      </c>
      <c r="M15" s="1042"/>
    </row>
    <row r="16" spans="1:13" ht="26.25" customHeight="1">
      <c r="A16" s="1082" t="s">
        <v>1138</v>
      </c>
      <c r="B16" s="1071">
        <v>4</v>
      </c>
      <c r="C16" s="1071">
        <v>4</v>
      </c>
      <c r="D16" s="1071">
        <v>4</v>
      </c>
      <c r="E16" s="1029">
        <v>23058.59</v>
      </c>
      <c r="F16" s="1072">
        <v>1.6228068897530594</v>
      </c>
      <c r="G16" s="1029">
        <v>23951.599999999999</v>
      </c>
      <c r="H16" s="1073">
        <v>1.5584072177216868</v>
      </c>
      <c r="I16" s="1074">
        <v>24390.7</v>
      </c>
      <c r="J16" s="1073">
        <v>1.6200247108116372</v>
      </c>
      <c r="K16" s="1072">
        <v>3.8727866708241834</v>
      </c>
      <c r="L16" s="1075">
        <v>1.833280448905299</v>
      </c>
      <c r="M16" s="1042"/>
    </row>
    <row r="17" spans="1:12" ht="26.25" customHeight="1">
      <c r="A17" s="1082" t="s">
        <v>1139</v>
      </c>
      <c r="B17" s="1071">
        <v>4</v>
      </c>
      <c r="C17" s="1071">
        <v>4</v>
      </c>
      <c r="D17" s="1071">
        <v>4</v>
      </c>
      <c r="E17" s="1029">
        <v>1171.8499999999999</v>
      </c>
      <c r="F17" s="1072">
        <v>8.2471922773991055E-2</v>
      </c>
      <c r="G17" s="1029">
        <v>1199.5</v>
      </c>
      <c r="H17" s="1073">
        <v>7.8045285394594238E-2</v>
      </c>
      <c r="I17" s="1074">
        <v>1212.5</v>
      </c>
      <c r="J17" s="1073">
        <v>8.0533972450938685E-2</v>
      </c>
      <c r="K17" s="1072">
        <v>2.3595170030294099</v>
      </c>
      <c r="L17" s="1075">
        <v>1.0837849103793218</v>
      </c>
    </row>
    <row r="18" spans="1:12" ht="26.25" customHeight="1">
      <c r="A18" s="1083" t="s">
        <v>1140</v>
      </c>
      <c r="B18" s="1071">
        <v>8</v>
      </c>
      <c r="C18" s="1071">
        <v>11</v>
      </c>
      <c r="D18" s="1071">
        <v>17</v>
      </c>
      <c r="E18" s="1029">
        <v>75700.929999999993</v>
      </c>
      <c r="F18" s="1072">
        <v>5.3276453922253726</v>
      </c>
      <c r="G18" s="1029">
        <v>55721.5</v>
      </c>
      <c r="H18" s="1073">
        <v>3.6255109379865633</v>
      </c>
      <c r="I18" s="1074">
        <v>67616.600000000006</v>
      </c>
      <c r="J18" s="1073">
        <v>4.4910790941246521</v>
      </c>
      <c r="K18" s="1072">
        <v>-26.392581966958645</v>
      </c>
      <c r="L18" s="1075">
        <v>21.347415270586765</v>
      </c>
    </row>
    <row r="19" spans="1:12" ht="26.25" customHeight="1">
      <c r="A19" s="1082" t="s">
        <v>883</v>
      </c>
      <c r="B19" s="1071">
        <v>2</v>
      </c>
      <c r="C19" s="1071">
        <v>3</v>
      </c>
      <c r="D19" s="1071">
        <v>4</v>
      </c>
      <c r="E19" s="1029">
        <v>105016.9</v>
      </c>
      <c r="F19" s="1072">
        <v>7.3908313067064402</v>
      </c>
      <c r="G19" s="1029">
        <v>112216.9</v>
      </c>
      <c r="H19" s="1073">
        <v>7.3013755619813603</v>
      </c>
      <c r="I19" s="1074">
        <v>146428.1</v>
      </c>
      <c r="J19" s="1073">
        <v>9.7257208836645734</v>
      </c>
      <c r="K19" s="1072">
        <v>6.8560393612837629</v>
      </c>
      <c r="L19" s="1075">
        <v>30.486673575905229</v>
      </c>
    </row>
    <row r="20" spans="1:12" ht="26.25" customHeight="1" thickBot="1">
      <c r="A20" s="1084" t="s">
        <v>584</v>
      </c>
      <c r="B20" s="1085">
        <v>230</v>
      </c>
      <c r="C20" s="1085">
        <v>212</v>
      </c>
      <c r="D20" s="1085">
        <v>193</v>
      </c>
      <c r="E20" s="1086">
        <v>1420907.82</v>
      </c>
      <c r="F20" s="1087">
        <v>100.00000000000001</v>
      </c>
      <c r="G20" s="1086">
        <v>1536928.2</v>
      </c>
      <c r="H20" s="1087">
        <v>100</v>
      </c>
      <c r="I20" s="1088">
        <v>1505575.8000000003</v>
      </c>
      <c r="J20" s="555">
        <v>100</v>
      </c>
      <c r="K20" s="1089">
        <v>8.1652291842548834</v>
      </c>
      <c r="L20" s="1090">
        <v>-2.0399391461487681</v>
      </c>
    </row>
    <row r="21" spans="1:12" ht="23.25" customHeight="1" thickTop="1">
      <c r="A21" s="1990" t="s">
        <v>1141</v>
      </c>
      <c r="B21" s="1990"/>
      <c r="C21" s="1990"/>
      <c r="D21" s="1990"/>
      <c r="E21" s="1990"/>
      <c r="F21" s="1990"/>
      <c r="G21" s="1990"/>
      <c r="H21" s="1990"/>
      <c r="I21" s="1990"/>
      <c r="J21" s="1990"/>
      <c r="K21" s="1990"/>
      <c r="L21" s="1990"/>
    </row>
    <row r="22" spans="1:12" ht="15" customHeight="1">
      <c r="I22" s="1034"/>
    </row>
    <row r="23" spans="1:12">
      <c r="J23" s="1034"/>
    </row>
    <row r="25" spans="1:12">
      <c r="D25" s="343" t="s">
        <v>669</v>
      </c>
    </row>
    <row r="26" spans="1:12">
      <c r="F26" s="1091"/>
      <c r="J26" s="1034"/>
    </row>
    <row r="27" spans="1:12">
      <c r="J27" s="1034"/>
    </row>
    <row r="28" spans="1:12">
      <c r="J28" s="1034"/>
    </row>
    <row r="29" spans="1:12">
      <c r="J29" s="1034"/>
    </row>
    <row r="30" spans="1:12">
      <c r="J30" s="1034"/>
      <c r="K30" s="1034"/>
    </row>
    <row r="31" spans="1:12">
      <c r="K31" s="1034"/>
    </row>
    <row r="32" spans="1:12">
      <c r="J32" s="1034"/>
      <c r="K32" s="1034"/>
    </row>
    <row r="33" spans="10:11">
      <c r="J33" s="1034"/>
      <c r="K33" s="1034"/>
    </row>
    <row r="34" spans="10:11">
      <c r="J34" s="1034"/>
      <c r="K34" s="1034"/>
    </row>
    <row r="35" spans="10:11">
      <c r="J35" s="1034"/>
      <c r="K35" s="1034"/>
    </row>
    <row r="36" spans="10:11">
      <c r="K36" s="1034"/>
    </row>
    <row r="38" spans="10:11">
      <c r="J38" s="1034"/>
    </row>
  </sheetData>
  <mergeCells count="12">
    <mergeCell ref="K6:L6"/>
    <mergeCell ref="A21:L21"/>
    <mergeCell ref="A1:L1"/>
    <mergeCell ref="A2:L2"/>
    <mergeCell ref="A3:L3"/>
    <mergeCell ref="A4:A8"/>
    <mergeCell ref="B4:D4"/>
    <mergeCell ref="E4:L4"/>
    <mergeCell ref="B5:D5"/>
    <mergeCell ref="E5:L5"/>
    <mergeCell ref="G6:H6"/>
    <mergeCell ref="I6:J6"/>
  </mergeCells>
  <pageMargins left="0.7" right="0.7" top="0.5" bottom="0.5" header="0.3" footer="0.3"/>
  <pageSetup scale="58" orientation="portrait" r:id="rId1"/>
</worksheet>
</file>

<file path=xl/worksheets/sheet44.xml><?xml version="1.0" encoding="utf-8"?>
<worksheet xmlns="http://schemas.openxmlformats.org/spreadsheetml/2006/main" xmlns:r="http://schemas.openxmlformats.org/officeDocument/2006/relationships">
  <sheetPr>
    <pageSetUpPr fitToPage="1"/>
  </sheetPr>
  <dimension ref="A1:R115"/>
  <sheetViews>
    <sheetView workbookViewId="0">
      <selection activeCell="N10" sqref="N10"/>
    </sheetView>
  </sheetViews>
  <sheetFormatPr defaultColWidth="11.42578125" defaultRowHeight="15.75"/>
  <cols>
    <col min="1" max="1" width="29.28515625" style="1094" customWidth="1"/>
    <col min="2" max="10" width="12.85546875" style="1094" customWidth="1"/>
    <col min="11" max="11" width="9.42578125" style="1094" customWidth="1"/>
    <col min="12" max="14" width="9.85546875" style="1094" bestFit="1" customWidth="1"/>
    <col min="15" max="256" width="11.42578125" style="1094"/>
    <col min="257" max="257" width="29.28515625" style="1094" customWidth="1"/>
    <col min="258" max="258" width="7.7109375" style="1094" bestFit="1" customWidth="1"/>
    <col min="259" max="259" width="7.42578125" style="1094" bestFit="1" customWidth="1"/>
    <col min="260" max="260" width="7.28515625" style="1094" bestFit="1" customWidth="1"/>
    <col min="261" max="261" width="7.42578125" style="1094" bestFit="1" customWidth="1"/>
    <col min="262" max="262" width="9.42578125" style="1094" bestFit="1" customWidth="1"/>
    <col min="263" max="264" width="8.42578125" style="1094" bestFit="1" customWidth="1"/>
    <col min="265" max="266" width="7.28515625" style="1094" bestFit="1" customWidth="1"/>
    <col min="267" max="267" width="9.42578125" style="1094" customWidth="1"/>
    <col min="268" max="270" width="9.85546875" style="1094" bestFit="1" customWidth="1"/>
    <col min="271" max="512" width="11.42578125" style="1094"/>
    <col min="513" max="513" width="29.28515625" style="1094" customWidth="1"/>
    <col min="514" max="514" width="7.7109375" style="1094" bestFit="1" customWidth="1"/>
    <col min="515" max="515" width="7.42578125" style="1094" bestFit="1" customWidth="1"/>
    <col min="516" max="516" width="7.28515625" style="1094" bestFit="1" customWidth="1"/>
    <col min="517" max="517" width="7.42578125" style="1094" bestFit="1" customWidth="1"/>
    <col min="518" max="518" width="9.42578125" style="1094" bestFit="1" customWidth="1"/>
    <col min="519" max="520" width="8.42578125" style="1094" bestFit="1" customWidth="1"/>
    <col min="521" max="522" width="7.28515625" style="1094" bestFit="1" customWidth="1"/>
    <col min="523" max="523" width="9.42578125" style="1094" customWidth="1"/>
    <col min="524" max="526" width="9.85546875" style="1094" bestFit="1" customWidth="1"/>
    <col min="527" max="768" width="11.42578125" style="1094"/>
    <col min="769" max="769" width="29.28515625" style="1094" customWidth="1"/>
    <col min="770" max="770" width="7.7109375" style="1094" bestFit="1" customWidth="1"/>
    <col min="771" max="771" width="7.42578125" style="1094" bestFit="1" customWidth="1"/>
    <col min="772" max="772" width="7.28515625" style="1094" bestFit="1" customWidth="1"/>
    <col min="773" max="773" width="7.42578125" style="1094" bestFit="1" customWidth="1"/>
    <col min="774" max="774" width="9.42578125" style="1094" bestFit="1" customWidth="1"/>
    <col min="775" max="776" width="8.42578125" style="1094" bestFit="1" customWidth="1"/>
    <col min="777" max="778" width="7.28515625" style="1094" bestFit="1" customWidth="1"/>
    <col min="779" max="779" width="9.42578125" style="1094" customWidth="1"/>
    <col min="780" max="782" width="9.85546875" style="1094" bestFit="1" customWidth="1"/>
    <col min="783" max="1024" width="11.42578125" style="1094"/>
    <col min="1025" max="1025" width="29.28515625" style="1094" customWidth="1"/>
    <col min="1026" max="1026" width="7.7109375" style="1094" bestFit="1" customWidth="1"/>
    <col min="1027" max="1027" width="7.42578125" style="1094" bestFit="1" customWidth="1"/>
    <col min="1028" max="1028" width="7.28515625" style="1094" bestFit="1" customWidth="1"/>
    <col min="1029" max="1029" width="7.42578125" style="1094" bestFit="1" customWidth="1"/>
    <col min="1030" max="1030" width="9.42578125" style="1094" bestFit="1" customWidth="1"/>
    <col min="1031" max="1032" width="8.42578125" style="1094" bestFit="1" customWidth="1"/>
    <col min="1033" max="1034" width="7.28515625" style="1094" bestFit="1" customWidth="1"/>
    <col min="1035" max="1035" width="9.42578125" style="1094" customWidth="1"/>
    <col min="1036" max="1038" width="9.85546875" style="1094" bestFit="1" customWidth="1"/>
    <col min="1039" max="1280" width="11.42578125" style="1094"/>
    <col min="1281" max="1281" width="29.28515625" style="1094" customWidth="1"/>
    <col min="1282" max="1282" width="7.7109375" style="1094" bestFit="1" customWidth="1"/>
    <col min="1283" max="1283" width="7.42578125" style="1094" bestFit="1" customWidth="1"/>
    <col min="1284" max="1284" width="7.28515625" style="1094" bestFit="1" customWidth="1"/>
    <col min="1285" max="1285" width="7.42578125" style="1094" bestFit="1" customWidth="1"/>
    <col min="1286" max="1286" width="9.42578125" style="1094" bestFit="1" customWidth="1"/>
    <col min="1287" max="1288" width="8.42578125" style="1094" bestFit="1" customWidth="1"/>
    <col min="1289" max="1290" width="7.28515625" style="1094" bestFit="1" customWidth="1"/>
    <col min="1291" max="1291" width="9.42578125" style="1094" customWidth="1"/>
    <col min="1292" max="1294" width="9.85546875" style="1094" bestFit="1" customWidth="1"/>
    <col min="1295" max="1536" width="11.42578125" style="1094"/>
    <col min="1537" max="1537" width="29.28515625" style="1094" customWidth="1"/>
    <col min="1538" max="1538" width="7.7109375" style="1094" bestFit="1" customWidth="1"/>
    <col min="1539" max="1539" width="7.42578125" style="1094" bestFit="1" customWidth="1"/>
    <col min="1540" max="1540" width="7.28515625" style="1094" bestFit="1" customWidth="1"/>
    <col min="1541" max="1541" width="7.42578125" style="1094" bestFit="1" customWidth="1"/>
    <col min="1542" max="1542" width="9.42578125" style="1094" bestFit="1" customWidth="1"/>
    <col min="1543" max="1544" width="8.42578125" style="1094" bestFit="1" customWidth="1"/>
    <col min="1545" max="1546" width="7.28515625" style="1094" bestFit="1" customWidth="1"/>
    <col min="1547" max="1547" width="9.42578125" style="1094" customWidth="1"/>
    <col min="1548" max="1550" width="9.85546875" style="1094" bestFit="1" customWidth="1"/>
    <col min="1551" max="1792" width="11.42578125" style="1094"/>
    <col min="1793" max="1793" width="29.28515625" style="1094" customWidth="1"/>
    <col min="1794" max="1794" width="7.7109375" style="1094" bestFit="1" customWidth="1"/>
    <col min="1795" max="1795" width="7.42578125" style="1094" bestFit="1" customWidth="1"/>
    <col min="1796" max="1796" width="7.28515625" style="1094" bestFit="1" customWidth="1"/>
    <col min="1797" max="1797" width="7.42578125" style="1094" bestFit="1" customWidth="1"/>
    <col min="1798" max="1798" width="9.42578125" style="1094" bestFit="1" customWidth="1"/>
    <col min="1799" max="1800" width="8.42578125" style="1094" bestFit="1" customWidth="1"/>
    <col min="1801" max="1802" width="7.28515625" style="1094" bestFit="1" customWidth="1"/>
    <col min="1803" max="1803" width="9.42578125" style="1094" customWidth="1"/>
    <col min="1804" max="1806" width="9.85546875" style="1094" bestFit="1" customWidth="1"/>
    <col min="1807" max="2048" width="11.42578125" style="1094"/>
    <col min="2049" max="2049" width="29.28515625" style="1094" customWidth="1"/>
    <col min="2050" max="2050" width="7.7109375" style="1094" bestFit="1" customWidth="1"/>
    <col min="2051" max="2051" width="7.42578125" style="1094" bestFit="1" customWidth="1"/>
    <col min="2052" max="2052" width="7.28515625" style="1094" bestFit="1" customWidth="1"/>
    <col min="2053" max="2053" width="7.42578125" style="1094" bestFit="1" customWidth="1"/>
    <col min="2054" max="2054" width="9.42578125" style="1094" bestFit="1" customWidth="1"/>
    <col min="2055" max="2056" width="8.42578125" style="1094" bestFit="1" customWidth="1"/>
    <col min="2057" max="2058" width="7.28515625" style="1094" bestFit="1" customWidth="1"/>
    <col min="2059" max="2059" width="9.42578125" style="1094" customWidth="1"/>
    <col min="2060" max="2062" width="9.85546875" style="1094" bestFit="1" customWidth="1"/>
    <col min="2063" max="2304" width="11.42578125" style="1094"/>
    <col min="2305" max="2305" width="29.28515625" style="1094" customWidth="1"/>
    <col min="2306" max="2306" width="7.7109375" style="1094" bestFit="1" customWidth="1"/>
    <col min="2307" max="2307" width="7.42578125" style="1094" bestFit="1" customWidth="1"/>
    <col min="2308" max="2308" width="7.28515625" style="1094" bestFit="1" customWidth="1"/>
    <col min="2309" max="2309" width="7.42578125" style="1094" bestFit="1" customWidth="1"/>
    <col min="2310" max="2310" width="9.42578125" style="1094" bestFit="1" customWidth="1"/>
    <col min="2311" max="2312" width="8.42578125" style="1094" bestFit="1" customWidth="1"/>
    <col min="2313" max="2314" width="7.28515625" style="1094" bestFit="1" customWidth="1"/>
    <col min="2315" max="2315" width="9.42578125" style="1094" customWidth="1"/>
    <col min="2316" max="2318" width="9.85546875" style="1094" bestFit="1" customWidth="1"/>
    <col min="2319" max="2560" width="11.42578125" style="1094"/>
    <col min="2561" max="2561" width="29.28515625" style="1094" customWidth="1"/>
    <col min="2562" max="2562" width="7.7109375" style="1094" bestFit="1" customWidth="1"/>
    <col min="2563" max="2563" width="7.42578125" style="1094" bestFit="1" customWidth="1"/>
    <col min="2564" max="2564" width="7.28515625" style="1094" bestFit="1" customWidth="1"/>
    <col min="2565" max="2565" width="7.42578125" style="1094" bestFit="1" customWidth="1"/>
    <col min="2566" max="2566" width="9.42578125" style="1094" bestFit="1" customWidth="1"/>
    <col min="2567" max="2568" width="8.42578125" style="1094" bestFit="1" customWidth="1"/>
    <col min="2569" max="2570" width="7.28515625" style="1094" bestFit="1" customWidth="1"/>
    <col min="2571" max="2571" width="9.42578125" style="1094" customWidth="1"/>
    <col min="2572" max="2574" width="9.85546875" style="1094" bestFit="1" customWidth="1"/>
    <col min="2575" max="2816" width="11.42578125" style="1094"/>
    <col min="2817" max="2817" width="29.28515625" style="1094" customWidth="1"/>
    <col min="2818" max="2818" width="7.7109375" style="1094" bestFit="1" customWidth="1"/>
    <col min="2819" max="2819" width="7.42578125" style="1094" bestFit="1" customWidth="1"/>
    <col min="2820" max="2820" width="7.28515625" style="1094" bestFit="1" customWidth="1"/>
    <col min="2821" max="2821" width="7.42578125" style="1094" bestFit="1" customWidth="1"/>
    <col min="2822" max="2822" width="9.42578125" style="1094" bestFit="1" customWidth="1"/>
    <col min="2823" max="2824" width="8.42578125" style="1094" bestFit="1" customWidth="1"/>
    <col min="2825" max="2826" width="7.28515625" style="1094" bestFit="1" customWidth="1"/>
    <col min="2827" max="2827" width="9.42578125" style="1094" customWidth="1"/>
    <col min="2828" max="2830" width="9.85546875" style="1094" bestFit="1" customWidth="1"/>
    <col min="2831" max="3072" width="11.42578125" style="1094"/>
    <col min="3073" max="3073" width="29.28515625" style="1094" customWidth="1"/>
    <col min="3074" max="3074" width="7.7109375" style="1094" bestFit="1" customWidth="1"/>
    <col min="3075" max="3075" width="7.42578125" style="1094" bestFit="1" customWidth="1"/>
    <col min="3076" max="3076" width="7.28515625" style="1094" bestFit="1" customWidth="1"/>
    <col min="3077" max="3077" width="7.42578125" style="1094" bestFit="1" customWidth="1"/>
    <col min="3078" max="3078" width="9.42578125" style="1094" bestFit="1" customWidth="1"/>
    <col min="3079" max="3080" width="8.42578125" style="1094" bestFit="1" customWidth="1"/>
    <col min="3081" max="3082" width="7.28515625" style="1094" bestFit="1" customWidth="1"/>
    <col min="3083" max="3083" width="9.42578125" style="1094" customWidth="1"/>
    <col min="3084" max="3086" width="9.85546875" style="1094" bestFit="1" customWidth="1"/>
    <col min="3087" max="3328" width="11.42578125" style="1094"/>
    <col min="3329" max="3329" width="29.28515625" style="1094" customWidth="1"/>
    <col min="3330" max="3330" width="7.7109375" style="1094" bestFit="1" customWidth="1"/>
    <col min="3331" max="3331" width="7.42578125" style="1094" bestFit="1" customWidth="1"/>
    <col min="3332" max="3332" width="7.28515625" style="1094" bestFit="1" customWidth="1"/>
    <col min="3333" max="3333" width="7.42578125" style="1094" bestFit="1" customWidth="1"/>
    <col min="3334" max="3334" width="9.42578125" style="1094" bestFit="1" customWidth="1"/>
    <col min="3335" max="3336" width="8.42578125" style="1094" bestFit="1" customWidth="1"/>
    <col min="3337" max="3338" width="7.28515625" style="1094" bestFit="1" customWidth="1"/>
    <col min="3339" max="3339" width="9.42578125" style="1094" customWidth="1"/>
    <col min="3340" max="3342" width="9.85546875" style="1094" bestFit="1" customWidth="1"/>
    <col min="3343" max="3584" width="11.42578125" style="1094"/>
    <col min="3585" max="3585" width="29.28515625" style="1094" customWidth="1"/>
    <col min="3586" max="3586" width="7.7109375" style="1094" bestFit="1" customWidth="1"/>
    <col min="3587" max="3587" width="7.42578125" style="1094" bestFit="1" customWidth="1"/>
    <col min="3588" max="3588" width="7.28515625" style="1094" bestFit="1" customWidth="1"/>
    <col min="3589" max="3589" width="7.42578125" style="1094" bestFit="1" customWidth="1"/>
    <col min="3590" max="3590" width="9.42578125" style="1094" bestFit="1" customWidth="1"/>
    <col min="3591" max="3592" width="8.42578125" style="1094" bestFit="1" customWidth="1"/>
    <col min="3593" max="3594" width="7.28515625" style="1094" bestFit="1" customWidth="1"/>
    <col min="3595" max="3595" width="9.42578125" style="1094" customWidth="1"/>
    <col min="3596" max="3598" width="9.85546875" style="1094" bestFit="1" customWidth="1"/>
    <col min="3599" max="3840" width="11.42578125" style="1094"/>
    <col min="3841" max="3841" width="29.28515625" style="1094" customWidth="1"/>
    <col min="3842" max="3842" width="7.7109375" style="1094" bestFit="1" customWidth="1"/>
    <col min="3843" max="3843" width="7.42578125" style="1094" bestFit="1" customWidth="1"/>
    <col min="3844" max="3844" width="7.28515625" style="1094" bestFit="1" customWidth="1"/>
    <col min="3845" max="3845" width="7.42578125" style="1094" bestFit="1" customWidth="1"/>
    <col min="3846" max="3846" width="9.42578125" style="1094" bestFit="1" customWidth="1"/>
    <col min="3847" max="3848" width="8.42578125" style="1094" bestFit="1" customWidth="1"/>
    <col min="3849" max="3850" width="7.28515625" style="1094" bestFit="1" customWidth="1"/>
    <col min="3851" max="3851" width="9.42578125" style="1094" customWidth="1"/>
    <col min="3852" max="3854" width="9.85546875" style="1094" bestFit="1" customWidth="1"/>
    <col min="3855" max="4096" width="11.42578125" style="1094"/>
    <col min="4097" max="4097" width="29.28515625" style="1094" customWidth="1"/>
    <col min="4098" max="4098" width="7.7109375" style="1094" bestFit="1" customWidth="1"/>
    <col min="4099" max="4099" width="7.42578125" style="1094" bestFit="1" customWidth="1"/>
    <col min="4100" max="4100" width="7.28515625" style="1094" bestFit="1" customWidth="1"/>
    <col min="4101" max="4101" width="7.42578125" style="1094" bestFit="1" customWidth="1"/>
    <col min="4102" max="4102" width="9.42578125" style="1094" bestFit="1" customWidth="1"/>
    <col min="4103" max="4104" width="8.42578125" style="1094" bestFit="1" customWidth="1"/>
    <col min="4105" max="4106" width="7.28515625" style="1094" bestFit="1" customWidth="1"/>
    <col min="4107" max="4107" width="9.42578125" style="1094" customWidth="1"/>
    <col min="4108" max="4110" width="9.85546875" style="1094" bestFit="1" customWidth="1"/>
    <col min="4111" max="4352" width="11.42578125" style="1094"/>
    <col min="4353" max="4353" width="29.28515625" style="1094" customWidth="1"/>
    <col min="4354" max="4354" width="7.7109375" style="1094" bestFit="1" customWidth="1"/>
    <col min="4355" max="4355" width="7.42578125" style="1094" bestFit="1" customWidth="1"/>
    <col min="4356" max="4356" width="7.28515625" style="1094" bestFit="1" customWidth="1"/>
    <col min="4357" max="4357" width="7.42578125" style="1094" bestFit="1" customWidth="1"/>
    <col min="4358" max="4358" width="9.42578125" style="1094" bestFit="1" customWidth="1"/>
    <col min="4359" max="4360" width="8.42578125" style="1094" bestFit="1" customWidth="1"/>
    <col min="4361" max="4362" width="7.28515625" style="1094" bestFit="1" customWidth="1"/>
    <col min="4363" max="4363" width="9.42578125" style="1094" customWidth="1"/>
    <col min="4364" max="4366" width="9.85546875" style="1094" bestFit="1" customWidth="1"/>
    <col min="4367" max="4608" width="11.42578125" style="1094"/>
    <col min="4609" max="4609" width="29.28515625" style="1094" customWidth="1"/>
    <col min="4610" max="4610" width="7.7109375" style="1094" bestFit="1" customWidth="1"/>
    <col min="4611" max="4611" width="7.42578125" style="1094" bestFit="1" customWidth="1"/>
    <col min="4612" max="4612" width="7.28515625" style="1094" bestFit="1" customWidth="1"/>
    <col min="4613" max="4613" width="7.42578125" style="1094" bestFit="1" customWidth="1"/>
    <col min="4614" max="4614" width="9.42578125" style="1094" bestFit="1" customWidth="1"/>
    <col min="4615" max="4616" width="8.42578125" style="1094" bestFit="1" customWidth="1"/>
    <col min="4617" max="4618" width="7.28515625" style="1094" bestFit="1" customWidth="1"/>
    <col min="4619" max="4619" width="9.42578125" style="1094" customWidth="1"/>
    <col min="4620" max="4622" width="9.85546875" style="1094" bestFit="1" customWidth="1"/>
    <col min="4623" max="4864" width="11.42578125" style="1094"/>
    <col min="4865" max="4865" width="29.28515625" style="1094" customWidth="1"/>
    <col min="4866" max="4866" width="7.7109375" style="1094" bestFit="1" customWidth="1"/>
    <col min="4867" max="4867" width="7.42578125" style="1094" bestFit="1" customWidth="1"/>
    <col min="4868" max="4868" width="7.28515625" style="1094" bestFit="1" customWidth="1"/>
    <col min="4869" max="4869" width="7.42578125" style="1094" bestFit="1" customWidth="1"/>
    <col min="4870" max="4870" width="9.42578125" style="1094" bestFit="1" customWidth="1"/>
    <col min="4871" max="4872" width="8.42578125" style="1094" bestFit="1" customWidth="1"/>
    <col min="4873" max="4874" width="7.28515625" style="1094" bestFit="1" customWidth="1"/>
    <col min="4875" max="4875" width="9.42578125" style="1094" customWidth="1"/>
    <col min="4876" max="4878" width="9.85546875" style="1094" bestFit="1" customWidth="1"/>
    <col min="4879" max="5120" width="11.42578125" style="1094"/>
    <col min="5121" max="5121" width="29.28515625" style="1094" customWidth="1"/>
    <col min="5122" max="5122" width="7.7109375" style="1094" bestFit="1" customWidth="1"/>
    <col min="5123" max="5123" width="7.42578125" style="1094" bestFit="1" customWidth="1"/>
    <col min="5124" max="5124" width="7.28515625" style="1094" bestFit="1" customWidth="1"/>
    <col min="5125" max="5125" width="7.42578125" style="1094" bestFit="1" customWidth="1"/>
    <col min="5126" max="5126" width="9.42578125" style="1094" bestFit="1" customWidth="1"/>
    <col min="5127" max="5128" width="8.42578125" style="1094" bestFit="1" customWidth="1"/>
    <col min="5129" max="5130" width="7.28515625" style="1094" bestFit="1" customWidth="1"/>
    <col min="5131" max="5131" width="9.42578125" style="1094" customWidth="1"/>
    <col min="5132" max="5134" width="9.85546875" style="1094" bestFit="1" customWidth="1"/>
    <col min="5135" max="5376" width="11.42578125" style="1094"/>
    <col min="5377" max="5377" width="29.28515625" style="1094" customWidth="1"/>
    <col min="5378" max="5378" width="7.7109375" style="1094" bestFit="1" customWidth="1"/>
    <col min="5379" max="5379" width="7.42578125" style="1094" bestFit="1" customWidth="1"/>
    <col min="5380" max="5380" width="7.28515625" style="1094" bestFit="1" customWidth="1"/>
    <col min="5381" max="5381" width="7.42578125" style="1094" bestFit="1" customWidth="1"/>
    <col min="5382" max="5382" width="9.42578125" style="1094" bestFit="1" customWidth="1"/>
    <col min="5383" max="5384" width="8.42578125" style="1094" bestFit="1" customWidth="1"/>
    <col min="5385" max="5386" width="7.28515625" style="1094" bestFit="1" customWidth="1"/>
    <col min="5387" max="5387" width="9.42578125" style="1094" customWidth="1"/>
    <col min="5388" max="5390" width="9.85546875" style="1094" bestFit="1" customWidth="1"/>
    <col min="5391" max="5632" width="11.42578125" style="1094"/>
    <col min="5633" max="5633" width="29.28515625" style="1094" customWidth="1"/>
    <col min="5634" max="5634" width="7.7109375" style="1094" bestFit="1" customWidth="1"/>
    <col min="5635" max="5635" width="7.42578125" style="1094" bestFit="1" customWidth="1"/>
    <col min="5636" max="5636" width="7.28515625" style="1094" bestFit="1" customWidth="1"/>
    <col min="5637" max="5637" width="7.42578125" style="1094" bestFit="1" customWidth="1"/>
    <col min="5638" max="5638" width="9.42578125" style="1094" bestFit="1" customWidth="1"/>
    <col min="5639" max="5640" width="8.42578125" style="1094" bestFit="1" customWidth="1"/>
    <col min="5641" max="5642" width="7.28515625" style="1094" bestFit="1" customWidth="1"/>
    <col min="5643" max="5643" width="9.42578125" style="1094" customWidth="1"/>
    <col min="5644" max="5646" width="9.85546875" style="1094" bestFit="1" customWidth="1"/>
    <col min="5647" max="5888" width="11.42578125" style="1094"/>
    <col min="5889" max="5889" width="29.28515625" style="1094" customWidth="1"/>
    <col min="5890" max="5890" width="7.7109375" style="1094" bestFit="1" customWidth="1"/>
    <col min="5891" max="5891" width="7.42578125" style="1094" bestFit="1" customWidth="1"/>
    <col min="5892" max="5892" width="7.28515625" style="1094" bestFit="1" customWidth="1"/>
    <col min="5893" max="5893" width="7.42578125" style="1094" bestFit="1" customWidth="1"/>
    <col min="5894" max="5894" width="9.42578125" style="1094" bestFit="1" customWidth="1"/>
    <col min="5895" max="5896" width="8.42578125" style="1094" bestFit="1" customWidth="1"/>
    <col min="5897" max="5898" width="7.28515625" style="1094" bestFit="1" customWidth="1"/>
    <col min="5899" max="5899" width="9.42578125" style="1094" customWidth="1"/>
    <col min="5900" max="5902" width="9.85546875" style="1094" bestFit="1" customWidth="1"/>
    <col min="5903" max="6144" width="11.42578125" style="1094"/>
    <col min="6145" max="6145" width="29.28515625" style="1094" customWidth="1"/>
    <col min="6146" max="6146" width="7.7109375" style="1094" bestFit="1" customWidth="1"/>
    <col min="6147" max="6147" width="7.42578125" style="1094" bestFit="1" customWidth="1"/>
    <col min="6148" max="6148" width="7.28515625" style="1094" bestFit="1" customWidth="1"/>
    <col min="6149" max="6149" width="7.42578125" style="1094" bestFit="1" customWidth="1"/>
    <col min="6150" max="6150" width="9.42578125" style="1094" bestFit="1" customWidth="1"/>
    <col min="6151" max="6152" width="8.42578125" style="1094" bestFit="1" customWidth="1"/>
    <col min="6153" max="6154" width="7.28515625" style="1094" bestFit="1" customWidth="1"/>
    <col min="6155" max="6155" width="9.42578125" style="1094" customWidth="1"/>
    <col min="6156" max="6158" width="9.85546875" style="1094" bestFit="1" customWidth="1"/>
    <col min="6159" max="6400" width="11.42578125" style="1094"/>
    <col min="6401" max="6401" width="29.28515625" style="1094" customWidth="1"/>
    <col min="6402" max="6402" width="7.7109375" style="1094" bestFit="1" customWidth="1"/>
    <col min="6403" max="6403" width="7.42578125" style="1094" bestFit="1" customWidth="1"/>
    <col min="6404" max="6404" width="7.28515625" style="1094" bestFit="1" customWidth="1"/>
    <col min="6405" max="6405" width="7.42578125" style="1094" bestFit="1" customWidth="1"/>
    <col min="6406" max="6406" width="9.42578125" style="1094" bestFit="1" customWidth="1"/>
    <col min="6407" max="6408" width="8.42578125" style="1094" bestFit="1" customWidth="1"/>
    <col min="6409" max="6410" width="7.28515625" style="1094" bestFit="1" customWidth="1"/>
    <col min="6411" max="6411" width="9.42578125" style="1094" customWidth="1"/>
    <col min="6412" max="6414" width="9.85546875" style="1094" bestFit="1" customWidth="1"/>
    <col min="6415" max="6656" width="11.42578125" style="1094"/>
    <col min="6657" max="6657" width="29.28515625" style="1094" customWidth="1"/>
    <col min="6658" max="6658" width="7.7109375" style="1094" bestFit="1" customWidth="1"/>
    <col min="6659" max="6659" width="7.42578125" style="1094" bestFit="1" customWidth="1"/>
    <col min="6660" max="6660" width="7.28515625" style="1094" bestFit="1" customWidth="1"/>
    <col min="6661" max="6661" width="7.42578125" style="1094" bestFit="1" customWidth="1"/>
    <col min="6662" max="6662" width="9.42578125" style="1094" bestFit="1" customWidth="1"/>
    <col min="6663" max="6664" width="8.42578125" style="1094" bestFit="1" customWidth="1"/>
    <col min="6665" max="6666" width="7.28515625" style="1094" bestFit="1" customWidth="1"/>
    <col min="6667" max="6667" width="9.42578125" style="1094" customWidth="1"/>
    <col min="6668" max="6670" width="9.85546875" style="1094" bestFit="1" customWidth="1"/>
    <col min="6671" max="6912" width="11.42578125" style="1094"/>
    <col min="6913" max="6913" width="29.28515625" style="1094" customWidth="1"/>
    <col min="6914" max="6914" width="7.7109375" style="1094" bestFit="1" customWidth="1"/>
    <col min="6915" max="6915" width="7.42578125" style="1094" bestFit="1" customWidth="1"/>
    <col min="6916" max="6916" width="7.28515625" style="1094" bestFit="1" customWidth="1"/>
    <col min="6917" max="6917" width="7.42578125" style="1094" bestFit="1" customWidth="1"/>
    <col min="6918" max="6918" width="9.42578125" style="1094" bestFit="1" customWidth="1"/>
    <col min="6919" max="6920" width="8.42578125" style="1094" bestFit="1" customWidth="1"/>
    <col min="6921" max="6922" width="7.28515625" style="1094" bestFit="1" customWidth="1"/>
    <col min="6923" max="6923" width="9.42578125" style="1094" customWidth="1"/>
    <col min="6924" max="6926" width="9.85546875" style="1094" bestFit="1" customWidth="1"/>
    <col min="6927" max="7168" width="11.42578125" style="1094"/>
    <col min="7169" max="7169" width="29.28515625" style="1094" customWidth="1"/>
    <col min="7170" max="7170" width="7.7109375" style="1094" bestFit="1" customWidth="1"/>
    <col min="7171" max="7171" width="7.42578125" style="1094" bestFit="1" customWidth="1"/>
    <col min="7172" max="7172" width="7.28515625" style="1094" bestFit="1" customWidth="1"/>
    <col min="7173" max="7173" width="7.42578125" style="1094" bestFit="1" customWidth="1"/>
    <col min="7174" max="7174" width="9.42578125" style="1094" bestFit="1" customWidth="1"/>
    <col min="7175" max="7176" width="8.42578125" style="1094" bestFit="1" customWidth="1"/>
    <col min="7177" max="7178" width="7.28515625" style="1094" bestFit="1" customWidth="1"/>
    <col min="7179" max="7179" width="9.42578125" style="1094" customWidth="1"/>
    <col min="7180" max="7182" width="9.85546875" style="1094" bestFit="1" customWidth="1"/>
    <col min="7183" max="7424" width="11.42578125" style="1094"/>
    <col min="7425" max="7425" width="29.28515625" style="1094" customWidth="1"/>
    <col min="7426" max="7426" width="7.7109375" style="1094" bestFit="1" customWidth="1"/>
    <col min="7427" max="7427" width="7.42578125" style="1094" bestFit="1" customWidth="1"/>
    <col min="7428" max="7428" width="7.28515625" style="1094" bestFit="1" customWidth="1"/>
    <col min="7429" max="7429" width="7.42578125" style="1094" bestFit="1" customWidth="1"/>
    <col min="7430" max="7430" width="9.42578125" style="1094" bestFit="1" customWidth="1"/>
    <col min="7431" max="7432" width="8.42578125" style="1094" bestFit="1" customWidth="1"/>
    <col min="7433" max="7434" width="7.28515625" style="1094" bestFit="1" customWidth="1"/>
    <col min="7435" max="7435" width="9.42578125" style="1094" customWidth="1"/>
    <col min="7436" max="7438" width="9.85546875" style="1094" bestFit="1" customWidth="1"/>
    <col min="7439" max="7680" width="11.42578125" style="1094"/>
    <col min="7681" max="7681" width="29.28515625" style="1094" customWidth="1"/>
    <col min="7682" max="7682" width="7.7109375" style="1094" bestFit="1" customWidth="1"/>
    <col min="7683" max="7683" width="7.42578125" style="1094" bestFit="1" customWidth="1"/>
    <col min="7684" max="7684" width="7.28515625" style="1094" bestFit="1" customWidth="1"/>
    <col min="7685" max="7685" width="7.42578125" style="1094" bestFit="1" customWidth="1"/>
    <col min="7686" max="7686" width="9.42578125" style="1094" bestFit="1" customWidth="1"/>
    <col min="7687" max="7688" width="8.42578125" style="1094" bestFit="1" customWidth="1"/>
    <col min="7689" max="7690" width="7.28515625" style="1094" bestFit="1" customWidth="1"/>
    <col min="7691" max="7691" width="9.42578125" style="1094" customWidth="1"/>
    <col min="7692" max="7694" width="9.85546875" style="1094" bestFit="1" customWidth="1"/>
    <col min="7695" max="7936" width="11.42578125" style="1094"/>
    <col min="7937" max="7937" width="29.28515625" style="1094" customWidth="1"/>
    <col min="7938" max="7938" width="7.7109375" style="1094" bestFit="1" customWidth="1"/>
    <col min="7939" max="7939" width="7.42578125" style="1094" bestFit="1" customWidth="1"/>
    <col min="7940" max="7940" width="7.28515625" style="1094" bestFit="1" customWidth="1"/>
    <col min="7941" max="7941" width="7.42578125" style="1094" bestFit="1" customWidth="1"/>
    <col min="7942" max="7942" width="9.42578125" style="1094" bestFit="1" customWidth="1"/>
    <col min="7943" max="7944" width="8.42578125" style="1094" bestFit="1" customWidth="1"/>
    <col min="7945" max="7946" width="7.28515625" style="1094" bestFit="1" customWidth="1"/>
    <col min="7947" max="7947" width="9.42578125" style="1094" customWidth="1"/>
    <col min="7948" max="7950" width="9.85546875" style="1094" bestFit="1" customWidth="1"/>
    <col min="7951" max="8192" width="11.42578125" style="1094"/>
    <col min="8193" max="8193" width="29.28515625" style="1094" customWidth="1"/>
    <col min="8194" max="8194" width="7.7109375" style="1094" bestFit="1" customWidth="1"/>
    <col min="8195" max="8195" width="7.42578125" style="1094" bestFit="1" customWidth="1"/>
    <col min="8196" max="8196" width="7.28515625" style="1094" bestFit="1" customWidth="1"/>
    <col min="8197" max="8197" width="7.42578125" style="1094" bestFit="1" customWidth="1"/>
    <col min="8198" max="8198" width="9.42578125" style="1094" bestFit="1" customWidth="1"/>
    <col min="8199" max="8200" width="8.42578125" style="1094" bestFit="1" customWidth="1"/>
    <col min="8201" max="8202" width="7.28515625" style="1094" bestFit="1" customWidth="1"/>
    <col min="8203" max="8203" width="9.42578125" style="1094" customWidth="1"/>
    <col min="8204" max="8206" width="9.85546875" style="1094" bestFit="1" customWidth="1"/>
    <col min="8207" max="8448" width="11.42578125" style="1094"/>
    <col min="8449" max="8449" width="29.28515625" style="1094" customWidth="1"/>
    <col min="8450" max="8450" width="7.7109375" style="1094" bestFit="1" customWidth="1"/>
    <col min="8451" max="8451" width="7.42578125" style="1094" bestFit="1" customWidth="1"/>
    <col min="8452" max="8452" width="7.28515625" style="1094" bestFit="1" customWidth="1"/>
    <col min="8453" max="8453" width="7.42578125" style="1094" bestFit="1" customWidth="1"/>
    <col min="8454" max="8454" width="9.42578125" style="1094" bestFit="1" customWidth="1"/>
    <col min="8455" max="8456" width="8.42578125" style="1094" bestFit="1" customWidth="1"/>
    <col min="8457" max="8458" width="7.28515625" style="1094" bestFit="1" customWidth="1"/>
    <col min="8459" max="8459" width="9.42578125" style="1094" customWidth="1"/>
    <col min="8460" max="8462" width="9.85546875" style="1094" bestFit="1" customWidth="1"/>
    <col min="8463" max="8704" width="11.42578125" style="1094"/>
    <col min="8705" max="8705" width="29.28515625" style="1094" customWidth="1"/>
    <col min="8706" max="8706" width="7.7109375" style="1094" bestFit="1" customWidth="1"/>
    <col min="8707" max="8707" width="7.42578125" style="1094" bestFit="1" customWidth="1"/>
    <col min="8708" max="8708" width="7.28515625" style="1094" bestFit="1" customWidth="1"/>
    <col min="8709" max="8709" width="7.42578125" style="1094" bestFit="1" customWidth="1"/>
    <col min="8710" max="8710" width="9.42578125" style="1094" bestFit="1" customWidth="1"/>
    <col min="8711" max="8712" width="8.42578125" style="1094" bestFit="1" customWidth="1"/>
    <col min="8713" max="8714" width="7.28515625" style="1094" bestFit="1" customWidth="1"/>
    <col min="8715" max="8715" width="9.42578125" style="1094" customWidth="1"/>
    <col min="8716" max="8718" width="9.85546875" style="1094" bestFit="1" customWidth="1"/>
    <col min="8719" max="8960" width="11.42578125" style="1094"/>
    <col min="8961" max="8961" width="29.28515625" style="1094" customWidth="1"/>
    <col min="8962" max="8962" width="7.7109375" style="1094" bestFit="1" customWidth="1"/>
    <col min="8963" max="8963" width="7.42578125" style="1094" bestFit="1" customWidth="1"/>
    <col min="8964" max="8964" width="7.28515625" style="1094" bestFit="1" customWidth="1"/>
    <col min="8965" max="8965" width="7.42578125" style="1094" bestFit="1" customWidth="1"/>
    <col min="8966" max="8966" width="9.42578125" style="1094" bestFit="1" customWidth="1"/>
    <col min="8967" max="8968" width="8.42578125" style="1094" bestFit="1" customWidth="1"/>
    <col min="8969" max="8970" width="7.28515625" style="1094" bestFit="1" customWidth="1"/>
    <col min="8971" max="8971" width="9.42578125" style="1094" customWidth="1"/>
    <col min="8972" max="8974" width="9.85546875" style="1094" bestFit="1" customWidth="1"/>
    <col min="8975" max="9216" width="11.42578125" style="1094"/>
    <col min="9217" max="9217" width="29.28515625" style="1094" customWidth="1"/>
    <col min="9218" max="9218" width="7.7109375" style="1094" bestFit="1" customWidth="1"/>
    <col min="9219" max="9219" width="7.42578125" style="1094" bestFit="1" customWidth="1"/>
    <col min="9220" max="9220" width="7.28515625" style="1094" bestFit="1" customWidth="1"/>
    <col min="9221" max="9221" width="7.42578125" style="1094" bestFit="1" customWidth="1"/>
    <col min="9222" max="9222" width="9.42578125" style="1094" bestFit="1" customWidth="1"/>
    <col min="9223" max="9224" width="8.42578125" style="1094" bestFit="1" customWidth="1"/>
    <col min="9225" max="9226" width="7.28515625" style="1094" bestFit="1" customWidth="1"/>
    <col min="9227" max="9227" width="9.42578125" style="1094" customWidth="1"/>
    <col min="9228" max="9230" width="9.85546875" style="1094" bestFit="1" customWidth="1"/>
    <col min="9231" max="9472" width="11.42578125" style="1094"/>
    <col min="9473" max="9473" width="29.28515625" style="1094" customWidth="1"/>
    <col min="9474" max="9474" width="7.7109375" style="1094" bestFit="1" customWidth="1"/>
    <col min="9475" max="9475" width="7.42578125" style="1094" bestFit="1" customWidth="1"/>
    <col min="9476" max="9476" width="7.28515625" style="1094" bestFit="1" customWidth="1"/>
    <col min="9477" max="9477" width="7.42578125" style="1094" bestFit="1" customWidth="1"/>
    <col min="9478" max="9478" width="9.42578125" style="1094" bestFit="1" customWidth="1"/>
    <col min="9479" max="9480" width="8.42578125" style="1094" bestFit="1" customWidth="1"/>
    <col min="9481" max="9482" width="7.28515625" style="1094" bestFit="1" customWidth="1"/>
    <col min="9483" max="9483" width="9.42578125" style="1094" customWidth="1"/>
    <col min="9484" max="9486" width="9.85546875" style="1094" bestFit="1" customWidth="1"/>
    <col min="9487" max="9728" width="11.42578125" style="1094"/>
    <col min="9729" max="9729" width="29.28515625" style="1094" customWidth="1"/>
    <col min="9730" max="9730" width="7.7109375" style="1094" bestFit="1" customWidth="1"/>
    <col min="9731" max="9731" width="7.42578125" style="1094" bestFit="1" customWidth="1"/>
    <col min="9732" max="9732" width="7.28515625" style="1094" bestFit="1" customWidth="1"/>
    <col min="9733" max="9733" width="7.42578125" style="1094" bestFit="1" customWidth="1"/>
    <col min="9734" max="9734" width="9.42578125" style="1094" bestFit="1" customWidth="1"/>
    <col min="9735" max="9736" width="8.42578125" style="1094" bestFit="1" customWidth="1"/>
    <col min="9737" max="9738" width="7.28515625" style="1094" bestFit="1" customWidth="1"/>
    <col min="9739" max="9739" width="9.42578125" style="1094" customWidth="1"/>
    <col min="9740" max="9742" width="9.85546875" style="1094" bestFit="1" customWidth="1"/>
    <col min="9743" max="9984" width="11.42578125" style="1094"/>
    <col min="9985" max="9985" width="29.28515625" style="1094" customWidth="1"/>
    <col min="9986" max="9986" width="7.7109375" style="1094" bestFit="1" customWidth="1"/>
    <col min="9987" max="9987" width="7.42578125" style="1094" bestFit="1" customWidth="1"/>
    <col min="9988" max="9988" width="7.28515625" style="1094" bestFit="1" customWidth="1"/>
    <col min="9989" max="9989" width="7.42578125" style="1094" bestFit="1" customWidth="1"/>
    <col min="9990" max="9990" width="9.42578125" style="1094" bestFit="1" customWidth="1"/>
    <col min="9991" max="9992" width="8.42578125" style="1094" bestFit="1" customWidth="1"/>
    <col min="9993" max="9994" width="7.28515625" style="1094" bestFit="1" customWidth="1"/>
    <col min="9995" max="9995" width="9.42578125" style="1094" customWidth="1"/>
    <col min="9996" max="9998" width="9.85546875" style="1094" bestFit="1" customWidth="1"/>
    <col min="9999" max="10240" width="11.42578125" style="1094"/>
    <col min="10241" max="10241" width="29.28515625" style="1094" customWidth="1"/>
    <col min="10242" max="10242" width="7.7109375" style="1094" bestFit="1" customWidth="1"/>
    <col min="10243" max="10243" width="7.42578125" style="1094" bestFit="1" customWidth="1"/>
    <col min="10244" max="10244" width="7.28515625" style="1094" bestFit="1" customWidth="1"/>
    <col min="10245" max="10245" width="7.42578125" style="1094" bestFit="1" customWidth="1"/>
    <col min="10246" max="10246" width="9.42578125" style="1094" bestFit="1" customWidth="1"/>
    <col min="10247" max="10248" width="8.42578125" style="1094" bestFit="1" customWidth="1"/>
    <col min="10249" max="10250" width="7.28515625" style="1094" bestFit="1" customWidth="1"/>
    <col min="10251" max="10251" width="9.42578125" style="1094" customWidth="1"/>
    <col min="10252" max="10254" width="9.85546875" style="1094" bestFit="1" customWidth="1"/>
    <col min="10255" max="10496" width="11.42578125" style="1094"/>
    <col min="10497" max="10497" width="29.28515625" style="1094" customWidth="1"/>
    <col min="10498" max="10498" width="7.7109375" style="1094" bestFit="1" customWidth="1"/>
    <col min="10499" max="10499" width="7.42578125" style="1094" bestFit="1" customWidth="1"/>
    <col min="10500" max="10500" width="7.28515625" style="1094" bestFit="1" customWidth="1"/>
    <col min="10501" max="10501" width="7.42578125" style="1094" bestFit="1" customWidth="1"/>
    <col min="10502" max="10502" width="9.42578125" style="1094" bestFit="1" customWidth="1"/>
    <col min="10503" max="10504" width="8.42578125" style="1094" bestFit="1" customWidth="1"/>
    <col min="10505" max="10506" width="7.28515625" style="1094" bestFit="1" customWidth="1"/>
    <col min="10507" max="10507" width="9.42578125" style="1094" customWidth="1"/>
    <col min="10508" max="10510" width="9.85546875" style="1094" bestFit="1" customWidth="1"/>
    <col min="10511" max="10752" width="11.42578125" style="1094"/>
    <col min="10753" max="10753" width="29.28515625" style="1094" customWidth="1"/>
    <col min="10754" max="10754" width="7.7109375" style="1094" bestFit="1" customWidth="1"/>
    <col min="10755" max="10755" width="7.42578125" style="1094" bestFit="1" customWidth="1"/>
    <col min="10756" max="10756" width="7.28515625" style="1094" bestFit="1" customWidth="1"/>
    <col min="10757" max="10757" width="7.42578125" style="1094" bestFit="1" customWidth="1"/>
    <col min="10758" max="10758" width="9.42578125" style="1094" bestFit="1" customWidth="1"/>
    <col min="10759" max="10760" width="8.42578125" style="1094" bestFit="1" customWidth="1"/>
    <col min="10761" max="10762" width="7.28515625" style="1094" bestFit="1" customWidth="1"/>
    <col min="10763" max="10763" width="9.42578125" style="1094" customWidth="1"/>
    <col min="10764" max="10766" width="9.85546875" style="1094" bestFit="1" customWidth="1"/>
    <col min="10767" max="11008" width="11.42578125" style="1094"/>
    <col min="11009" max="11009" width="29.28515625" style="1094" customWidth="1"/>
    <col min="11010" max="11010" width="7.7109375" style="1094" bestFit="1" customWidth="1"/>
    <col min="11011" max="11011" width="7.42578125" style="1094" bestFit="1" customWidth="1"/>
    <col min="11012" max="11012" width="7.28515625" style="1094" bestFit="1" customWidth="1"/>
    <col min="11013" max="11013" width="7.42578125" style="1094" bestFit="1" customWidth="1"/>
    <col min="11014" max="11014" width="9.42578125" style="1094" bestFit="1" customWidth="1"/>
    <col min="11015" max="11016" width="8.42578125" style="1094" bestFit="1" customWidth="1"/>
    <col min="11017" max="11018" width="7.28515625" style="1094" bestFit="1" customWidth="1"/>
    <col min="11019" max="11019" width="9.42578125" style="1094" customWidth="1"/>
    <col min="11020" max="11022" width="9.85546875" style="1094" bestFit="1" customWidth="1"/>
    <col min="11023" max="11264" width="11.42578125" style="1094"/>
    <col min="11265" max="11265" width="29.28515625" style="1094" customWidth="1"/>
    <col min="11266" max="11266" width="7.7109375" style="1094" bestFit="1" customWidth="1"/>
    <col min="11267" max="11267" width="7.42578125" style="1094" bestFit="1" customWidth="1"/>
    <col min="11268" max="11268" width="7.28515625" style="1094" bestFit="1" customWidth="1"/>
    <col min="11269" max="11269" width="7.42578125" style="1094" bestFit="1" customWidth="1"/>
    <col min="11270" max="11270" width="9.42578125" style="1094" bestFit="1" customWidth="1"/>
    <col min="11271" max="11272" width="8.42578125" style="1094" bestFit="1" customWidth="1"/>
    <col min="11273" max="11274" width="7.28515625" style="1094" bestFit="1" customWidth="1"/>
    <col min="11275" max="11275" width="9.42578125" style="1094" customWidth="1"/>
    <col min="11276" max="11278" width="9.85546875" style="1094" bestFit="1" customWidth="1"/>
    <col min="11279" max="11520" width="11.42578125" style="1094"/>
    <col min="11521" max="11521" width="29.28515625" style="1094" customWidth="1"/>
    <col min="11522" max="11522" width="7.7109375" style="1094" bestFit="1" customWidth="1"/>
    <col min="11523" max="11523" width="7.42578125" style="1094" bestFit="1" customWidth="1"/>
    <col min="11524" max="11524" width="7.28515625" style="1094" bestFit="1" customWidth="1"/>
    <col min="11525" max="11525" width="7.42578125" style="1094" bestFit="1" customWidth="1"/>
    <col min="11526" max="11526" width="9.42578125" style="1094" bestFit="1" customWidth="1"/>
    <col min="11527" max="11528" width="8.42578125" style="1094" bestFit="1" customWidth="1"/>
    <col min="11529" max="11530" width="7.28515625" style="1094" bestFit="1" customWidth="1"/>
    <col min="11531" max="11531" width="9.42578125" style="1094" customWidth="1"/>
    <col min="11532" max="11534" width="9.85546875" style="1094" bestFit="1" customWidth="1"/>
    <col min="11535" max="11776" width="11.42578125" style="1094"/>
    <col min="11777" max="11777" width="29.28515625" style="1094" customWidth="1"/>
    <col min="11778" max="11778" width="7.7109375" style="1094" bestFit="1" customWidth="1"/>
    <col min="11779" max="11779" width="7.42578125" style="1094" bestFit="1" customWidth="1"/>
    <col min="11780" max="11780" width="7.28515625" style="1094" bestFit="1" customWidth="1"/>
    <col min="11781" max="11781" width="7.42578125" style="1094" bestFit="1" customWidth="1"/>
    <col min="11782" max="11782" width="9.42578125" style="1094" bestFit="1" customWidth="1"/>
    <col min="11783" max="11784" width="8.42578125" style="1094" bestFit="1" customWidth="1"/>
    <col min="11785" max="11786" width="7.28515625" style="1094" bestFit="1" customWidth="1"/>
    <col min="11787" max="11787" width="9.42578125" style="1094" customWidth="1"/>
    <col min="11788" max="11790" width="9.85546875" style="1094" bestFit="1" customWidth="1"/>
    <col min="11791" max="12032" width="11.42578125" style="1094"/>
    <col min="12033" max="12033" width="29.28515625" style="1094" customWidth="1"/>
    <col min="12034" max="12034" width="7.7109375" style="1094" bestFit="1" customWidth="1"/>
    <col min="12035" max="12035" width="7.42578125" style="1094" bestFit="1" customWidth="1"/>
    <col min="12036" max="12036" width="7.28515625" style="1094" bestFit="1" customWidth="1"/>
    <col min="12037" max="12037" width="7.42578125" style="1094" bestFit="1" customWidth="1"/>
    <col min="12038" max="12038" width="9.42578125" style="1094" bestFit="1" customWidth="1"/>
    <col min="12039" max="12040" width="8.42578125" style="1094" bestFit="1" customWidth="1"/>
    <col min="12041" max="12042" width="7.28515625" style="1094" bestFit="1" customWidth="1"/>
    <col min="12043" max="12043" width="9.42578125" style="1094" customWidth="1"/>
    <col min="12044" max="12046" width="9.85546875" style="1094" bestFit="1" customWidth="1"/>
    <col min="12047" max="12288" width="11.42578125" style="1094"/>
    <col min="12289" max="12289" width="29.28515625" style="1094" customWidth="1"/>
    <col min="12290" max="12290" width="7.7109375" style="1094" bestFit="1" customWidth="1"/>
    <col min="12291" max="12291" width="7.42578125" style="1094" bestFit="1" customWidth="1"/>
    <col min="12292" max="12292" width="7.28515625" style="1094" bestFit="1" customWidth="1"/>
    <col min="12293" max="12293" width="7.42578125" style="1094" bestFit="1" customWidth="1"/>
    <col min="12294" max="12294" width="9.42578125" style="1094" bestFit="1" customWidth="1"/>
    <col min="12295" max="12296" width="8.42578125" style="1094" bestFit="1" customWidth="1"/>
    <col min="12297" max="12298" width="7.28515625" style="1094" bestFit="1" customWidth="1"/>
    <col min="12299" max="12299" width="9.42578125" style="1094" customWidth="1"/>
    <col min="12300" max="12302" width="9.85546875" style="1094" bestFit="1" customWidth="1"/>
    <col min="12303" max="12544" width="11.42578125" style="1094"/>
    <col min="12545" max="12545" width="29.28515625" style="1094" customWidth="1"/>
    <col min="12546" max="12546" width="7.7109375" style="1094" bestFit="1" customWidth="1"/>
    <col min="12547" max="12547" width="7.42578125" style="1094" bestFit="1" customWidth="1"/>
    <col min="12548" max="12548" width="7.28515625" style="1094" bestFit="1" customWidth="1"/>
    <col min="12549" max="12549" width="7.42578125" style="1094" bestFit="1" customWidth="1"/>
    <col min="12550" max="12550" width="9.42578125" style="1094" bestFit="1" customWidth="1"/>
    <col min="12551" max="12552" width="8.42578125" style="1094" bestFit="1" customWidth="1"/>
    <col min="12553" max="12554" width="7.28515625" style="1094" bestFit="1" customWidth="1"/>
    <col min="12555" max="12555" width="9.42578125" style="1094" customWidth="1"/>
    <col min="12556" max="12558" width="9.85546875" style="1094" bestFit="1" customWidth="1"/>
    <col min="12559" max="12800" width="11.42578125" style="1094"/>
    <col min="12801" max="12801" width="29.28515625" style="1094" customWidth="1"/>
    <col min="12802" max="12802" width="7.7109375" style="1094" bestFit="1" customWidth="1"/>
    <col min="12803" max="12803" width="7.42578125" style="1094" bestFit="1" customWidth="1"/>
    <col min="12804" max="12804" width="7.28515625" style="1094" bestFit="1" customWidth="1"/>
    <col min="12805" max="12805" width="7.42578125" style="1094" bestFit="1" customWidth="1"/>
    <col min="12806" max="12806" width="9.42578125" style="1094" bestFit="1" customWidth="1"/>
    <col min="12807" max="12808" width="8.42578125" style="1094" bestFit="1" customWidth="1"/>
    <col min="12809" max="12810" width="7.28515625" style="1094" bestFit="1" customWidth="1"/>
    <col min="12811" max="12811" width="9.42578125" style="1094" customWidth="1"/>
    <col min="12812" max="12814" width="9.85546875" style="1094" bestFit="1" customWidth="1"/>
    <col min="12815" max="13056" width="11.42578125" style="1094"/>
    <col min="13057" max="13057" width="29.28515625" style="1094" customWidth="1"/>
    <col min="13058" max="13058" width="7.7109375" style="1094" bestFit="1" customWidth="1"/>
    <col min="13059" max="13059" width="7.42578125" style="1094" bestFit="1" customWidth="1"/>
    <col min="13060" max="13060" width="7.28515625" style="1094" bestFit="1" customWidth="1"/>
    <col min="13061" max="13061" width="7.42578125" style="1094" bestFit="1" customWidth="1"/>
    <col min="13062" max="13062" width="9.42578125" style="1094" bestFit="1" customWidth="1"/>
    <col min="13063" max="13064" width="8.42578125" style="1094" bestFit="1" customWidth="1"/>
    <col min="13065" max="13066" width="7.28515625" style="1094" bestFit="1" customWidth="1"/>
    <col min="13067" max="13067" width="9.42578125" style="1094" customWidth="1"/>
    <col min="13068" max="13070" width="9.85546875" style="1094" bestFit="1" customWidth="1"/>
    <col min="13071" max="13312" width="11.42578125" style="1094"/>
    <col min="13313" max="13313" width="29.28515625" style="1094" customWidth="1"/>
    <col min="13314" max="13314" width="7.7109375" style="1094" bestFit="1" customWidth="1"/>
    <col min="13315" max="13315" width="7.42578125" style="1094" bestFit="1" customWidth="1"/>
    <col min="13316" max="13316" width="7.28515625" style="1094" bestFit="1" customWidth="1"/>
    <col min="13317" max="13317" width="7.42578125" style="1094" bestFit="1" customWidth="1"/>
    <col min="13318" max="13318" width="9.42578125" style="1094" bestFit="1" customWidth="1"/>
    <col min="13319" max="13320" width="8.42578125" style="1094" bestFit="1" customWidth="1"/>
    <col min="13321" max="13322" width="7.28515625" style="1094" bestFit="1" customWidth="1"/>
    <col min="13323" max="13323" width="9.42578125" style="1094" customWidth="1"/>
    <col min="13324" max="13326" width="9.85546875" style="1094" bestFit="1" customWidth="1"/>
    <col min="13327" max="13568" width="11.42578125" style="1094"/>
    <col min="13569" max="13569" width="29.28515625" style="1094" customWidth="1"/>
    <col min="13570" max="13570" width="7.7109375" style="1094" bestFit="1" customWidth="1"/>
    <col min="13571" max="13571" width="7.42578125" style="1094" bestFit="1" customWidth="1"/>
    <col min="13572" max="13572" width="7.28515625" style="1094" bestFit="1" customWidth="1"/>
    <col min="13573" max="13573" width="7.42578125" style="1094" bestFit="1" customWidth="1"/>
    <col min="13574" max="13574" width="9.42578125" style="1094" bestFit="1" customWidth="1"/>
    <col min="13575" max="13576" width="8.42578125" style="1094" bestFit="1" customWidth="1"/>
    <col min="13577" max="13578" width="7.28515625" style="1094" bestFit="1" customWidth="1"/>
    <col min="13579" max="13579" width="9.42578125" style="1094" customWidth="1"/>
    <col min="13580" max="13582" width="9.85546875" style="1094" bestFit="1" customWidth="1"/>
    <col min="13583" max="13824" width="11.42578125" style="1094"/>
    <col min="13825" max="13825" width="29.28515625" style="1094" customWidth="1"/>
    <col min="13826" max="13826" width="7.7109375" style="1094" bestFit="1" customWidth="1"/>
    <col min="13827" max="13827" width="7.42578125" style="1094" bestFit="1" customWidth="1"/>
    <col min="13828" max="13828" width="7.28515625" style="1094" bestFit="1" customWidth="1"/>
    <col min="13829" max="13829" width="7.42578125" style="1094" bestFit="1" customWidth="1"/>
    <col min="13830" max="13830" width="9.42578125" style="1094" bestFit="1" customWidth="1"/>
    <col min="13831" max="13832" width="8.42578125" style="1094" bestFit="1" customWidth="1"/>
    <col min="13833" max="13834" width="7.28515625" style="1094" bestFit="1" customWidth="1"/>
    <col min="13835" max="13835" width="9.42578125" style="1094" customWidth="1"/>
    <col min="13836" max="13838" width="9.85546875" style="1094" bestFit="1" customWidth="1"/>
    <col min="13839" max="14080" width="11.42578125" style="1094"/>
    <col min="14081" max="14081" width="29.28515625" style="1094" customWidth="1"/>
    <col min="14082" max="14082" width="7.7109375" style="1094" bestFit="1" customWidth="1"/>
    <col min="14083" max="14083" width="7.42578125" style="1094" bestFit="1" customWidth="1"/>
    <col min="14084" max="14084" width="7.28515625" style="1094" bestFit="1" customWidth="1"/>
    <col min="14085" max="14085" width="7.42578125" style="1094" bestFit="1" customWidth="1"/>
    <col min="14086" max="14086" width="9.42578125" style="1094" bestFit="1" customWidth="1"/>
    <col min="14087" max="14088" width="8.42578125" style="1094" bestFit="1" customWidth="1"/>
    <col min="14089" max="14090" width="7.28515625" style="1094" bestFit="1" customWidth="1"/>
    <col min="14091" max="14091" width="9.42578125" style="1094" customWidth="1"/>
    <col min="14092" max="14094" width="9.85546875" style="1094" bestFit="1" customWidth="1"/>
    <col min="14095" max="14336" width="11.42578125" style="1094"/>
    <col min="14337" max="14337" width="29.28515625" style="1094" customWidth="1"/>
    <col min="14338" max="14338" width="7.7109375" style="1094" bestFit="1" customWidth="1"/>
    <col min="14339" max="14339" width="7.42578125" style="1094" bestFit="1" customWidth="1"/>
    <col min="14340" max="14340" width="7.28515625" style="1094" bestFit="1" customWidth="1"/>
    <col min="14341" max="14341" width="7.42578125" style="1094" bestFit="1" customWidth="1"/>
    <col min="14342" max="14342" width="9.42578125" style="1094" bestFit="1" customWidth="1"/>
    <col min="14343" max="14344" width="8.42578125" style="1094" bestFit="1" customWidth="1"/>
    <col min="14345" max="14346" width="7.28515625" style="1094" bestFit="1" customWidth="1"/>
    <col min="14347" max="14347" width="9.42578125" style="1094" customWidth="1"/>
    <col min="14348" max="14350" width="9.85546875" style="1094" bestFit="1" customWidth="1"/>
    <col min="14351" max="14592" width="11.42578125" style="1094"/>
    <col min="14593" max="14593" width="29.28515625" style="1094" customWidth="1"/>
    <col min="14594" max="14594" width="7.7109375" style="1094" bestFit="1" customWidth="1"/>
    <col min="14595" max="14595" width="7.42578125" style="1094" bestFit="1" customWidth="1"/>
    <col min="14596" max="14596" width="7.28515625" style="1094" bestFit="1" customWidth="1"/>
    <col min="14597" max="14597" width="7.42578125" style="1094" bestFit="1" customWidth="1"/>
    <col min="14598" max="14598" width="9.42578125" style="1094" bestFit="1" customWidth="1"/>
    <col min="14599" max="14600" width="8.42578125" style="1094" bestFit="1" customWidth="1"/>
    <col min="14601" max="14602" width="7.28515625" style="1094" bestFit="1" customWidth="1"/>
    <col min="14603" max="14603" width="9.42578125" style="1094" customWidth="1"/>
    <col min="14604" max="14606" width="9.85546875" style="1094" bestFit="1" customWidth="1"/>
    <col min="14607" max="14848" width="11.42578125" style="1094"/>
    <col min="14849" max="14849" width="29.28515625" style="1094" customWidth="1"/>
    <col min="14850" max="14850" width="7.7109375" style="1094" bestFit="1" customWidth="1"/>
    <col min="14851" max="14851" width="7.42578125" style="1094" bestFit="1" customWidth="1"/>
    <col min="14852" max="14852" width="7.28515625" style="1094" bestFit="1" customWidth="1"/>
    <col min="14853" max="14853" width="7.42578125" style="1094" bestFit="1" customWidth="1"/>
    <col min="14854" max="14854" width="9.42578125" style="1094" bestFit="1" customWidth="1"/>
    <col min="14855" max="14856" width="8.42578125" style="1094" bestFit="1" customWidth="1"/>
    <col min="14857" max="14858" width="7.28515625" style="1094" bestFit="1" customWidth="1"/>
    <col min="14859" max="14859" width="9.42578125" style="1094" customWidth="1"/>
    <col min="14860" max="14862" width="9.85546875" style="1094" bestFit="1" customWidth="1"/>
    <col min="14863" max="15104" width="11.42578125" style="1094"/>
    <col min="15105" max="15105" width="29.28515625" style="1094" customWidth="1"/>
    <col min="15106" max="15106" width="7.7109375" style="1094" bestFit="1" customWidth="1"/>
    <col min="15107" max="15107" width="7.42578125" style="1094" bestFit="1" customWidth="1"/>
    <col min="15108" max="15108" width="7.28515625" style="1094" bestFit="1" customWidth="1"/>
    <col min="15109" max="15109" width="7.42578125" style="1094" bestFit="1" customWidth="1"/>
    <col min="15110" max="15110" width="9.42578125" style="1094" bestFit="1" customWidth="1"/>
    <col min="15111" max="15112" width="8.42578125" style="1094" bestFit="1" customWidth="1"/>
    <col min="15113" max="15114" width="7.28515625" style="1094" bestFit="1" customWidth="1"/>
    <col min="15115" max="15115" width="9.42578125" style="1094" customWidth="1"/>
    <col min="15116" max="15118" width="9.85546875" style="1094" bestFit="1" customWidth="1"/>
    <col min="15119" max="15360" width="11.42578125" style="1094"/>
    <col min="15361" max="15361" width="29.28515625" style="1094" customWidth="1"/>
    <col min="15362" max="15362" width="7.7109375" style="1094" bestFit="1" customWidth="1"/>
    <col min="15363" max="15363" width="7.42578125" style="1094" bestFit="1" customWidth="1"/>
    <col min="15364" max="15364" width="7.28515625" style="1094" bestFit="1" customWidth="1"/>
    <col min="15365" max="15365" width="7.42578125" style="1094" bestFit="1" customWidth="1"/>
    <col min="15366" max="15366" width="9.42578125" style="1094" bestFit="1" customWidth="1"/>
    <col min="15367" max="15368" width="8.42578125" style="1094" bestFit="1" customWidth="1"/>
    <col min="15369" max="15370" width="7.28515625" style="1094" bestFit="1" customWidth="1"/>
    <col min="15371" max="15371" width="9.42578125" style="1094" customWidth="1"/>
    <col min="15372" max="15374" width="9.85546875" style="1094" bestFit="1" customWidth="1"/>
    <col min="15375" max="15616" width="11.42578125" style="1094"/>
    <col min="15617" max="15617" width="29.28515625" style="1094" customWidth="1"/>
    <col min="15618" max="15618" width="7.7109375" style="1094" bestFit="1" customWidth="1"/>
    <col min="15619" max="15619" width="7.42578125" style="1094" bestFit="1" customWidth="1"/>
    <col min="15620" max="15620" width="7.28515625" style="1094" bestFit="1" customWidth="1"/>
    <col min="15621" max="15621" width="7.42578125" style="1094" bestFit="1" customWidth="1"/>
    <col min="15622" max="15622" width="9.42578125" style="1094" bestFit="1" customWidth="1"/>
    <col min="15623" max="15624" width="8.42578125" style="1094" bestFit="1" customWidth="1"/>
    <col min="15625" max="15626" width="7.28515625" style="1094" bestFit="1" customWidth="1"/>
    <col min="15627" max="15627" width="9.42578125" style="1094" customWidth="1"/>
    <col min="15628" max="15630" width="9.85546875" style="1094" bestFit="1" customWidth="1"/>
    <col min="15631" max="15872" width="11.42578125" style="1094"/>
    <col min="15873" max="15873" width="29.28515625" style="1094" customWidth="1"/>
    <col min="15874" max="15874" width="7.7109375" style="1094" bestFit="1" customWidth="1"/>
    <col min="15875" max="15875" width="7.42578125" style="1094" bestFit="1" customWidth="1"/>
    <col min="15876" max="15876" width="7.28515625" style="1094" bestFit="1" customWidth="1"/>
    <col min="15877" max="15877" width="7.42578125" style="1094" bestFit="1" customWidth="1"/>
    <col min="15878" max="15878" width="9.42578125" style="1094" bestFit="1" customWidth="1"/>
    <col min="15879" max="15880" width="8.42578125" style="1094" bestFit="1" customWidth="1"/>
    <col min="15881" max="15882" width="7.28515625" style="1094" bestFit="1" customWidth="1"/>
    <col min="15883" max="15883" width="9.42578125" style="1094" customWidth="1"/>
    <col min="15884" max="15886" width="9.85546875" style="1094" bestFit="1" customWidth="1"/>
    <col min="15887" max="16128" width="11.42578125" style="1094"/>
    <col min="16129" max="16129" width="29.28515625" style="1094" customWidth="1"/>
    <col min="16130" max="16130" width="7.7109375" style="1094" bestFit="1" customWidth="1"/>
    <col min="16131" max="16131" width="7.42578125" style="1094" bestFit="1" customWidth="1"/>
    <col min="16132" max="16132" width="7.28515625" style="1094" bestFit="1" customWidth="1"/>
    <col min="16133" max="16133" width="7.42578125" style="1094" bestFit="1" customWidth="1"/>
    <col min="16134" max="16134" width="9.42578125" style="1094" bestFit="1" customWidth="1"/>
    <col min="16135" max="16136" width="8.42578125" style="1094" bestFit="1" customWidth="1"/>
    <col min="16137" max="16138" width="7.28515625" style="1094" bestFit="1" customWidth="1"/>
    <col min="16139" max="16139" width="9.42578125" style="1094" customWidth="1"/>
    <col min="16140" max="16142" width="9.85546875" style="1094" bestFit="1" customWidth="1"/>
    <col min="16143" max="16384" width="11.42578125" style="1094"/>
  </cols>
  <sheetData>
    <row r="1" spans="1:14">
      <c r="A1" s="1854" t="s">
        <v>1193</v>
      </c>
      <c r="B1" s="1854"/>
      <c r="C1" s="1854"/>
      <c r="D1" s="1854"/>
      <c r="E1" s="1854"/>
      <c r="F1" s="1854"/>
      <c r="G1" s="1854"/>
      <c r="H1" s="1854"/>
      <c r="I1" s="1854"/>
      <c r="J1" s="1854"/>
      <c r="K1" s="1093"/>
      <c r="L1" s="1093"/>
      <c r="M1" s="1093"/>
      <c r="N1" s="1093"/>
    </row>
    <row r="2" spans="1:14">
      <c r="A2" s="1981" t="s">
        <v>278</v>
      </c>
      <c r="B2" s="1981"/>
      <c r="C2" s="1981"/>
      <c r="D2" s="1981"/>
      <c r="E2" s="1981"/>
      <c r="F2" s="1981"/>
      <c r="G2" s="1981"/>
      <c r="H2" s="1981"/>
      <c r="I2" s="1981"/>
      <c r="J2" s="1981"/>
      <c r="K2" s="1093"/>
      <c r="L2" s="1093"/>
      <c r="M2" s="1093"/>
      <c r="N2" s="1093"/>
    </row>
    <row r="3" spans="1:14">
      <c r="A3" s="1991" t="s">
        <v>1194</v>
      </c>
      <c r="B3" s="1991"/>
      <c r="C3" s="1991"/>
      <c r="D3" s="1991"/>
      <c r="E3" s="1991"/>
      <c r="F3" s="1991"/>
      <c r="G3" s="1991"/>
      <c r="H3" s="1991"/>
      <c r="I3" s="1991"/>
      <c r="J3" s="1991"/>
      <c r="K3" s="1095"/>
      <c r="L3" s="1096"/>
      <c r="M3" s="1095"/>
      <c r="N3" s="1095"/>
    </row>
    <row r="4" spans="1:14" ht="16.5" thickBot="1">
      <c r="A4" s="1991"/>
      <c r="B4" s="1991"/>
      <c r="C4" s="1991"/>
      <c r="D4" s="1991"/>
      <c r="E4" s="1991"/>
      <c r="F4" s="1991"/>
      <c r="G4" s="1991"/>
      <c r="H4" s="1991"/>
      <c r="I4" s="1991"/>
      <c r="J4" s="1991"/>
      <c r="K4" s="1095"/>
      <c r="L4" s="1095"/>
      <c r="M4" s="1095"/>
      <c r="N4" s="1095"/>
    </row>
    <row r="5" spans="1:14" ht="24.75" customHeight="1" thickTop="1">
      <c r="A5" s="1830" t="s">
        <v>1142</v>
      </c>
      <c r="B5" s="1114" t="s">
        <v>5</v>
      </c>
      <c r="C5" s="1984" t="s">
        <v>6</v>
      </c>
      <c r="D5" s="1984"/>
      <c r="E5" s="1984"/>
      <c r="F5" s="1984" t="s">
        <v>48</v>
      </c>
      <c r="G5" s="1984"/>
      <c r="H5" s="1984"/>
      <c r="I5" s="1984" t="s">
        <v>1191</v>
      </c>
      <c r="J5" s="1985"/>
      <c r="K5" s="1095"/>
    </row>
    <row r="6" spans="1:14" ht="24.75" customHeight="1">
      <c r="A6" s="1831"/>
      <c r="B6" s="1097" t="s">
        <v>1143</v>
      </c>
      <c r="C6" s="1028" t="s">
        <v>1144</v>
      </c>
      <c r="D6" s="1097" t="s">
        <v>1145</v>
      </c>
      <c r="E6" s="1097" t="s">
        <v>1143</v>
      </c>
      <c r="F6" s="1028" t="s">
        <v>1144</v>
      </c>
      <c r="G6" s="1097" t="s">
        <v>1145</v>
      </c>
      <c r="H6" s="1097" t="s">
        <v>1143</v>
      </c>
      <c r="I6" s="2005" t="s">
        <v>1146</v>
      </c>
      <c r="J6" s="2007" t="s">
        <v>1147</v>
      </c>
      <c r="K6" s="1098"/>
    </row>
    <row r="7" spans="1:14" ht="24.75" customHeight="1">
      <c r="A7" s="1832"/>
      <c r="B7" s="1028">
        <v>1</v>
      </c>
      <c r="C7" s="1097">
        <v>2</v>
      </c>
      <c r="D7" s="1097">
        <v>3</v>
      </c>
      <c r="E7" s="1028">
        <v>4</v>
      </c>
      <c r="F7" s="1097">
        <v>5</v>
      </c>
      <c r="G7" s="1097">
        <v>6</v>
      </c>
      <c r="H7" s="1028">
        <v>7</v>
      </c>
      <c r="I7" s="2006"/>
      <c r="J7" s="2008"/>
      <c r="K7" s="1060"/>
      <c r="L7" s="1098"/>
      <c r="M7" s="1099"/>
      <c r="N7" s="1098"/>
    </row>
    <row r="8" spans="1:14" ht="24.75" customHeight="1">
      <c r="A8" s="1052" t="s">
        <v>1148</v>
      </c>
      <c r="B8" s="1100">
        <v>1189.79</v>
      </c>
      <c r="C8" s="1100">
        <v>1306.77</v>
      </c>
      <c r="D8" s="1100">
        <v>1200.52</v>
      </c>
      <c r="E8" s="1100">
        <v>1288.78</v>
      </c>
      <c r="F8" s="1101">
        <v>1242.3800000000001</v>
      </c>
      <c r="G8" s="1101">
        <v>1133.4000000000001</v>
      </c>
      <c r="H8" s="1101">
        <v>1142.8399999999999</v>
      </c>
      <c r="I8" s="1100">
        <v>8.319955622420764</v>
      </c>
      <c r="J8" s="1115">
        <v>-11.323887707754636</v>
      </c>
      <c r="L8" s="1102"/>
      <c r="M8" s="1102"/>
      <c r="N8" s="1102"/>
    </row>
    <row r="9" spans="1:14" ht="24.75" customHeight="1">
      <c r="A9" s="1052" t="s">
        <v>1149</v>
      </c>
      <c r="B9" s="1100">
        <v>1374.89</v>
      </c>
      <c r="C9" s="1100">
        <v>1481.57</v>
      </c>
      <c r="D9" s="1100">
        <v>1357.96</v>
      </c>
      <c r="E9" s="1100">
        <v>1475.47</v>
      </c>
      <c r="F9" s="1101">
        <v>1628.83</v>
      </c>
      <c r="G9" s="1101">
        <v>1485.86</v>
      </c>
      <c r="H9" s="1101">
        <v>1504.78</v>
      </c>
      <c r="I9" s="1100">
        <v>7.3154943304555218</v>
      </c>
      <c r="J9" s="1115">
        <v>1.9864856621957756</v>
      </c>
      <c r="L9" s="1102"/>
      <c r="M9" s="1102"/>
      <c r="N9" s="1102"/>
    </row>
    <row r="10" spans="1:14" ht="24.75" customHeight="1">
      <c r="A10" s="1052" t="s">
        <v>1150</v>
      </c>
      <c r="B10" s="1100">
        <v>5951.9</v>
      </c>
      <c r="C10" s="1100">
        <v>6198.7</v>
      </c>
      <c r="D10" s="1100">
        <v>5034.7299999999996</v>
      </c>
      <c r="E10" s="1100">
        <v>6198.7</v>
      </c>
      <c r="F10" s="1101">
        <v>7288.64</v>
      </c>
      <c r="G10" s="1101">
        <v>6207.88</v>
      </c>
      <c r="H10" s="1101">
        <v>6237.09</v>
      </c>
      <c r="I10" s="1100">
        <v>4.1465750432634962</v>
      </c>
      <c r="J10" s="1115">
        <v>0.61932340652073492</v>
      </c>
      <c r="L10" s="1102"/>
      <c r="M10" s="1102"/>
      <c r="N10" s="1102"/>
    </row>
    <row r="11" spans="1:14" ht="24.75" customHeight="1">
      <c r="A11" s="1052" t="s">
        <v>1151</v>
      </c>
      <c r="B11" s="1100">
        <v>672.78</v>
      </c>
      <c r="C11" s="1100">
        <v>636.61</v>
      </c>
      <c r="D11" s="1100">
        <v>596.67999999999995</v>
      </c>
      <c r="E11" s="1100">
        <v>614.13</v>
      </c>
      <c r="F11" s="1101">
        <v>717.76</v>
      </c>
      <c r="G11" s="1101">
        <v>664.32</v>
      </c>
      <c r="H11" s="1101">
        <v>666.63</v>
      </c>
      <c r="I11" s="1100">
        <v>-8.7175599750289763</v>
      </c>
      <c r="J11" s="1115">
        <v>8.5486786185335291</v>
      </c>
      <c r="L11" s="1102"/>
      <c r="M11" s="1102"/>
      <c r="N11" s="1102"/>
    </row>
    <row r="12" spans="1:14" ht="24.75" customHeight="1">
      <c r="A12" s="1052" t="s">
        <v>1152</v>
      </c>
      <c r="B12" s="1100"/>
      <c r="C12" s="1100"/>
      <c r="D12" s="1100"/>
      <c r="E12" s="1100"/>
      <c r="F12" s="1101">
        <v>1725.74</v>
      </c>
      <c r="G12" s="1101">
        <v>1457.69</v>
      </c>
      <c r="H12" s="1101">
        <v>1466.26</v>
      </c>
      <c r="I12" s="1100"/>
      <c r="J12" s="1115"/>
      <c r="L12" s="1102"/>
      <c r="M12" s="1102"/>
      <c r="N12" s="1102"/>
    </row>
    <row r="13" spans="1:14" ht="24.75" customHeight="1">
      <c r="A13" s="1052" t="s">
        <v>1137</v>
      </c>
      <c r="B13" s="1100">
        <v>1998.78</v>
      </c>
      <c r="C13" s="1100">
        <v>2187.41</v>
      </c>
      <c r="D13" s="1100">
        <v>2161.86</v>
      </c>
      <c r="E13" s="1100">
        <v>2173.44</v>
      </c>
      <c r="F13" s="1101">
        <v>2485.35</v>
      </c>
      <c r="G13" s="1101">
        <v>2252.63</v>
      </c>
      <c r="H13" s="1101">
        <v>2252.63</v>
      </c>
      <c r="I13" s="1100">
        <v>8.7383303815327338</v>
      </c>
      <c r="J13" s="1115">
        <v>3.6435328327444125</v>
      </c>
      <c r="L13" s="1102"/>
      <c r="M13" s="1102"/>
      <c r="N13" s="1102"/>
    </row>
    <row r="14" spans="1:14" ht="24.75" customHeight="1">
      <c r="A14" s="1052" t="s">
        <v>1138</v>
      </c>
      <c r="B14" s="1100">
        <v>1746.45</v>
      </c>
      <c r="C14" s="1100">
        <v>1824.75</v>
      </c>
      <c r="D14" s="1100">
        <v>1643.53</v>
      </c>
      <c r="E14" s="1100">
        <v>1812.57</v>
      </c>
      <c r="F14" s="1101">
        <v>2104.4499999999998</v>
      </c>
      <c r="G14" s="1101">
        <v>1809</v>
      </c>
      <c r="H14" s="1101">
        <v>1844.54</v>
      </c>
      <c r="I14" s="1100">
        <v>3.7859658163703358</v>
      </c>
      <c r="J14" s="1115">
        <v>1.7637939500267663</v>
      </c>
      <c r="L14" s="1102"/>
      <c r="M14" s="1102"/>
      <c r="N14" s="1102"/>
    </row>
    <row r="15" spans="1:14" ht="24.75" customHeight="1">
      <c r="A15" s="1052" t="s">
        <v>1139</v>
      </c>
      <c r="B15" s="1100">
        <v>201.38</v>
      </c>
      <c r="C15" s="1100">
        <v>206.16</v>
      </c>
      <c r="D15" s="1100">
        <v>206.16</v>
      </c>
      <c r="E15" s="1100">
        <v>206.16</v>
      </c>
      <c r="F15" s="1101">
        <v>222.96</v>
      </c>
      <c r="G15" s="1101">
        <v>195.59</v>
      </c>
      <c r="H15" s="1101">
        <v>208.43</v>
      </c>
      <c r="I15" s="1100">
        <v>2.373622008143812</v>
      </c>
      <c r="J15" s="1115">
        <v>1.1010865347303138</v>
      </c>
      <c r="L15" s="1102"/>
      <c r="M15" s="1102"/>
      <c r="N15" s="1102"/>
    </row>
    <row r="16" spans="1:14" ht="24.75" customHeight="1">
      <c r="A16" s="1052" t="s">
        <v>1153</v>
      </c>
      <c r="B16" s="1100">
        <v>2311.8000000000002</v>
      </c>
      <c r="C16" s="1100">
        <v>1606.08</v>
      </c>
      <c r="D16" s="1100">
        <v>1486.46</v>
      </c>
      <c r="E16" s="1100">
        <v>1606.08</v>
      </c>
      <c r="F16" s="1101">
        <v>1823.37</v>
      </c>
      <c r="G16" s="1101">
        <v>1534.33</v>
      </c>
      <c r="H16" s="1101">
        <v>1553.02</v>
      </c>
      <c r="I16" s="1100">
        <v>-30.526862185310151</v>
      </c>
      <c r="J16" s="1115">
        <v>-3.303695955369605</v>
      </c>
      <c r="L16" s="1102"/>
      <c r="M16" s="1102"/>
      <c r="N16" s="1102"/>
    </row>
    <row r="17" spans="1:18" ht="24.75" customHeight="1">
      <c r="A17" s="1052" t="s">
        <v>883</v>
      </c>
      <c r="B17" s="1100">
        <v>822.37</v>
      </c>
      <c r="C17" s="1100">
        <v>709.45</v>
      </c>
      <c r="D17" s="1100">
        <v>674.17</v>
      </c>
      <c r="E17" s="1100">
        <v>649.01</v>
      </c>
      <c r="F17" s="1101">
        <v>763.48</v>
      </c>
      <c r="G17" s="1101">
        <v>699.69</v>
      </c>
      <c r="H17" s="1101">
        <v>708.76</v>
      </c>
      <c r="I17" s="1100">
        <v>-21.080535525371801</v>
      </c>
      <c r="J17" s="1115">
        <v>9.2063296405294182</v>
      </c>
      <c r="L17" s="1102"/>
      <c r="M17" s="1102"/>
      <c r="N17" s="1102"/>
    </row>
    <row r="18" spans="1:18" ht="24.75" customHeight="1">
      <c r="A18" s="1116" t="s">
        <v>1154</v>
      </c>
      <c r="B18" s="1103">
        <v>1318.88</v>
      </c>
      <c r="C18" s="1103">
        <v>1369.35</v>
      </c>
      <c r="D18" s="1103">
        <v>1252.5</v>
      </c>
      <c r="E18" s="1103">
        <v>1355.23</v>
      </c>
      <c r="F18" s="1104">
        <v>1424.95</v>
      </c>
      <c r="G18" s="1104">
        <v>1277.01</v>
      </c>
      <c r="H18" s="1104">
        <v>1285.96</v>
      </c>
      <c r="I18" s="1103">
        <v>1.9568862275449135</v>
      </c>
      <c r="J18" s="1117">
        <v>-5.1113095194173752</v>
      </c>
      <c r="L18" s="1105"/>
      <c r="M18" s="1105"/>
      <c r="N18" s="1105"/>
    </row>
    <row r="19" spans="1:18" ht="24.75" customHeight="1">
      <c r="A19" s="1116" t="s">
        <v>1155</v>
      </c>
      <c r="B19" s="1103">
        <v>283.86</v>
      </c>
      <c r="C19" s="1103">
        <v>298.16000000000003</v>
      </c>
      <c r="D19" s="1103">
        <v>271.77</v>
      </c>
      <c r="E19" s="1103">
        <v>294.41000000000003</v>
      </c>
      <c r="F19" s="1104">
        <v>301.3</v>
      </c>
      <c r="G19" s="1104">
        <v>271.47000000000003</v>
      </c>
      <c r="H19" s="1104">
        <v>273.73</v>
      </c>
      <c r="I19" s="1103">
        <v>3.7166208694426928</v>
      </c>
      <c r="J19" s="1117">
        <v>-7.0242179273801781</v>
      </c>
      <c r="L19" s="1105"/>
      <c r="M19" s="1105"/>
      <c r="N19" s="1105"/>
    </row>
    <row r="20" spans="1:18" ht="24.75" customHeight="1" thickBot="1">
      <c r="A20" s="1118" t="s">
        <v>1156</v>
      </c>
      <c r="B20" s="1119">
        <v>95.18</v>
      </c>
      <c r="C20" s="1119">
        <v>100.98</v>
      </c>
      <c r="D20" s="1119">
        <v>92.36</v>
      </c>
      <c r="E20" s="1119">
        <v>99.95</v>
      </c>
      <c r="F20" s="1120">
        <v>102.81</v>
      </c>
      <c r="G20" s="1120">
        <v>91.99</v>
      </c>
      <c r="H20" s="1120">
        <v>92.64</v>
      </c>
      <c r="I20" s="1119">
        <v>5.0115570498003734</v>
      </c>
      <c r="J20" s="1121">
        <v>-7.3136568284142101</v>
      </c>
      <c r="K20" s="1106"/>
      <c r="L20" s="1107"/>
      <c r="M20" s="1107"/>
      <c r="N20" s="1107"/>
    </row>
    <row r="21" spans="1:18" s="1108" customFormat="1" ht="24.75" customHeight="1" thickTop="1">
      <c r="A21" s="343" t="s">
        <v>1141</v>
      </c>
      <c r="F21" s="1109"/>
      <c r="G21" s="1109"/>
      <c r="H21" s="1109"/>
      <c r="I21" s="1102"/>
      <c r="J21" s="1106"/>
      <c r="K21" s="1106"/>
      <c r="L21" s="1107"/>
      <c r="M21" s="1107"/>
      <c r="N21" s="1107"/>
    </row>
    <row r="22" spans="1:18" s="1108" customFormat="1" ht="24.75" customHeight="1">
      <c r="A22" s="362" t="s">
        <v>1059</v>
      </c>
      <c r="B22" s="489"/>
      <c r="C22" s="489"/>
      <c r="F22" s="1110"/>
      <c r="G22" s="1110"/>
      <c r="H22" s="1110"/>
      <c r="I22" s="1110"/>
      <c r="J22" s="1110"/>
      <c r="K22" s="1110"/>
      <c r="L22" s="1110"/>
      <c r="M22" s="1110"/>
      <c r="N22" s="1110"/>
    </row>
    <row r="23" spans="1:18" s="1108" customFormat="1" ht="24.75" customHeight="1">
      <c r="A23" s="362" t="s">
        <v>1060</v>
      </c>
      <c r="B23" s="489"/>
      <c r="C23" s="1111"/>
      <c r="F23" s="1110"/>
      <c r="G23" s="1110"/>
      <c r="H23" s="1110"/>
      <c r="I23" s="1110"/>
      <c r="J23" s="1110"/>
      <c r="K23" s="1112"/>
      <c r="L23" s="1112"/>
      <c r="M23" s="1112"/>
      <c r="N23" s="1112"/>
    </row>
    <row r="24" spans="1:18">
      <c r="A24" s="343"/>
      <c r="F24" s="1108"/>
      <c r="G24" s="1108"/>
      <c r="H24" s="1108"/>
      <c r="I24" s="1108"/>
      <c r="J24" s="1108"/>
      <c r="K24" s="1108"/>
      <c r="L24" s="1113"/>
      <c r="M24" s="1113"/>
      <c r="N24" s="1108"/>
      <c r="O24" s="362"/>
      <c r="P24" s="362"/>
      <c r="Q24" s="343"/>
      <c r="R24" s="343"/>
    </row>
    <row r="25" spans="1:18">
      <c r="F25" s="1108"/>
      <c r="G25" s="1108"/>
      <c r="H25" s="1108"/>
      <c r="I25" s="1108"/>
      <c r="J25" s="1108"/>
      <c r="K25" s="1108"/>
      <c r="L25" s="1113"/>
      <c r="M25" s="1113"/>
      <c r="N25" s="1108"/>
      <c r="O25" s="362"/>
      <c r="P25" s="362"/>
      <c r="Q25" s="343"/>
      <c r="R25" s="343"/>
    </row>
    <row r="26" spans="1:18">
      <c r="L26" s="1113"/>
      <c r="M26" s="1113"/>
      <c r="O26" s="343"/>
      <c r="P26" s="343"/>
      <c r="Q26" s="343"/>
      <c r="R26" s="343"/>
    </row>
    <row r="27" spans="1:18">
      <c r="L27" s="1113"/>
      <c r="M27" s="1113"/>
      <c r="O27" s="343"/>
      <c r="P27" s="343"/>
      <c r="Q27" s="343"/>
      <c r="R27" s="343"/>
    </row>
    <row r="28" spans="1:18">
      <c r="L28" s="1113"/>
      <c r="M28" s="1113"/>
      <c r="O28" s="343"/>
      <c r="P28" s="343"/>
      <c r="Q28" s="343"/>
      <c r="R28" s="343"/>
    </row>
    <row r="29" spans="1:18">
      <c r="L29" s="1113"/>
      <c r="M29" s="1113"/>
      <c r="O29" s="343"/>
      <c r="P29" s="343"/>
      <c r="Q29" s="343"/>
      <c r="R29" s="343"/>
    </row>
    <row r="30" spans="1:18">
      <c r="L30" s="1113"/>
      <c r="M30" s="1113"/>
      <c r="O30" s="343"/>
      <c r="P30" s="343"/>
      <c r="Q30" s="343"/>
      <c r="R30" s="343"/>
    </row>
    <row r="31" spans="1:18">
      <c r="L31" s="1113"/>
      <c r="M31" s="1113"/>
      <c r="O31" s="343"/>
      <c r="P31" s="343"/>
      <c r="Q31" s="343"/>
      <c r="R31" s="343"/>
    </row>
    <row r="32" spans="1:18">
      <c r="L32" s="1113"/>
      <c r="M32" s="1113"/>
      <c r="O32" s="343"/>
      <c r="P32" s="343"/>
      <c r="Q32" s="343"/>
      <c r="R32" s="343"/>
    </row>
    <row r="33" spans="12:18">
      <c r="L33" s="1113"/>
      <c r="M33" s="1113"/>
      <c r="O33" s="343"/>
      <c r="P33" s="343"/>
      <c r="Q33" s="343"/>
      <c r="R33" s="343"/>
    </row>
    <row r="34" spans="12:18">
      <c r="L34" s="1113"/>
      <c r="M34" s="1113"/>
      <c r="O34" s="343"/>
      <c r="P34" s="343"/>
      <c r="Q34" s="343"/>
      <c r="R34" s="343"/>
    </row>
    <row r="35" spans="12:18">
      <c r="L35" s="1113"/>
      <c r="M35" s="1113"/>
    </row>
    <row r="36" spans="12:18">
      <c r="L36" s="1113"/>
      <c r="M36" s="1113"/>
    </row>
    <row r="37" spans="12:18">
      <c r="L37" s="1113"/>
      <c r="M37" s="1113"/>
    </row>
    <row r="38" spans="12:18">
      <c r="L38" s="1113"/>
      <c r="M38" s="1113"/>
    </row>
    <row r="39" spans="12:18">
      <c r="L39" s="1113"/>
      <c r="M39" s="1113"/>
    </row>
    <row r="40" spans="12:18">
      <c r="L40" s="1113"/>
      <c r="M40" s="1113"/>
    </row>
    <row r="41" spans="12:18">
      <c r="L41" s="1113"/>
      <c r="M41" s="1113"/>
    </row>
    <row r="42" spans="12:18">
      <c r="L42" s="1113"/>
      <c r="M42" s="1113"/>
    </row>
    <row r="43" spans="12:18">
      <c r="L43" s="1113"/>
      <c r="M43" s="1113"/>
    </row>
    <row r="44" spans="12:18">
      <c r="L44" s="1113"/>
      <c r="M44" s="1113"/>
    </row>
    <row r="45" spans="12:18">
      <c r="L45" s="1113"/>
      <c r="M45" s="1113"/>
    </row>
    <row r="46" spans="12:18">
      <c r="L46" s="1113"/>
      <c r="M46" s="1113"/>
    </row>
    <row r="47" spans="12:18">
      <c r="L47" s="1113"/>
      <c r="M47" s="1113"/>
    </row>
    <row r="48" spans="12:18">
      <c r="L48" s="1113"/>
      <c r="M48" s="1113"/>
    </row>
    <row r="49" spans="12:13">
      <c r="L49" s="1113"/>
      <c r="M49" s="1113"/>
    </row>
    <row r="50" spans="12:13">
      <c r="L50" s="1113"/>
      <c r="M50" s="1113"/>
    </row>
    <row r="51" spans="12:13">
      <c r="L51" s="1113"/>
      <c r="M51" s="1113"/>
    </row>
    <row r="52" spans="12:13">
      <c r="L52" s="1113"/>
      <c r="M52" s="1113"/>
    </row>
    <row r="53" spans="12:13">
      <c r="L53" s="1113"/>
      <c r="M53" s="1113"/>
    </row>
    <row r="54" spans="12:13">
      <c r="L54" s="1113"/>
      <c r="M54" s="1113"/>
    </row>
    <row r="55" spans="12:13">
      <c r="L55" s="1113"/>
      <c r="M55" s="1113"/>
    </row>
    <row r="56" spans="12:13">
      <c r="L56" s="1113"/>
      <c r="M56" s="1113"/>
    </row>
    <row r="57" spans="12:13">
      <c r="L57" s="1113"/>
      <c r="M57" s="1113"/>
    </row>
    <row r="58" spans="12:13">
      <c r="L58" s="1113"/>
      <c r="M58" s="1113"/>
    </row>
    <row r="59" spans="12:13">
      <c r="L59" s="1113"/>
      <c r="M59" s="1113"/>
    </row>
    <row r="60" spans="12:13">
      <c r="L60" s="1113"/>
      <c r="M60" s="1113"/>
    </row>
    <row r="61" spans="12:13">
      <c r="L61" s="1113"/>
      <c r="M61" s="1113"/>
    </row>
    <row r="62" spans="12:13">
      <c r="L62" s="1113"/>
      <c r="M62" s="1113"/>
    </row>
    <row r="63" spans="12:13">
      <c r="L63" s="1113"/>
      <c r="M63" s="1113"/>
    </row>
    <row r="64" spans="12:13">
      <c r="L64" s="1113"/>
      <c r="M64" s="1113"/>
    </row>
    <row r="65" spans="12:13">
      <c r="L65" s="1113"/>
      <c r="M65" s="1113"/>
    </row>
    <row r="66" spans="12:13">
      <c r="L66" s="1113"/>
      <c r="M66" s="1113"/>
    </row>
    <row r="67" spans="12:13">
      <c r="L67" s="1113"/>
      <c r="M67" s="1113"/>
    </row>
    <row r="68" spans="12:13">
      <c r="L68" s="1113"/>
      <c r="M68" s="1113"/>
    </row>
    <row r="69" spans="12:13">
      <c r="L69" s="1113"/>
      <c r="M69" s="1113"/>
    </row>
    <row r="70" spans="12:13">
      <c r="L70" s="1113"/>
      <c r="M70" s="1113"/>
    </row>
    <row r="71" spans="12:13">
      <c r="L71" s="1113"/>
      <c r="M71" s="1113"/>
    </row>
    <row r="72" spans="12:13">
      <c r="L72" s="1113"/>
      <c r="M72" s="1113"/>
    </row>
    <row r="73" spans="12:13">
      <c r="L73" s="1113"/>
      <c r="M73" s="1113"/>
    </row>
    <row r="74" spans="12:13">
      <c r="L74" s="1113"/>
      <c r="M74" s="1113"/>
    </row>
    <row r="75" spans="12:13">
      <c r="L75" s="1113"/>
      <c r="M75" s="1113"/>
    </row>
    <row r="76" spans="12:13">
      <c r="L76" s="1113"/>
      <c r="M76" s="1113"/>
    </row>
    <row r="77" spans="12:13">
      <c r="L77" s="1113"/>
      <c r="M77" s="1113"/>
    </row>
    <row r="78" spans="12:13">
      <c r="L78" s="1113"/>
      <c r="M78" s="1113"/>
    </row>
    <row r="79" spans="12:13">
      <c r="L79" s="1113"/>
      <c r="M79" s="1113"/>
    </row>
    <row r="80" spans="12:13">
      <c r="L80" s="1113"/>
      <c r="M80" s="1113"/>
    </row>
    <row r="81" spans="12:13">
      <c r="L81" s="1113"/>
      <c r="M81" s="1113"/>
    </row>
    <row r="82" spans="12:13">
      <c r="L82" s="1113"/>
      <c r="M82" s="1113"/>
    </row>
    <row r="83" spans="12:13">
      <c r="L83" s="1113"/>
      <c r="M83" s="1113"/>
    </row>
    <row r="84" spans="12:13">
      <c r="L84" s="1113"/>
      <c r="M84" s="1113"/>
    </row>
    <row r="85" spans="12:13">
      <c r="L85" s="1113"/>
      <c r="M85" s="1113"/>
    </row>
    <row r="86" spans="12:13">
      <c r="L86" s="1113"/>
      <c r="M86" s="1113"/>
    </row>
    <row r="87" spans="12:13">
      <c r="L87" s="1113"/>
      <c r="M87" s="1113"/>
    </row>
    <row r="88" spans="12:13">
      <c r="L88" s="1113"/>
      <c r="M88" s="1113"/>
    </row>
    <row r="89" spans="12:13">
      <c r="L89" s="1113"/>
      <c r="M89" s="1113"/>
    </row>
    <row r="90" spans="12:13">
      <c r="L90" s="1113"/>
      <c r="M90" s="1113"/>
    </row>
    <row r="91" spans="12:13">
      <c r="L91" s="1113"/>
      <c r="M91" s="1113"/>
    </row>
    <row r="92" spans="12:13">
      <c r="L92" s="1113"/>
      <c r="M92" s="1113"/>
    </row>
    <row r="93" spans="12:13">
      <c r="L93" s="1113"/>
      <c r="M93" s="1113"/>
    </row>
    <row r="94" spans="12:13">
      <c r="L94" s="1113"/>
      <c r="M94" s="1113"/>
    </row>
    <row r="95" spans="12:13">
      <c r="L95" s="1113"/>
      <c r="M95" s="1113"/>
    </row>
    <row r="96" spans="12:13">
      <c r="L96" s="1113"/>
      <c r="M96" s="1113"/>
    </row>
    <row r="97" spans="12:13">
      <c r="L97" s="1113"/>
      <c r="M97" s="1113"/>
    </row>
    <row r="98" spans="12:13">
      <c r="L98" s="1113"/>
      <c r="M98" s="1113"/>
    </row>
    <row r="99" spans="12:13">
      <c r="L99" s="1113"/>
      <c r="M99" s="1113"/>
    </row>
    <row r="100" spans="12:13">
      <c r="L100" s="1113"/>
      <c r="M100" s="1113"/>
    </row>
    <row r="101" spans="12:13">
      <c r="L101" s="1113"/>
      <c r="M101" s="1113"/>
    </row>
    <row r="102" spans="12:13">
      <c r="L102" s="1113"/>
      <c r="M102" s="1113"/>
    </row>
    <row r="103" spans="12:13">
      <c r="L103" s="1113"/>
      <c r="M103" s="1113"/>
    </row>
    <row r="104" spans="12:13">
      <c r="L104" s="1113"/>
      <c r="M104" s="1113"/>
    </row>
    <row r="105" spans="12:13">
      <c r="L105" s="1113"/>
      <c r="M105" s="1113"/>
    </row>
    <row r="106" spans="12:13">
      <c r="L106" s="1113"/>
      <c r="M106" s="1113"/>
    </row>
    <row r="107" spans="12:13">
      <c r="L107" s="1113"/>
      <c r="M107" s="1113"/>
    </row>
    <row r="108" spans="12:13">
      <c r="L108" s="1113"/>
      <c r="M108" s="1113"/>
    </row>
    <row r="109" spans="12:13">
      <c r="L109" s="1113"/>
      <c r="M109" s="1113"/>
    </row>
    <row r="110" spans="12:13">
      <c r="L110" s="1113"/>
      <c r="M110" s="1113"/>
    </row>
    <row r="111" spans="12:13">
      <c r="L111" s="1113"/>
      <c r="M111" s="1113"/>
    </row>
    <row r="112" spans="12:13">
      <c r="L112" s="1113"/>
      <c r="M112" s="1113"/>
    </row>
    <row r="113" spans="12:13">
      <c r="L113" s="1113"/>
      <c r="M113" s="1113"/>
    </row>
    <row r="114" spans="12:13">
      <c r="L114" s="1113"/>
      <c r="M114" s="1113"/>
    </row>
    <row r="115" spans="12:13">
      <c r="L115" s="1113"/>
      <c r="M115" s="1113"/>
    </row>
  </sheetData>
  <mergeCells count="10">
    <mergeCell ref="A1:J1"/>
    <mergeCell ref="A2:J2"/>
    <mergeCell ref="A3:J3"/>
    <mergeCell ref="A4:J4"/>
    <mergeCell ref="A5:A7"/>
    <mergeCell ref="C5:E5"/>
    <mergeCell ref="F5:H5"/>
    <mergeCell ref="I5:J5"/>
    <mergeCell ref="I6:I7"/>
    <mergeCell ref="J6:J7"/>
  </mergeCells>
  <pageMargins left="0.75" right="0.75" top="1" bottom="1" header="0.3" footer="0.3"/>
  <pageSetup scale="61" orientation="portrait" r:id="rId1"/>
</worksheet>
</file>

<file path=xl/worksheets/sheet45.xml><?xml version="1.0" encoding="utf-8"?>
<worksheet xmlns="http://schemas.openxmlformats.org/spreadsheetml/2006/main" xmlns:r="http://schemas.openxmlformats.org/officeDocument/2006/relationships">
  <sheetPr>
    <pageSetUpPr fitToPage="1"/>
  </sheetPr>
  <dimension ref="A1:M24"/>
  <sheetViews>
    <sheetView workbookViewId="0">
      <selection activeCell="N11" sqref="N11"/>
    </sheetView>
  </sheetViews>
  <sheetFormatPr defaultColWidth="8.85546875" defaultRowHeight="12.75"/>
  <cols>
    <col min="1" max="1" width="26.28515625" style="1020" customWidth="1"/>
    <col min="2" max="10" width="15" style="1020" customWidth="1"/>
    <col min="11" max="256" width="8.85546875" style="1020"/>
    <col min="257" max="257" width="26.28515625" style="1020" customWidth="1"/>
    <col min="258" max="258" width="10.85546875" style="1020" customWidth="1"/>
    <col min="259" max="259" width="10" style="1020" customWidth="1"/>
    <col min="260" max="260" width="10.42578125" style="1020" customWidth="1"/>
    <col min="261" max="261" width="11.42578125" style="1020" customWidth="1"/>
    <col min="262" max="262" width="9.140625" style="1020" customWidth="1"/>
    <col min="263" max="263" width="9.85546875" style="1020" customWidth="1"/>
    <col min="264" max="264" width="10.28515625" style="1020" bestFit="1" customWidth="1"/>
    <col min="265" max="265" width="8.7109375" style="1020" bestFit="1" customWidth="1"/>
    <col min="266" max="266" width="10.140625" style="1020" bestFit="1" customWidth="1"/>
    <col min="267" max="512" width="8.85546875" style="1020"/>
    <col min="513" max="513" width="26.28515625" style="1020" customWidth="1"/>
    <col min="514" max="514" width="10.85546875" style="1020" customWidth="1"/>
    <col min="515" max="515" width="10" style="1020" customWidth="1"/>
    <col min="516" max="516" width="10.42578125" style="1020" customWidth="1"/>
    <col min="517" max="517" width="11.42578125" style="1020" customWidth="1"/>
    <col min="518" max="518" width="9.140625" style="1020" customWidth="1"/>
    <col min="519" max="519" width="9.85546875" style="1020" customWidth="1"/>
    <col min="520" max="520" width="10.28515625" style="1020" bestFit="1" customWidth="1"/>
    <col min="521" max="521" width="8.7109375" style="1020" bestFit="1" customWidth="1"/>
    <col min="522" max="522" width="10.140625" style="1020" bestFit="1" customWidth="1"/>
    <col min="523" max="768" width="8.85546875" style="1020"/>
    <col min="769" max="769" width="26.28515625" style="1020" customWidth="1"/>
    <col min="770" max="770" width="10.85546875" style="1020" customWidth="1"/>
    <col min="771" max="771" width="10" style="1020" customWidth="1"/>
    <col min="772" max="772" width="10.42578125" style="1020" customWidth="1"/>
    <col min="773" max="773" width="11.42578125" style="1020" customWidth="1"/>
    <col min="774" max="774" width="9.140625" style="1020" customWidth="1"/>
    <col min="775" max="775" width="9.85546875" style="1020" customWidth="1"/>
    <col min="776" max="776" width="10.28515625" style="1020" bestFit="1" customWidth="1"/>
    <col min="777" max="777" width="8.7109375" style="1020" bestFit="1" customWidth="1"/>
    <col min="778" max="778" width="10.140625" style="1020" bestFit="1" customWidth="1"/>
    <col min="779" max="1024" width="8.85546875" style="1020"/>
    <col min="1025" max="1025" width="26.28515625" style="1020" customWidth="1"/>
    <col min="1026" max="1026" width="10.85546875" style="1020" customWidth="1"/>
    <col min="1027" max="1027" width="10" style="1020" customWidth="1"/>
    <col min="1028" max="1028" width="10.42578125" style="1020" customWidth="1"/>
    <col min="1029" max="1029" width="11.42578125" style="1020" customWidth="1"/>
    <col min="1030" max="1030" width="9.140625" style="1020" customWidth="1"/>
    <col min="1031" max="1031" width="9.85546875" style="1020" customWidth="1"/>
    <col min="1032" max="1032" width="10.28515625" style="1020" bestFit="1" customWidth="1"/>
    <col min="1033" max="1033" width="8.7109375" style="1020" bestFit="1" customWidth="1"/>
    <col min="1034" max="1034" width="10.140625" style="1020" bestFit="1" customWidth="1"/>
    <col min="1035" max="1280" width="8.85546875" style="1020"/>
    <col min="1281" max="1281" width="26.28515625" style="1020" customWidth="1"/>
    <col min="1282" max="1282" width="10.85546875" style="1020" customWidth="1"/>
    <col min="1283" max="1283" width="10" style="1020" customWidth="1"/>
    <col min="1284" max="1284" width="10.42578125" style="1020" customWidth="1"/>
    <col min="1285" max="1285" width="11.42578125" style="1020" customWidth="1"/>
    <col min="1286" max="1286" width="9.140625" style="1020" customWidth="1"/>
    <col min="1287" max="1287" width="9.85546875" style="1020" customWidth="1"/>
    <col min="1288" max="1288" width="10.28515625" style="1020" bestFit="1" customWidth="1"/>
    <col min="1289" max="1289" width="8.7109375" style="1020" bestFit="1" customWidth="1"/>
    <col min="1290" max="1290" width="10.140625" style="1020" bestFit="1" customWidth="1"/>
    <col min="1291" max="1536" width="8.85546875" style="1020"/>
    <col min="1537" max="1537" width="26.28515625" style="1020" customWidth="1"/>
    <col min="1538" max="1538" width="10.85546875" style="1020" customWidth="1"/>
    <col min="1539" max="1539" width="10" style="1020" customWidth="1"/>
    <col min="1540" max="1540" width="10.42578125" style="1020" customWidth="1"/>
    <col min="1541" max="1541" width="11.42578125" style="1020" customWidth="1"/>
    <col min="1542" max="1542" width="9.140625" style="1020" customWidth="1"/>
    <col min="1543" max="1543" width="9.85546875" style="1020" customWidth="1"/>
    <col min="1544" max="1544" width="10.28515625" style="1020" bestFit="1" customWidth="1"/>
    <col min="1545" max="1545" width="8.7109375" style="1020" bestFit="1" customWidth="1"/>
    <col min="1546" max="1546" width="10.140625" style="1020" bestFit="1" customWidth="1"/>
    <col min="1547" max="1792" width="8.85546875" style="1020"/>
    <col min="1793" max="1793" width="26.28515625" style="1020" customWidth="1"/>
    <col min="1794" max="1794" width="10.85546875" style="1020" customWidth="1"/>
    <col min="1795" max="1795" width="10" style="1020" customWidth="1"/>
    <col min="1796" max="1796" width="10.42578125" style="1020" customWidth="1"/>
    <col min="1797" max="1797" width="11.42578125" style="1020" customWidth="1"/>
    <col min="1798" max="1798" width="9.140625" style="1020" customWidth="1"/>
    <col min="1799" max="1799" width="9.85546875" style="1020" customWidth="1"/>
    <col min="1800" max="1800" width="10.28515625" style="1020" bestFit="1" customWidth="1"/>
    <col min="1801" max="1801" width="8.7109375" style="1020" bestFit="1" customWidth="1"/>
    <col min="1802" max="1802" width="10.140625" style="1020" bestFit="1" customWidth="1"/>
    <col min="1803" max="2048" width="8.85546875" style="1020"/>
    <col min="2049" max="2049" width="26.28515625" style="1020" customWidth="1"/>
    <col min="2050" max="2050" width="10.85546875" style="1020" customWidth="1"/>
    <col min="2051" max="2051" width="10" style="1020" customWidth="1"/>
    <col min="2052" max="2052" width="10.42578125" style="1020" customWidth="1"/>
    <col min="2053" max="2053" width="11.42578125" style="1020" customWidth="1"/>
    <col min="2054" max="2054" width="9.140625" style="1020" customWidth="1"/>
    <col min="2055" max="2055" width="9.85546875" style="1020" customWidth="1"/>
    <col min="2056" max="2056" width="10.28515625" style="1020" bestFit="1" customWidth="1"/>
    <col min="2057" max="2057" width="8.7109375" style="1020" bestFit="1" customWidth="1"/>
    <col min="2058" max="2058" width="10.140625" style="1020" bestFit="1" customWidth="1"/>
    <col min="2059" max="2304" width="8.85546875" style="1020"/>
    <col min="2305" max="2305" width="26.28515625" style="1020" customWidth="1"/>
    <col min="2306" max="2306" width="10.85546875" style="1020" customWidth="1"/>
    <col min="2307" max="2307" width="10" style="1020" customWidth="1"/>
    <col min="2308" max="2308" width="10.42578125" style="1020" customWidth="1"/>
    <col min="2309" max="2309" width="11.42578125" style="1020" customWidth="1"/>
    <col min="2310" max="2310" width="9.140625" style="1020" customWidth="1"/>
    <col min="2311" max="2311" width="9.85546875" style="1020" customWidth="1"/>
    <col min="2312" max="2312" width="10.28515625" style="1020" bestFit="1" customWidth="1"/>
    <col min="2313" max="2313" width="8.7109375" style="1020" bestFit="1" customWidth="1"/>
    <col min="2314" max="2314" width="10.140625" style="1020" bestFit="1" customWidth="1"/>
    <col min="2315" max="2560" width="8.85546875" style="1020"/>
    <col min="2561" max="2561" width="26.28515625" style="1020" customWidth="1"/>
    <col min="2562" max="2562" width="10.85546875" style="1020" customWidth="1"/>
    <col min="2563" max="2563" width="10" style="1020" customWidth="1"/>
    <col min="2564" max="2564" width="10.42578125" style="1020" customWidth="1"/>
    <col min="2565" max="2565" width="11.42578125" style="1020" customWidth="1"/>
    <col min="2566" max="2566" width="9.140625" style="1020" customWidth="1"/>
    <col min="2567" max="2567" width="9.85546875" style="1020" customWidth="1"/>
    <col min="2568" max="2568" width="10.28515625" style="1020" bestFit="1" customWidth="1"/>
    <col min="2569" max="2569" width="8.7109375" style="1020" bestFit="1" customWidth="1"/>
    <col min="2570" max="2570" width="10.140625" style="1020" bestFit="1" customWidth="1"/>
    <col min="2571" max="2816" width="8.85546875" style="1020"/>
    <col min="2817" max="2817" width="26.28515625" style="1020" customWidth="1"/>
    <col min="2818" max="2818" width="10.85546875" style="1020" customWidth="1"/>
    <col min="2819" max="2819" width="10" style="1020" customWidth="1"/>
    <col min="2820" max="2820" width="10.42578125" style="1020" customWidth="1"/>
    <col min="2821" max="2821" width="11.42578125" style="1020" customWidth="1"/>
    <col min="2822" max="2822" width="9.140625" style="1020" customWidth="1"/>
    <col min="2823" max="2823" width="9.85546875" style="1020" customWidth="1"/>
    <col min="2824" max="2824" width="10.28515625" style="1020" bestFit="1" customWidth="1"/>
    <col min="2825" max="2825" width="8.7109375" style="1020" bestFit="1" customWidth="1"/>
    <col min="2826" max="2826" width="10.140625" style="1020" bestFit="1" customWidth="1"/>
    <col min="2827" max="3072" width="8.85546875" style="1020"/>
    <col min="3073" max="3073" width="26.28515625" style="1020" customWidth="1"/>
    <col min="3074" max="3074" width="10.85546875" style="1020" customWidth="1"/>
    <col min="3075" max="3075" width="10" style="1020" customWidth="1"/>
    <col min="3076" max="3076" width="10.42578125" style="1020" customWidth="1"/>
    <col min="3077" max="3077" width="11.42578125" style="1020" customWidth="1"/>
    <col min="3078" max="3078" width="9.140625" style="1020" customWidth="1"/>
    <col min="3079" max="3079" width="9.85546875" style="1020" customWidth="1"/>
    <col min="3080" max="3080" width="10.28515625" style="1020" bestFit="1" customWidth="1"/>
    <col min="3081" max="3081" width="8.7109375" style="1020" bestFit="1" customWidth="1"/>
    <col min="3082" max="3082" width="10.140625" style="1020" bestFit="1" customWidth="1"/>
    <col min="3083" max="3328" width="8.85546875" style="1020"/>
    <col min="3329" max="3329" width="26.28515625" style="1020" customWidth="1"/>
    <col min="3330" max="3330" width="10.85546875" style="1020" customWidth="1"/>
    <col min="3331" max="3331" width="10" style="1020" customWidth="1"/>
    <col min="3332" max="3332" width="10.42578125" style="1020" customWidth="1"/>
    <col min="3333" max="3333" width="11.42578125" style="1020" customWidth="1"/>
    <col min="3334" max="3334" width="9.140625" style="1020" customWidth="1"/>
    <col min="3335" max="3335" width="9.85546875" style="1020" customWidth="1"/>
    <col min="3336" max="3336" width="10.28515625" style="1020" bestFit="1" customWidth="1"/>
    <col min="3337" max="3337" width="8.7109375" style="1020" bestFit="1" customWidth="1"/>
    <col min="3338" max="3338" width="10.140625" style="1020" bestFit="1" customWidth="1"/>
    <col min="3339" max="3584" width="8.85546875" style="1020"/>
    <col min="3585" max="3585" width="26.28515625" style="1020" customWidth="1"/>
    <col min="3586" max="3586" width="10.85546875" style="1020" customWidth="1"/>
    <col min="3587" max="3587" width="10" style="1020" customWidth="1"/>
    <col min="3588" max="3588" width="10.42578125" style="1020" customWidth="1"/>
    <col min="3589" max="3589" width="11.42578125" style="1020" customWidth="1"/>
    <col min="3590" max="3590" width="9.140625" style="1020" customWidth="1"/>
    <col min="3591" max="3591" width="9.85546875" style="1020" customWidth="1"/>
    <col min="3592" max="3592" width="10.28515625" style="1020" bestFit="1" customWidth="1"/>
    <col min="3593" max="3593" width="8.7109375" style="1020" bestFit="1" customWidth="1"/>
    <col min="3594" max="3594" width="10.140625" style="1020" bestFit="1" customWidth="1"/>
    <col min="3595" max="3840" width="8.85546875" style="1020"/>
    <col min="3841" max="3841" width="26.28515625" style="1020" customWidth="1"/>
    <col min="3842" max="3842" width="10.85546875" style="1020" customWidth="1"/>
    <col min="3843" max="3843" width="10" style="1020" customWidth="1"/>
    <col min="3844" max="3844" width="10.42578125" style="1020" customWidth="1"/>
    <col min="3845" max="3845" width="11.42578125" style="1020" customWidth="1"/>
    <col min="3846" max="3846" width="9.140625" style="1020" customWidth="1"/>
    <col min="3847" max="3847" width="9.85546875" style="1020" customWidth="1"/>
    <col min="3848" max="3848" width="10.28515625" style="1020" bestFit="1" customWidth="1"/>
    <col min="3849" max="3849" width="8.7109375" style="1020" bestFit="1" customWidth="1"/>
    <col min="3850" max="3850" width="10.140625" style="1020" bestFit="1" customWidth="1"/>
    <col min="3851" max="4096" width="8.85546875" style="1020"/>
    <col min="4097" max="4097" width="26.28515625" style="1020" customWidth="1"/>
    <col min="4098" max="4098" width="10.85546875" style="1020" customWidth="1"/>
    <col min="4099" max="4099" width="10" style="1020" customWidth="1"/>
    <col min="4100" max="4100" width="10.42578125" style="1020" customWidth="1"/>
    <col min="4101" max="4101" width="11.42578125" style="1020" customWidth="1"/>
    <col min="4102" max="4102" width="9.140625" style="1020" customWidth="1"/>
    <col min="4103" max="4103" width="9.85546875" style="1020" customWidth="1"/>
    <col min="4104" max="4104" width="10.28515625" style="1020" bestFit="1" customWidth="1"/>
    <col min="4105" max="4105" width="8.7109375" style="1020" bestFit="1" customWidth="1"/>
    <col min="4106" max="4106" width="10.140625" style="1020" bestFit="1" customWidth="1"/>
    <col min="4107" max="4352" width="8.85546875" style="1020"/>
    <col min="4353" max="4353" width="26.28515625" style="1020" customWidth="1"/>
    <col min="4354" max="4354" width="10.85546875" style="1020" customWidth="1"/>
    <col min="4355" max="4355" width="10" style="1020" customWidth="1"/>
    <col min="4356" max="4356" width="10.42578125" style="1020" customWidth="1"/>
    <col min="4357" max="4357" width="11.42578125" style="1020" customWidth="1"/>
    <col min="4358" max="4358" width="9.140625" style="1020" customWidth="1"/>
    <col min="4359" max="4359" width="9.85546875" style="1020" customWidth="1"/>
    <col min="4360" max="4360" width="10.28515625" style="1020" bestFit="1" customWidth="1"/>
    <col min="4361" max="4361" width="8.7109375" style="1020" bestFit="1" customWidth="1"/>
    <col min="4362" max="4362" width="10.140625" style="1020" bestFit="1" customWidth="1"/>
    <col min="4363" max="4608" width="8.85546875" style="1020"/>
    <col min="4609" max="4609" width="26.28515625" style="1020" customWidth="1"/>
    <col min="4610" max="4610" width="10.85546875" style="1020" customWidth="1"/>
    <col min="4611" max="4611" width="10" style="1020" customWidth="1"/>
    <col min="4612" max="4612" width="10.42578125" style="1020" customWidth="1"/>
    <col min="4613" max="4613" width="11.42578125" style="1020" customWidth="1"/>
    <col min="4614" max="4614" width="9.140625" style="1020" customWidth="1"/>
    <col min="4615" max="4615" width="9.85546875" style="1020" customWidth="1"/>
    <col min="4616" max="4616" width="10.28515625" style="1020" bestFit="1" customWidth="1"/>
    <col min="4617" max="4617" width="8.7109375" style="1020" bestFit="1" customWidth="1"/>
    <col min="4618" max="4618" width="10.140625" style="1020" bestFit="1" customWidth="1"/>
    <col min="4619" max="4864" width="8.85546875" style="1020"/>
    <col min="4865" max="4865" width="26.28515625" style="1020" customWidth="1"/>
    <col min="4866" max="4866" width="10.85546875" style="1020" customWidth="1"/>
    <col min="4867" max="4867" width="10" style="1020" customWidth="1"/>
    <col min="4868" max="4868" width="10.42578125" style="1020" customWidth="1"/>
    <col min="4869" max="4869" width="11.42578125" style="1020" customWidth="1"/>
    <col min="4870" max="4870" width="9.140625" style="1020" customWidth="1"/>
    <col min="4871" max="4871" width="9.85546875" style="1020" customWidth="1"/>
    <col min="4872" max="4872" width="10.28515625" style="1020" bestFit="1" customWidth="1"/>
    <col min="4873" max="4873" width="8.7109375" style="1020" bestFit="1" customWidth="1"/>
    <col min="4874" max="4874" width="10.140625" style="1020" bestFit="1" customWidth="1"/>
    <col min="4875" max="5120" width="8.85546875" style="1020"/>
    <col min="5121" max="5121" width="26.28515625" style="1020" customWidth="1"/>
    <col min="5122" max="5122" width="10.85546875" style="1020" customWidth="1"/>
    <col min="5123" max="5123" width="10" style="1020" customWidth="1"/>
    <col min="5124" max="5124" width="10.42578125" style="1020" customWidth="1"/>
    <col min="5125" max="5125" width="11.42578125" style="1020" customWidth="1"/>
    <col min="5126" max="5126" width="9.140625" style="1020" customWidth="1"/>
    <col min="5127" max="5127" width="9.85546875" style="1020" customWidth="1"/>
    <col min="5128" max="5128" width="10.28515625" style="1020" bestFit="1" customWidth="1"/>
    <col min="5129" max="5129" width="8.7109375" style="1020" bestFit="1" customWidth="1"/>
    <col min="5130" max="5130" width="10.140625" style="1020" bestFit="1" customWidth="1"/>
    <col min="5131" max="5376" width="8.85546875" style="1020"/>
    <col min="5377" max="5377" width="26.28515625" style="1020" customWidth="1"/>
    <col min="5378" max="5378" width="10.85546875" style="1020" customWidth="1"/>
    <col min="5379" max="5379" width="10" style="1020" customWidth="1"/>
    <col min="5380" max="5380" width="10.42578125" style="1020" customWidth="1"/>
    <col min="5381" max="5381" width="11.42578125" style="1020" customWidth="1"/>
    <col min="5382" max="5382" width="9.140625" style="1020" customWidth="1"/>
    <col min="5383" max="5383" width="9.85546875" style="1020" customWidth="1"/>
    <col min="5384" max="5384" width="10.28515625" style="1020" bestFit="1" customWidth="1"/>
    <col min="5385" max="5385" width="8.7109375" style="1020" bestFit="1" customWidth="1"/>
    <col min="5386" max="5386" width="10.140625" style="1020" bestFit="1" customWidth="1"/>
    <col min="5387" max="5632" width="8.85546875" style="1020"/>
    <col min="5633" max="5633" width="26.28515625" style="1020" customWidth="1"/>
    <col min="5634" max="5634" width="10.85546875" style="1020" customWidth="1"/>
    <col min="5635" max="5635" width="10" style="1020" customWidth="1"/>
    <col min="5636" max="5636" width="10.42578125" style="1020" customWidth="1"/>
    <col min="5637" max="5637" width="11.42578125" style="1020" customWidth="1"/>
    <col min="5638" max="5638" width="9.140625" style="1020" customWidth="1"/>
    <col min="5639" max="5639" width="9.85546875" style="1020" customWidth="1"/>
    <col min="5640" max="5640" width="10.28515625" style="1020" bestFit="1" customWidth="1"/>
    <col min="5641" max="5641" width="8.7109375" style="1020" bestFit="1" customWidth="1"/>
    <col min="5642" max="5642" width="10.140625" style="1020" bestFit="1" customWidth="1"/>
    <col min="5643" max="5888" width="8.85546875" style="1020"/>
    <col min="5889" max="5889" width="26.28515625" style="1020" customWidth="1"/>
    <col min="5890" max="5890" width="10.85546875" style="1020" customWidth="1"/>
    <col min="5891" max="5891" width="10" style="1020" customWidth="1"/>
    <col min="5892" max="5892" width="10.42578125" style="1020" customWidth="1"/>
    <col min="5893" max="5893" width="11.42578125" style="1020" customWidth="1"/>
    <col min="5894" max="5894" width="9.140625" style="1020" customWidth="1"/>
    <col min="5895" max="5895" width="9.85546875" style="1020" customWidth="1"/>
    <col min="5896" max="5896" width="10.28515625" style="1020" bestFit="1" customWidth="1"/>
    <col min="5897" max="5897" width="8.7109375" style="1020" bestFit="1" customWidth="1"/>
    <col min="5898" max="5898" width="10.140625" style="1020" bestFit="1" customWidth="1"/>
    <col min="5899" max="6144" width="8.85546875" style="1020"/>
    <col min="6145" max="6145" width="26.28515625" style="1020" customWidth="1"/>
    <col min="6146" max="6146" width="10.85546875" style="1020" customWidth="1"/>
    <col min="6147" max="6147" width="10" style="1020" customWidth="1"/>
    <col min="6148" max="6148" width="10.42578125" style="1020" customWidth="1"/>
    <col min="6149" max="6149" width="11.42578125" style="1020" customWidth="1"/>
    <col min="6150" max="6150" width="9.140625" style="1020" customWidth="1"/>
    <col min="6151" max="6151" width="9.85546875" style="1020" customWidth="1"/>
    <col min="6152" max="6152" width="10.28515625" style="1020" bestFit="1" customWidth="1"/>
    <col min="6153" max="6153" width="8.7109375" style="1020" bestFit="1" customWidth="1"/>
    <col min="6154" max="6154" width="10.140625" style="1020" bestFit="1" customWidth="1"/>
    <col min="6155" max="6400" width="8.85546875" style="1020"/>
    <col min="6401" max="6401" width="26.28515625" style="1020" customWidth="1"/>
    <col min="6402" max="6402" width="10.85546875" style="1020" customWidth="1"/>
    <col min="6403" max="6403" width="10" style="1020" customWidth="1"/>
    <col min="6404" max="6404" width="10.42578125" style="1020" customWidth="1"/>
    <col min="6405" max="6405" width="11.42578125" style="1020" customWidth="1"/>
    <col min="6406" max="6406" width="9.140625" style="1020" customWidth="1"/>
    <col min="6407" max="6407" width="9.85546875" style="1020" customWidth="1"/>
    <col min="6408" max="6408" width="10.28515625" style="1020" bestFit="1" customWidth="1"/>
    <col min="6409" max="6409" width="8.7109375" style="1020" bestFit="1" customWidth="1"/>
    <col min="6410" max="6410" width="10.140625" style="1020" bestFit="1" customWidth="1"/>
    <col min="6411" max="6656" width="8.85546875" style="1020"/>
    <col min="6657" max="6657" width="26.28515625" style="1020" customWidth="1"/>
    <col min="6658" max="6658" width="10.85546875" style="1020" customWidth="1"/>
    <col min="6659" max="6659" width="10" style="1020" customWidth="1"/>
    <col min="6660" max="6660" width="10.42578125" style="1020" customWidth="1"/>
    <col min="6661" max="6661" width="11.42578125" style="1020" customWidth="1"/>
    <col min="6662" max="6662" width="9.140625" style="1020" customWidth="1"/>
    <col min="6663" max="6663" width="9.85546875" style="1020" customWidth="1"/>
    <col min="6664" max="6664" width="10.28515625" style="1020" bestFit="1" customWidth="1"/>
    <col min="6665" max="6665" width="8.7109375" style="1020" bestFit="1" customWidth="1"/>
    <col min="6666" max="6666" width="10.140625" style="1020" bestFit="1" customWidth="1"/>
    <col min="6667" max="6912" width="8.85546875" style="1020"/>
    <col min="6913" max="6913" width="26.28515625" style="1020" customWidth="1"/>
    <col min="6914" max="6914" width="10.85546875" style="1020" customWidth="1"/>
    <col min="6915" max="6915" width="10" style="1020" customWidth="1"/>
    <col min="6916" max="6916" width="10.42578125" style="1020" customWidth="1"/>
    <col min="6917" max="6917" width="11.42578125" style="1020" customWidth="1"/>
    <col min="6918" max="6918" width="9.140625" style="1020" customWidth="1"/>
    <col min="6919" max="6919" width="9.85546875" style="1020" customWidth="1"/>
    <col min="6920" max="6920" width="10.28515625" style="1020" bestFit="1" customWidth="1"/>
    <col min="6921" max="6921" width="8.7109375" style="1020" bestFit="1" customWidth="1"/>
    <col min="6922" max="6922" width="10.140625" style="1020" bestFit="1" customWidth="1"/>
    <col min="6923" max="7168" width="8.85546875" style="1020"/>
    <col min="7169" max="7169" width="26.28515625" style="1020" customWidth="1"/>
    <col min="7170" max="7170" width="10.85546875" style="1020" customWidth="1"/>
    <col min="7171" max="7171" width="10" style="1020" customWidth="1"/>
    <col min="7172" max="7172" width="10.42578125" style="1020" customWidth="1"/>
    <col min="7173" max="7173" width="11.42578125" style="1020" customWidth="1"/>
    <col min="7174" max="7174" width="9.140625" style="1020" customWidth="1"/>
    <col min="7175" max="7175" width="9.85546875" style="1020" customWidth="1"/>
    <col min="7176" max="7176" width="10.28515625" style="1020" bestFit="1" customWidth="1"/>
    <col min="7177" max="7177" width="8.7109375" style="1020" bestFit="1" customWidth="1"/>
    <col min="7178" max="7178" width="10.140625" style="1020" bestFit="1" customWidth="1"/>
    <col min="7179" max="7424" width="8.85546875" style="1020"/>
    <col min="7425" max="7425" width="26.28515625" style="1020" customWidth="1"/>
    <col min="7426" max="7426" width="10.85546875" style="1020" customWidth="1"/>
    <col min="7427" max="7427" width="10" style="1020" customWidth="1"/>
    <col min="7428" max="7428" width="10.42578125" style="1020" customWidth="1"/>
    <col min="7429" max="7429" width="11.42578125" style="1020" customWidth="1"/>
    <col min="7430" max="7430" width="9.140625" style="1020" customWidth="1"/>
    <col min="7431" max="7431" width="9.85546875" style="1020" customWidth="1"/>
    <col min="7432" max="7432" width="10.28515625" style="1020" bestFit="1" customWidth="1"/>
    <col min="7433" max="7433" width="8.7109375" style="1020" bestFit="1" customWidth="1"/>
    <col min="7434" max="7434" width="10.140625" style="1020" bestFit="1" customWidth="1"/>
    <col min="7435" max="7680" width="8.85546875" style="1020"/>
    <col min="7681" max="7681" width="26.28515625" style="1020" customWidth="1"/>
    <col min="7682" max="7682" width="10.85546875" style="1020" customWidth="1"/>
    <col min="7683" max="7683" width="10" style="1020" customWidth="1"/>
    <col min="7684" max="7684" width="10.42578125" style="1020" customWidth="1"/>
    <col min="7685" max="7685" width="11.42578125" style="1020" customWidth="1"/>
    <col min="7686" max="7686" width="9.140625" style="1020" customWidth="1"/>
    <col min="7687" max="7687" width="9.85546875" style="1020" customWidth="1"/>
    <col min="7688" max="7688" width="10.28515625" style="1020" bestFit="1" customWidth="1"/>
    <col min="7689" max="7689" width="8.7109375" style="1020" bestFit="1" customWidth="1"/>
    <col min="7690" max="7690" width="10.140625" style="1020" bestFit="1" customWidth="1"/>
    <col min="7691" max="7936" width="8.85546875" style="1020"/>
    <col min="7937" max="7937" width="26.28515625" style="1020" customWidth="1"/>
    <col min="7938" max="7938" width="10.85546875" style="1020" customWidth="1"/>
    <col min="7939" max="7939" width="10" style="1020" customWidth="1"/>
    <col min="7940" max="7940" width="10.42578125" style="1020" customWidth="1"/>
    <col min="7941" max="7941" width="11.42578125" style="1020" customWidth="1"/>
    <col min="7942" max="7942" width="9.140625" style="1020" customWidth="1"/>
    <col min="7943" max="7943" width="9.85546875" style="1020" customWidth="1"/>
    <col min="7944" max="7944" width="10.28515625" style="1020" bestFit="1" customWidth="1"/>
    <col min="7945" max="7945" width="8.7109375" style="1020" bestFit="1" customWidth="1"/>
    <col min="7946" max="7946" width="10.140625" style="1020" bestFit="1" customWidth="1"/>
    <col min="7947" max="8192" width="8.85546875" style="1020"/>
    <col min="8193" max="8193" width="26.28515625" style="1020" customWidth="1"/>
    <col min="8194" max="8194" width="10.85546875" style="1020" customWidth="1"/>
    <col min="8195" max="8195" width="10" style="1020" customWidth="1"/>
    <col min="8196" max="8196" width="10.42578125" style="1020" customWidth="1"/>
    <col min="8197" max="8197" width="11.42578125" style="1020" customWidth="1"/>
    <col min="8198" max="8198" width="9.140625" style="1020" customWidth="1"/>
    <col min="8199" max="8199" width="9.85546875" style="1020" customWidth="1"/>
    <col min="8200" max="8200" width="10.28515625" style="1020" bestFit="1" customWidth="1"/>
    <col min="8201" max="8201" width="8.7109375" style="1020" bestFit="1" customWidth="1"/>
    <col min="8202" max="8202" width="10.140625" style="1020" bestFit="1" customWidth="1"/>
    <col min="8203" max="8448" width="8.85546875" style="1020"/>
    <col min="8449" max="8449" width="26.28515625" style="1020" customWidth="1"/>
    <col min="8450" max="8450" width="10.85546875" style="1020" customWidth="1"/>
    <col min="8451" max="8451" width="10" style="1020" customWidth="1"/>
    <col min="8452" max="8452" width="10.42578125" style="1020" customWidth="1"/>
    <col min="8453" max="8453" width="11.42578125" style="1020" customWidth="1"/>
    <col min="8454" max="8454" width="9.140625" style="1020" customWidth="1"/>
    <col min="8455" max="8455" width="9.85546875" style="1020" customWidth="1"/>
    <col min="8456" max="8456" width="10.28515625" style="1020" bestFit="1" customWidth="1"/>
    <col min="8457" max="8457" width="8.7109375" style="1020" bestFit="1" customWidth="1"/>
    <col min="8458" max="8458" width="10.140625" style="1020" bestFit="1" customWidth="1"/>
    <col min="8459" max="8704" width="8.85546875" style="1020"/>
    <col min="8705" max="8705" width="26.28515625" style="1020" customWidth="1"/>
    <col min="8706" max="8706" width="10.85546875" style="1020" customWidth="1"/>
    <col min="8707" max="8707" width="10" style="1020" customWidth="1"/>
    <col min="8708" max="8708" width="10.42578125" style="1020" customWidth="1"/>
    <col min="8709" max="8709" width="11.42578125" style="1020" customWidth="1"/>
    <col min="8710" max="8710" width="9.140625" style="1020" customWidth="1"/>
    <col min="8711" max="8711" width="9.85546875" style="1020" customWidth="1"/>
    <col min="8712" max="8712" width="10.28515625" style="1020" bestFit="1" customWidth="1"/>
    <col min="8713" max="8713" width="8.7109375" style="1020" bestFit="1" customWidth="1"/>
    <col min="8714" max="8714" width="10.140625" style="1020" bestFit="1" customWidth="1"/>
    <col min="8715" max="8960" width="8.85546875" style="1020"/>
    <col min="8961" max="8961" width="26.28515625" style="1020" customWidth="1"/>
    <col min="8962" max="8962" width="10.85546875" style="1020" customWidth="1"/>
    <col min="8963" max="8963" width="10" style="1020" customWidth="1"/>
    <col min="8964" max="8964" width="10.42578125" style="1020" customWidth="1"/>
    <col min="8965" max="8965" width="11.42578125" style="1020" customWidth="1"/>
    <col min="8966" max="8966" width="9.140625" style="1020" customWidth="1"/>
    <col min="8967" max="8967" width="9.85546875" style="1020" customWidth="1"/>
    <col min="8968" max="8968" width="10.28515625" style="1020" bestFit="1" customWidth="1"/>
    <col min="8969" max="8969" width="8.7109375" style="1020" bestFit="1" customWidth="1"/>
    <col min="8970" max="8970" width="10.140625" style="1020" bestFit="1" customWidth="1"/>
    <col min="8971" max="9216" width="8.85546875" style="1020"/>
    <col min="9217" max="9217" width="26.28515625" style="1020" customWidth="1"/>
    <col min="9218" max="9218" width="10.85546875" style="1020" customWidth="1"/>
    <col min="9219" max="9219" width="10" style="1020" customWidth="1"/>
    <col min="9220" max="9220" width="10.42578125" style="1020" customWidth="1"/>
    <col min="9221" max="9221" width="11.42578125" style="1020" customWidth="1"/>
    <col min="9222" max="9222" width="9.140625" style="1020" customWidth="1"/>
    <col min="9223" max="9223" width="9.85546875" style="1020" customWidth="1"/>
    <col min="9224" max="9224" width="10.28515625" style="1020" bestFit="1" customWidth="1"/>
    <col min="9225" max="9225" width="8.7109375" style="1020" bestFit="1" customWidth="1"/>
    <col min="9226" max="9226" width="10.140625" style="1020" bestFit="1" customWidth="1"/>
    <col min="9227" max="9472" width="8.85546875" style="1020"/>
    <col min="9473" max="9473" width="26.28515625" style="1020" customWidth="1"/>
    <col min="9474" max="9474" width="10.85546875" style="1020" customWidth="1"/>
    <col min="9475" max="9475" width="10" style="1020" customWidth="1"/>
    <col min="9476" max="9476" width="10.42578125" style="1020" customWidth="1"/>
    <col min="9477" max="9477" width="11.42578125" style="1020" customWidth="1"/>
    <col min="9478" max="9478" width="9.140625" style="1020" customWidth="1"/>
    <col min="9479" max="9479" width="9.85546875" style="1020" customWidth="1"/>
    <col min="9480" max="9480" width="10.28515625" style="1020" bestFit="1" customWidth="1"/>
    <col min="9481" max="9481" width="8.7109375" style="1020" bestFit="1" customWidth="1"/>
    <col min="9482" max="9482" width="10.140625" style="1020" bestFit="1" customWidth="1"/>
    <col min="9483" max="9728" width="8.85546875" style="1020"/>
    <col min="9729" max="9729" width="26.28515625" style="1020" customWidth="1"/>
    <col min="9730" max="9730" width="10.85546875" style="1020" customWidth="1"/>
    <col min="9731" max="9731" width="10" style="1020" customWidth="1"/>
    <col min="9732" max="9732" width="10.42578125" style="1020" customWidth="1"/>
    <col min="9733" max="9733" width="11.42578125" style="1020" customWidth="1"/>
    <col min="9734" max="9734" width="9.140625" style="1020" customWidth="1"/>
    <col min="9735" max="9735" width="9.85546875" style="1020" customWidth="1"/>
    <col min="9736" max="9736" width="10.28515625" style="1020" bestFit="1" customWidth="1"/>
    <col min="9737" max="9737" width="8.7109375" style="1020" bestFit="1" customWidth="1"/>
    <col min="9738" max="9738" width="10.140625" style="1020" bestFit="1" customWidth="1"/>
    <col min="9739" max="9984" width="8.85546875" style="1020"/>
    <col min="9985" max="9985" width="26.28515625" style="1020" customWidth="1"/>
    <col min="9986" max="9986" width="10.85546875" style="1020" customWidth="1"/>
    <col min="9987" max="9987" width="10" style="1020" customWidth="1"/>
    <col min="9988" max="9988" width="10.42578125" style="1020" customWidth="1"/>
    <col min="9989" max="9989" width="11.42578125" style="1020" customWidth="1"/>
    <col min="9990" max="9990" width="9.140625" style="1020" customWidth="1"/>
    <col min="9991" max="9991" width="9.85546875" style="1020" customWidth="1"/>
    <col min="9992" max="9992" width="10.28515625" style="1020" bestFit="1" customWidth="1"/>
    <col min="9993" max="9993" width="8.7109375" style="1020" bestFit="1" customWidth="1"/>
    <col min="9994" max="9994" width="10.140625" style="1020" bestFit="1" customWidth="1"/>
    <col min="9995" max="10240" width="8.85546875" style="1020"/>
    <col min="10241" max="10241" width="26.28515625" style="1020" customWidth="1"/>
    <col min="10242" max="10242" width="10.85546875" style="1020" customWidth="1"/>
    <col min="10243" max="10243" width="10" style="1020" customWidth="1"/>
    <col min="10244" max="10244" width="10.42578125" style="1020" customWidth="1"/>
    <col min="10245" max="10245" width="11.42578125" style="1020" customWidth="1"/>
    <col min="10246" max="10246" width="9.140625" style="1020" customWidth="1"/>
    <col min="10247" max="10247" width="9.85546875" style="1020" customWidth="1"/>
    <col min="10248" max="10248" width="10.28515625" style="1020" bestFit="1" customWidth="1"/>
    <col min="10249" max="10249" width="8.7109375" style="1020" bestFit="1" customWidth="1"/>
    <col min="10250" max="10250" width="10.140625" style="1020" bestFit="1" customWidth="1"/>
    <col min="10251" max="10496" width="8.85546875" style="1020"/>
    <col min="10497" max="10497" width="26.28515625" style="1020" customWidth="1"/>
    <col min="10498" max="10498" width="10.85546875" style="1020" customWidth="1"/>
    <col min="10499" max="10499" width="10" style="1020" customWidth="1"/>
    <col min="10500" max="10500" width="10.42578125" style="1020" customWidth="1"/>
    <col min="10501" max="10501" width="11.42578125" style="1020" customWidth="1"/>
    <col min="10502" max="10502" width="9.140625" style="1020" customWidth="1"/>
    <col min="10503" max="10503" width="9.85546875" style="1020" customWidth="1"/>
    <col min="10504" max="10504" width="10.28515625" style="1020" bestFit="1" customWidth="1"/>
    <col min="10505" max="10505" width="8.7109375" style="1020" bestFit="1" customWidth="1"/>
    <col min="10506" max="10506" width="10.140625" style="1020" bestFit="1" customWidth="1"/>
    <col min="10507" max="10752" width="8.85546875" style="1020"/>
    <col min="10753" max="10753" width="26.28515625" style="1020" customWidth="1"/>
    <col min="10754" max="10754" width="10.85546875" style="1020" customWidth="1"/>
    <col min="10755" max="10755" width="10" style="1020" customWidth="1"/>
    <col min="10756" max="10756" width="10.42578125" style="1020" customWidth="1"/>
    <col min="10757" max="10757" width="11.42578125" style="1020" customWidth="1"/>
    <col min="10758" max="10758" width="9.140625" style="1020" customWidth="1"/>
    <col min="10759" max="10759" width="9.85546875" style="1020" customWidth="1"/>
    <col min="10760" max="10760" width="10.28515625" style="1020" bestFit="1" customWidth="1"/>
    <col min="10761" max="10761" width="8.7109375" style="1020" bestFit="1" customWidth="1"/>
    <col min="10762" max="10762" width="10.140625" style="1020" bestFit="1" customWidth="1"/>
    <col min="10763" max="11008" width="8.85546875" style="1020"/>
    <col min="11009" max="11009" width="26.28515625" style="1020" customWidth="1"/>
    <col min="11010" max="11010" width="10.85546875" style="1020" customWidth="1"/>
    <col min="11011" max="11011" width="10" style="1020" customWidth="1"/>
    <col min="11012" max="11012" width="10.42578125" style="1020" customWidth="1"/>
    <col min="11013" max="11013" width="11.42578125" style="1020" customWidth="1"/>
    <col min="11014" max="11014" width="9.140625" style="1020" customWidth="1"/>
    <col min="11015" max="11015" width="9.85546875" style="1020" customWidth="1"/>
    <col min="11016" max="11016" width="10.28515625" style="1020" bestFit="1" customWidth="1"/>
    <col min="11017" max="11017" width="8.7109375" style="1020" bestFit="1" customWidth="1"/>
    <col min="11018" max="11018" width="10.140625" style="1020" bestFit="1" customWidth="1"/>
    <col min="11019" max="11264" width="8.85546875" style="1020"/>
    <col min="11265" max="11265" width="26.28515625" style="1020" customWidth="1"/>
    <col min="11266" max="11266" width="10.85546875" style="1020" customWidth="1"/>
    <col min="11267" max="11267" width="10" style="1020" customWidth="1"/>
    <col min="11268" max="11268" width="10.42578125" style="1020" customWidth="1"/>
    <col min="11269" max="11269" width="11.42578125" style="1020" customWidth="1"/>
    <col min="11270" max="11270" width="9.140625" style="1020" customWidth="1"/>
    <col min="11271" max="11271" width="9.85546875" style="1020" customWidth="1"/>
    <col min="11272" max="11272" width="10.28515625" style="1020" bestFit="1" customWidth="1"/>
    <col min="11273" max="11273" width="8.7109375" style="1020" bestFit="1" customWidth="1"/>
    <col min="11274" max="11274" width="10.140625" style="1020" bestFit="1" customWidth="1"/>
    <col min="11275" max="11520" width="8.85546875" style="1020"/>
    <col min="11521" max="11521" width="26.28515625" style="1020" customWidth="1"/>
    <col min="11522" max="11522" width="10.85546875" style="1020" customWidth="1"/>
    <col min="11523" max="11523" width="10" style="1020" customWidth="1"/>
    <col min="11524" max="11524" width="10.42578125" style="1020" customWidth="1"/>
    <col min="11525" max="11525" width="11.42578125" style="1020" customWidth="1"/>
    <col min="11526" max="11526" width="9.140625" style="1020" customWidth="1"/>
    <col min="11527" max="11527" width="9.85546875" style="1020" customWidth="1"/>
    <col min="11528" max="11528" width="10.28515625" style="1020" bestFit="1" customWidth="1"/>
    <col min="11529" max="11529" width="8.7109375" style="1020" bestFit="1" customWidth="1"/>
    <col min="11530" max="11530" width="10.140625" style="1020" bestFit="1" customWidth="1"/>
    <col min="11531" max="11776" width="8.85546875" style="1020"/>
    <col min="11777" max="11777" width="26.28515625" style="1020" customWidth="1"/>
    <col min="11778" max="11778" width="10.85546875" style="1020" customWidth="1"/>
    <col min="11779" max="11779" width="10" style="1020" customWidth="1"/>
    <col min="11780" max="11780" width="10.42578125" style="1020" customWidth="1"/>
    <col min="11781" max="11781" width="11.42578125" style="1020" customWidth="1"/>
    <col min="11782" max="11782" width="9.140625" style="1020" customWidth="1"/>
    <col min="11783" max="11783" width="9.85546875" style="1020" customWidth="1"/>
    <col min="11784" max="11784" width="10.28515625" style="1020" bestFit="1" customWidth="1"/>
    <col min="11785" max="11785" width="8.7109375" style="1020" bestFit="1" customWidth="1"/>
    <col min="11786" max="11786" width="10.140625" style="1020" bestFit="1" customWidth="1"/>
    <col min="11787" max="12032" width="8.85546875" style="1020"/>
    <col min="12033" max="12033" width="26.28515625" style="1020" customWidth="1"/>
    <col min="12034" max="12034" width="10.85546875" style="1020" customWidth="1"/>
    <col min="12035" max="12035" width="10" style="1020" customWidth="1"/>
    <col min="12036" max="12036" width="10.42578125" style="1020" customWidth="1"/>
    <col min="12037" max="12037" width="11.42578125" style="1020" customWidth="1"/>
    <col min="12038" max="12038" width="9.140625" style="1020" customWidth="1"/>
    <col min="12039" max="12039" width="9.85546875" style="1020" customWidth="1"/>
    <col min="12040" max="12040" width="10.28515625" style="1020" bestFit="1" customWidth="1"/>
    <col min="12041" max="12041" width="8.7109375" style="1020" bestFit="1" customWidth="1"/>
    <col min="12042" max="12042" width="10.140625" style="1020" bestFit="1" customWidth="1"/>
    <col min="12043" max="12288" width="8.85546875" style="1020"/>
    <col min="12289" max="12289" width="26.28515625" style="1020" customWidth="1"/>
    <col min="12290" max="12290" width="10.85546875" style="1020" customWidth="1"/>
    <col min="12291" max="12291" width="10" style="1020" customWidth="1"/>
    <col min="12292" max="12292" width="10.42578125" style="1020" customWidth="1"/>
    <col min="12293" max="12293" width="11.42578125" style="1020" customWidth="1"/>
    <col min="12294" max="12294" width="9.140625" style="1020" customWidth="1"/>
    <col min="12295" max="12295" width="9.85546875" style="1020" customWidth="1"/>
    <col min="12296" max="12296" width="10.28515625" style="1020" bestFit="1" customWidth="1"/>
    <col min="12297" max="12297" width="8.7109375" style="1020" bestFit="1" customWidth="1"/>
    <col min="12298" max="12298" width="10.140625" style="1020" bestFit="1" customWidth="1"/>
    <col min="12299" max="12544" width="8.85546875" style="1020"/>
    <col min="12545" max="12545" width="26.28515625" style="1020" customWidth="1"/>
    <col min="12546" max="12546" width="10.85546875" style="1020" customWidth="1"/>
    <col min="12547" max="12547" width="10" style="1020" customWidth="1"/>
    <col min="12548" max="12548" width="10.42578125" style="1020" customWidth="1"/>
    <col min="12549" max="12549" width="11.42578125" style="1020" customWidth="1"/>
    <col min="12550" max="12550" width="9.140625" style="1020" customWidth="1"/>
    <col min="12551" max="12551" width="9.85546875" style="1020" customWidth="1"/>
    <col min="12552" max="12552" width="10.28515625" style="1020" bestFit="1" customWidth="1"/>
    <col min="12553" max="12553" width="8.7109375" style="1020" bestFit="1" customWidth="1"/>
    <col min="12554" max="12554" width="10.140625" style="1020" bestFit="1" customWidth="1"/>
    <col min="12555" max="12800" width="8.85546875" style="1020"/>
    <col min="12801" max="12801" width="26.28515625" style="1020" customWidth="1"/>
    <col min="12802" max="12802" width="10.85546875" style="1020" customWidth="1"/>
    <col min="12803" max="12803" width="10" style="1020" customWidth="1"/>
    <col min="12804" max="12804" width="10.42578125" style="1020" customWidth="1"/>
    <col min="12805" max="12805" width="11.42578125" style="1020" customWidth="1"/>
    <col min="12806" max="12806" width="9.140625" style="1020" customWidth="1"/>
    <col min="12807" max="12807" width="9.85546875" style="1020" customWidth="1"/>
    <col min="12808" max="12808" width="10.28515625" style="1020" bestFit="1" customWidth="1"/>
    <col min="12809" max="12809" width="8.7109375" style="1020" bestFit="1" customWidth="1"/>
    <col min="12810" max="12810" width="10.140625" style="1020" bestFit="1" customWidth="1"/>
    <col min="12811" max="13056" width="8.85546875" style="1020"/>
    <col min="13057" max="13057" width="26.28515625" style="1020" customWidth="1"/>
    <col min="13058" max="13058" width="10.85546875" style="1020" customWidth="1"/>
    <col min="13059" max="13059" width="10" style="1020" customWidth="1"/>
    <col min="13060" max="13060" width="10.42578125" style="1020" customWidth="1"/>
    <col min="13061" max="13061" width="11.42578125" style="1020" customWidth="1"/>
    <col min="13062" max="13062" width="9.140625" style="1020" customWidth="1"/>
    <col min="13063" max="13063" width="9.85546875" style="1020" customWidth="1"/>
    <col min="13064" max="13064" width="10.28515625" style="1020" bestFit="1" customWidth="1"/>
    <col min="13065" max="13065" width="8.7109375" style="1020" bestFit="1" customWidth="1"/>
    <col min="13066" max="13066" width="10.140625" style="1020" bestFit="1" customWidth="1"/>
    <col min="13067" max="13312" width="8.85546875" style="1020"/>
    <col min="13313" max="13313" width="26.28515625" style="1020" customWidth="1"/>
    <col min="13314" max="13314" width="10.85546875" style="1020" customWidth="1"/>
    <col min="13315" max="13315" width="10" style="1020" customWidth="1"/>
    <col min="13316" max="13316" width="10.42578125" style="1020" customWidth="1"/>
    <col min="13317" max="13317" width="11.42578125" style="1020" customWidth="1"/>
    <col min="13318" max="13318" width="9.140625" style="1020" customWidth="1"/>
    <col min="13319" max="13319" width="9.85546875" style="1020" customWidth="1"/>
    <col min="13320" max="13320" width="10.28515625" style="1020" bestFit="1" customWidth="1"/>
    <col min="13321" max="13321" width="8.7109375" style="1020" bestFit="1" customWidth="1"/>
    <col min="13322" max="13322" width="10.140625" style="1020" bestFit="1" customWidth="1"/>
    <col min="13323" max="13568" width="8.85546875" style="1020"/>
    <col min="13569" max="13569" width="26.28515625" style="1020" customWidth="1"/>
    <col min="13570" max="13570" width="10.85546875" style="1020" customWidth="1"/>
    <col min="13571" max="13571" width="10" style="1020" customWidth="1"/>
    <col min="13572" max="13572" width="10.42578125" style="1020" customWidth="1"/>
    <col min="13573" max="13573" width="11.42578125" style="1020" customWidth="1"/>
    <col min="13574" max="13574" width="9.140625" style="1020" customWidth="1"/>
    <col min="13575" max="13575" width="9.85546875" style="1020" customWidth="1"/>
    <col min="13576" max="13576" width="10.28515625" style="1020" bestFit="1" customWidth="1"/>
    <col min="13577" max="13577" width="8.7109375" style="1020" bestFit="1" customWidth="1"/>
    <col min="13578" max="13578" width="10.140625" style="1020" bestFit="1" customWidth="1"/>
    <col min="13579" max="13824" width="8.85546875" style="1020"/>
    <col min="13825" max="13825" width="26.28515625" style="1020" customWidth="1"/>
    <col min="13826" max="13826" width="10.85546875" style="1020" customWidth="1"/>
    <col min="13827" max="13827" width="10" style="1020" customWidth="1"/>
    <col min="13828" max="13828" width="10.42578125" style="1020" customWidth="1"/>
    <col min="13829" max="13829" width="11.42578125" style="1020" customWidth="1"/>
    <col min="13830" max="13830" width="9.140625" style="1020" customWidth="1"/>
    <col min="13831" max="13831" width="9.85546875" style="1020" customWidth="1"/>
    <col min="13832" max="13832" width="10.28515625" style="1020" bestFit="1" customWidth="1"/>
    <col min="13833" max="13833" width="8.7109375" style="1020" bestFit="1" customWidth="1"/>
    <col min="13834" max="13834" width="10.140625" style="1020" bestFit="1" customWidth="1"/>
    <col min="13835" max="14080" width="8.85546875" style="1020"/>
    <col min="14081" max="14081" width="26.28515625" style="1020" customWidth="1"/>
    <col min="14082" max="14082" width="10.85546875" style="1020" customWidth="1"/>
    <col min="14083" max="14083" width="10" style="1020" customWidth="1"/>
    <col min="14084" max="14084" width="10.42578125" style="1020" customWidth="1"/>
    <col min="14085" max="14085" width="11.42578125" style="1020" customWidth="1"/>
    <col min="14086" max="14086" width="9.140625" style="1020" customWidth="1"/>
    <col min="14087" max="14087" width="9.85546875" style="1020" customWidth="1"/>
    <col min="14088" max="14088" width="10.28515625" style="1020" bestFit="1" customWidth="1"/>
    <col min="14089" max="14089" width="8.7109375" style="1020" bestFit="1" customWidth="1"/>
    <col min="14090" max="14090" width="10.140625" style="1020" bestFit="1" customWidth="1"/>
    <col min="14091" max="14336" width="8.85546875" style="1020"/>
    <col min="14337" max="14337" width="26.28515625" style="1020" customWidth="1"/>
    <col min="14338" max="14338" width="10.85546875" style="1020" customWidth="1"/>
    <col min="14339" max="14339" width="10" style="1020" customWidth="1"/>
    <col min="14340" max="14340" width="10.42578125" style="1020" customWidth="1"/>
    <col min="14341" max="14341" width="11.42578125" style="1020" customWidth="1"/>
    <col min="14342" max="14342" width="9.140625" style="1020" customWidth="1"/>
    <col min="14343" max="14343" width="9.85546875" style="1020" customWidth="1"/>
    <col min="14344" max="14344" width="10.28515625" style="1020" bestFit="1" customWidth="1"/>
    <col min="14345" max="14345" width="8.7109375" style="1020" bestFit="1" customWidth="1"/>
    <col min="14346" max="14346" width="10.140625" style="1020" bestFit="1" customWidth="1"/>
    <col min="14347" max="14592" width="8.85546875" style="1020"/>
    <col min="14593" max="14593" width="26.28515625" style="1020" customWidth="1"/>
    <col min="14594" max="14594" width="10.85546875" style="1020" customWidth="1"/>
    <col min="14595" max="14595" width="10" style="1020" customWidth="1"/>
    <col min="14596" max="14596" width="10.42578125" style="1020" customWidth="1"/>
    <col min="14597" max="14597" width="11.42578125" style="1020" customWidth="1"/>
    <col min="14598" max="14598" width="9.140625" style="1020" customWidth="1"/>
    <col min="14599" max="14599" width="9.85546875" style="1020" customWidth="1"/>
    <col min="14600" max="14600" width="10.28515625" style="1020" bestFit="1" customWidth="1"/>
    <col min="14601" max="14601" width="8.7109375" style="1020" bestFit="1" customWidth="1"/>
    <col min="14602" max="14602" width="10.140625" style="1020" bestFit="1" customWidth="1"/>
    <col min="14603" max="14848" width="8.85546875" style="1020"/>
    <col min="14849" max="14849" width="26.28515625" style="1020" customWidth="1"/>
    <col min="14850" max="14850" width="10.85546875" style="1020" customWidth="1"/>
    <col min="14851" max="14851" width="10" style="1020" customWidth="1"/>
    <col min="14852" max="14852" width="10.42578125" style="1020" customWidth="1"/>
    <col min="14853" max="14853" width="11.42578125" style="1020" customWidth="1"/>
    <col min="14854" max="14854" width="9.140625" style="1020" customWidth="1"/>
    <col min="14855" max="14855" width="9.85546875" style="1020" customWidth="1"/>
    <col min="14856" max="14856" width="10.28515625" style="1020" bestFit="1" customWidth="1"/>
    <col min="14857" max="14857" width="8.7109375" style="1020" bestFit="1" customWidth="1"/>
    <col min="14858" max="14858" width="10.140625" style="1020" bestFit="1" customWidth="1"/>
    <col min="14859" max="15104" width="8.85546875" style="1020"/>
    <col min="15105" max="15105" width="26.28515625" style="1020" customWidth="1"/>
    <col min="15106" max="15106" width="10.85546875" style="1020" customWidth="1"/>
    <col min="15107" max="15107" width="10" style="1020" customWidth="1"/>
    <col min="15108" max="15108" width="10.42578125" style="1020" customWidth="1"/>
    <col min="15109" max="15109" width="11.42578125" style="1020" customWidth="1"/>
    <col min="15110" max="15110" width="9.140625" style="1020" customWidth="1"/>
    <col min="15111" max="15111" width="9.85546875" style="1020" customWidth="1"/>
    <col min="15112" max="15112" width="10.28515625" style="1020" bestFit="1" customWidth="1"/>
    <col min="15113" max="15113" width="8.7109375" style="1020" bestFit="1" customWidth="1"/>
    <col min="15114" max="15114" width="10.140625" style="1020" bestFit="1" customWidth="1"/>
    <col min="15115" max="15360" width="8.85546875" style="1020"/>
    <col min="15361" max="15361" width="26.28515625" style="1020" customWidth="1"/>
    <col min="15362" max="15362" width="10.85546875" style="1020" customWidth="1"/>
    <col min="15363" max="15363" width="10" style="1020" customWidth="1"/>
    <col min="15364" max="15364" width="10.42578125" style="1020" customWidth="1"/>
    <col min="15365" max="15365" width="11.42578125" style="1020" customWidth="1"/>
    <col min="15366" max="15366" width="9.140625" style="1020" customWidth="1"/>
    <col min="15367" max="15367" width="9.85546875" style="1020" customWidth="1"/>
    <col min="15368" max="15368" width="10.28515625" style="1020" bestFit="1" customWidth="1"/>
    <col min="15369" max="15369" width="8.7109375" style="1020" bestFit="1" customWidth="1"/>
    <col min="15370" max="15370" width="10.140625" style="1020" bestFit="1" customWidth="1"/>
    <col min="15371" max="15616" width="8.85546875" style="1020"/>
    <col min="15617" max="15617" width="26.28515625" style="1020" customWidth="1"/>
    <col min="15618" max="15618" width="10.85546875" style="1020" customWidth="1"/>
    <col min="15619" max="15619" width="10" style="1020" customWidth="1"/>
    <col min="15620" max="15620" width="10.42578125" style="1020" customWidth="1"/>
    <col min="15621" max="15621" width="11.42578125" style="1020" customWidth="1"/>
    <col min="15622" max="15622" width="9.140625" style="1020" customWidth="1"/>
    <col min="15623" max="15623" width="9.85546875" style="1020" customWidth="1"/>
    <col min="15624" max="15624" width="10.28515625" style="1020" bestFit="1" customWidth="1"/>
    <col min="15625" max="15625" width="8.7109375" style="1020" bestFit="1" customWidth="1"/>
    <col min="15626" max="15626" width="10.140625" style="1020" bestFit="1" customWidth="1"/>
    <col min="15627" max="15872" width="8.85546875" style="1020"/>
    <col min="15873" max="15873" width="26.28515625" style="1020" customWidth="1"/>
    <col min="15874" max="15874" width="10.85546875" style="1020" customWidth="1"/>
    <col min="15875" max="15875" width="10" style="1020" customWidth="1"/>
    <col min="15876" max="15876" width="10.42578125" style="1020" customWidth="1"/>
    <col min="15877" max="15877" width="11.42578125" style="1020" customWidth="1"/>
    <col min="15878" max="15878" width="9.140625" style="1020" customWidth="1"/>
    <col min="15879" max="15879" width="9.85546875" style="1020" customWidth="1"/>
    <col min="15880" max="15880" width="10.28515625" style="1020" bestFit="1" customWidth="1"/>
    <col min="15881" max="15881" width="8.7109375" style="1020" bestFit="1" customWidth="1"/>
    <col min="15882" max="15882" width="10.140625" style="1020" bestFit="1" customWidth="1"/>
    <col min="15883" max="16128" width="8.85546875" style="1020"/>
    <col min="16129" max="16129" width="26.28515625" style="1020" customWidth="1"/>
    <col min="16130" max="16130" width="10.85546875" style="1020" customWidth="1"/>
    <col min="16131" max="16131" width="10" style="1020" customWidth="1"/>
    <col min="16132" max="16132" width="10.42578125" style="1020" customWidth="1"/>
    <col min="16133" max="16133" width="11.42578125" style="1020" customWidth="1"/>
    <col min="16134" max="16134" width="9.140625" style="1020" customWidth="1"/>
    <col min="16135" max="16135" width="9.85546875" style="1020" customWidth="1"/>
    <col min="16136" max="16136" width="10.28515625" style="1020" bestFit="1" customWidth="1"/>
    <col min="16137" max="16137" width="8.7109375" style="1020" bestFit="1" customWidth="1"/>
    <col min="16138" max="16138" width="10.140625" style="1020" bestFit="1" customWidth="1"/>
    <col min="16139" max="16384" width="8.85546875" style="1020"/>
  </cols>
  <sheetData>
    <row r="1" spans="1:13" ht="15.75">
      <c r="A1" s="1991" t="s">
        <v>1195</v>
      </c>
      <c r="B1" s="1991"/>
      <c r="C1" s="1991"/>
      <c r="D1" s="1991"/>
      <c r="E1" s="1991"/>
      <c r="F1" s="1991"/>
      <c r="G1" s="1991"/>
      <c r="H1" s="1991"/>
      <c r="I1" s="1991"/>
      <c r="J1" s="1991"/>
    </row>
    <row r="2" spans="1:13" ht="15.75">
      <c r="A2" s="1991" t="s">
        <v>1157</v>
      </c>
      <c r="B2" s="1991"/>
      <c r="C2" s="1991"/>
      <c r="D2" s="1991"/>
      <c r="E2" s="1991"/>
      <c r="F2" s="1991"/>
      <c r="G2" s="1991"/>
      <c r="H2" s="1991"/>
      <c r="I2" s="1991"/>
      <c r="J2" s="1991"/>
      <c r="K2" s="1026"/>
      <c r="L2" s="1026"/>
      <c r="M2" s="1026"/>
    </row>
    <row r="3" spans="1:13" ht="24" customHeight="1" thickBot="1">
      <c r="A3" s="2009" t="s">
        <v>1196</v>
      </c>
      <c r="B3" s="2009"/>
      <c r="C3" s="2009"/>
      <c r="D3" s="2009"/>
      <c r="E3" s="2009"/>
      <c r="F3" s="2009"/>
      <c r="G3" s="2009"/>
      <c r="H3" s="2009"/>
      <c r="I3" s="2009"/>
      <c r="J3" s="2009"/>
    </row>
    <row r="4" spans="1:13" ht="24" customHeight="1" thickTop="1">
      <c r="A4" s="2010" t="s">
        <v>919</v>
      </c>
      <c r="B4" s="1984" t="s">
        <v>5</v>
      </c>
      <c r="C4" s="1984"/>
      <c r="D4" s="1984"/>
      <c r="E4" s="1984" t="s">
        <v>6</v>
      </c>
      <c r="F4" s="1984"/>
      <c r="G4" s="1984"/>
      <c r="H4" s="1984" t="s">
        <v>48</v>
      </c>
      <c r="I4" s="1984"/>
      <c r="J4" s="1985"/>
    </row>
    <row r="5" spans="1:13" ht="31.5">
      <c r="A5" s="2011"/>
      <c r="B5" s="1097" t="s">
        <v>1158</v>
      </c>
      <c r="C5" s="1097" t="s">
        <v>1159</v>
      </c>
      <c r="D5" s="1097" t="s">
        <v>1160</v>
      </c>
      <c r="E5" s="1097" t="s">
        <v>1158</v>
      </c>
      <c r="F5" s="1097" t="s">
        <v>1159</v>
      </c>
      <c r="G5" s="1097" t="s">
        <v>1160</v>
      </c>
      <c r="H5" s="1097" t="s">
        <v>1158</v>
      </c>
      <c r="I5" s="1097" t="s">
        <v>1159</v>
      </c>
      <c r="J5" s="1125" t="s">
        <v>1160</v>
      </c>
    </row>
    <row r="6" spans="1:13" ht="24" customHeight="1">
      <c r="A6" s="2011"/>
      <c r="B6" s="1097">
        <v>1</v>
      </c>
      <c r="C6" s="1097">
        <v>2</v>
      </c>
      <c r="D6" s="1097">
        <v>3</v>
      </c>
      <c r="E6" s="1097">
        <v>4</v>
      </c>
      <c r="F6" s="1097">
        <v>5</v>
      </c>
      <c r="G6" s="1097">
        <v>6</v>
      </c>
      <c r="H6" s="1097">
        <v>7</v>
      </c>
      <c r="I6" s="1097">
        <v>8</v>
      </c>
      <c r="J6" s="1125">
        <v>9</v>
      </c>
    </row>
    <row r="7" spans="1:13" ht="24" customHeight="1">
      <c r="A7" s="1126" t="s">
        <v>1148</v>
      </c>
      <c r="B7" s="1122">
        <v>6338.19</v>
      </c>
      <c r="C7" s="1122">
        <v>4193.4799999999996</v>
      </c>
      <c r="D7" s="1100">
        <v>38.502412347682316</v>
      </c>
      <c r="E7" s="1122">
        <v>9597.4699999999993</v>
      </c>
      <c r="F7" s="1122">
        <v>4611.24</v>
      </c>
      <c r="G7" s="1100">
        <v>48.42406816611394</v>
      </c>
      <c r="H7" s="1123">
        <v>9181.57</v>
      </c>
      <c r="I7" s="1123">
        <v>3141.4</v>
      </c>
      <c r="J7" s="1115">
        <v>41.464879455653012</v>
      </c>
    </row>
    <row r="8" spans="1:13" ht="24" customHeight="1">
      <c r="A8" s="1126" t="s">
        <v>1197</v>
      </c>
      <c r="B8" s="1122">
        <v>2820.7</v>
      </c>
      <c r="C8" s="1122">
        <v>1969.69</v>
      </c>
      <c r="D8" s="1100">
        <v>18.084697334220358</v>
      </c>
      <c r="E8" s="1122">
        <v>2048.02</v>
      </c>
      <c r="F8" s="1122">
        <v>1012.27</v>
      </c>
      <c r="G8" s="1100">
        <v>10.630162707322144</v>
      </c>
      <c r="H8" s="1124">
        <v>2002.39</v>
      </c>
      <c r="I8" s="1123">
        <v>439.1</v>
      </c>
      <c r="J8" s="1115">
        <v>5.7958962784036547</v>
      </c>
    </row>
    <row r="9" spans="1:13" ht="24" customHeight="1">
      <c r="A9" s="1126" t="s">
        <v>1150</v>
      </c>
      <c r="B9" s="1122">
        <v>2207.9</v>
      </c>
      <c r="C9" s="1122">
        <v>2723.3</v>
      </c>
      <c r="D9" s="1100">
        <v>25.003963187243833</v>
      </c>
      <c r="E9" s="1122">
        <v>2139.6799999999998</v>
      </c>
      <c r="F9" s="1122">
        <v>2650.38</v>
      </c>
      <c r="G9" s="1100">
        <v>27.832466275037749</v>
      </c>
      <c r="H9" s="1123">
        <v>1353.19</v>
      </c>
      <c r="I9" s="1123">
        <v>1648.87</v>
      </c>
      <c r="J9" s="1115">
        <v>21.764243900185456</v>
      </c>
    </row>
    <row r="10" spans="1:13" ht="24" customHeight="1">
      <c r="A10" s="1126" t="s">
        <v>1151</v>
      </c>
      <c r="B10" s="1122">
        <v>558.41999999999996</v>
      </c>
      <c r="C10" s="1122">
        <v>441.65</v>
      </c>
      <c r="D10" s="1100">
        <v>4.0550069186818334</v>
      </c>
      <c r="E10" s="1122">
        <v>375.96</v>
      </c>
      <c r="F10" s="1122">
        <v>184.25</v>
      </c>
      <c r="G10" s="1100">
        <v>1.934866664846439</v>
      </c>
      <c r="H10" s="1123">
        <v>373.43</v>
      </c>
      <c r="I10" s="1123">
        <v>58.03</v>
      </c>
      <c r="J10" s="1115">
        <v>0.76596643369565942</v>
      </c>
    </row>
    <row r="11" spans="1:13" ht="24" customHeight="1">
      <c r="A11" s="1126" t="s">
        <v>1135</v>
      </c>
      <c r="B11" s="1122"/>
      <c r="C11" s="1122"/>
      <c r="D11" s="1100"/>
      <c r="E11" s="1122"/>
      <c r="F11" s="1122"/>
      <c r="G11" s="1100"/>
      <c r="H11" s="1123">
        <v>663.58</v>
      </c>
      <c r="I11" s="1123">
        <v>703.35</v>
      </c>
      <c r="J11" s="1115">
        <v>9.2838616429405842</v>
      </c>
    </row>
    <row r="12" spans="1:13" ht="24" customHeight="1">
      <c r="A12" s="1126" t="s">
        <v>1137</v>
      </c>
      <c r="B12" s="1029">
        <v>0.42</v>
      </c>
      <c r="C12" s="1122">
        <v>0.1134020618556701</v>
      </c>
      <c r="D12" s="1100">
        <v>1.0412003745443846E-3</v>
      </c>
      <c r="E12" s="1029">
        <v>2.79</v>
      </c>
      <c r="F12" s="1122">
        <v>7.86</v>
      </c>
      <c r="G12" s="1100">
        <v>8.2540309284629645E-2</v>
      </c>
      <c r="H12" s="1123">
        <v>8.89</v>
      </c>
      <c r="I12" s="1123">
        <v>52.4</v>
      </c>
      <c r="J12" s="1115">
        <v>0.69165330218253585</v>
      </c>
    </row>
    <row r="13" spans="1:13" ht="24" customHeight="1">
      <c r="A13" s="1126" t="s">
        <v>1138</v>
      </c>
      <c r="B13" s="1122">
        <v>107.11</v>
      </c>
      <c r="C13" s="1122">
        <v>34.4</v>
      </c>
      <c r="D13" s="1100">
        <v>0.31584340088906387</v>
      </c>
      <c r="E13" s="1122">
        <v>268.08999999999997</v>
      </c>
      <c r="F13" s="1122">
        <v>78.55</v>
      </c>
      <c r="G13" s="1100">
        <v>0.82487802726560533</v>
      </c>
      <c r="H13" s="1123">
        <v>204.34</v>
      </c>
      <c r="I13" s="1123">
        <v>65.2</v>
      </c>
      <c r="J13" s="1115">
        <v>0.86060678057826978</v>
      </c>
    </row>
    <row r="14" spans="1:13" ht="24" customHeight="1">
      <c r="A14" s="1126" t="s">
        <v>1139</v>
      </c>
      <c r="B14" s="1122"/>
      <c r="C14" s="1122"/>
      <c r="D14" s="1100">
        <v>0</v>
      </c>
      <c r="E14" s="1122"/>
      <c r="F14" s="1122"/>
      <c r="G14" s="1100">
        <v>0</v>
      </c>
      <c r="H14" s="1123">
        <v>1.45</v>
      </c>
      <c r="I14" s="1123">
        <v>2.82</v>
      </c>
      <c r="J14" s="1115">
        <v>3.722256320906013E-2</v>
      </c>
    </row>
    <row r="15" spans="1:13" ht="24" customHeight="1">
      <c r="A15" s="1126" t="s">
        <v>1140</v>
      </c>
      <c r="B15" s="1122">
        <v>1842.1</v>
      </c>
      <c r="C15" s="1122">
        <v>603.4</v>
      </c>
      <c r="D15" s="1100">
        <v>5.5401136074552664</v>
      </c>
      <c r="E15" s="1122">
        <v>714.06</v>
      </c>
      <c r="F15" s="1122">
        <v>298.26</v>
      </c>
      <c r="G15" s="1100">
        <v>3.1321212019381219</v>
      </c>
      <c r="H15" s="1123">
        <v>1132.8699999999999</v>
      </c>
      <c r="I15" s="1123">
        <v>328.13</v>
      </c>
      <c r="J15" s="1115">
        <v>4.331148817655639</v>
      </c>
    </row>
    <row r="16" spans="1:13" ht="24" customHeight="1">
      <c r="A16" s="1126" t="s">
        <v>883</v>
      </c>
      <c r="B16" s="1122">
        <v>132.65</v>
      </c>
      <c r="C16" s="1122">
        <v>93.02</v>
      </c>
      <c r="D16" s="1100">
        <v>0.85406259159013731</v>
      </c>
      <c r="E16" s="1122">
        <v>392.7</v>
      </c>
      <c r="F16" s="1122">
        <v>140.6</v>
      </c>
      <c r="G16" s="1100">
        <v>1.4764844129031716</v>
      </c>
      <c r="H16" s="1123">
        <v>289.64</v>
      </c>
      <c r="I16" s="1123">
        <v>211.14</v>
      </c>
      <c r="J16" s="1115">
        <v>2.7869404240996301</v>
      </c>
    </row>
    <row r="17" spans="1:10" ht="24" customHeight="1">
      <c r="A17" s="1126" t="s">
        <v>1161</v>
      </c>
      <c r="B17" s="1122">
        <v>10768.92</v>
      </c>
      <c r="C17" s="1122">
        <v>142.78</v>
      </c>
      <c r="D17" s="1100">
        <v>1.3109337435738531</v>
      </c>
      <c r="E17" s="1122">
        <v>6189.05</v>
      </c>
      <c r="F17" s="1122">
        <v>74.33</v>
      </c>
      <c r="G17" s="1100">
        <v>0.78056249225528263</v>
      </c>
      <c r="H17" s="1123">
        <v>1999.79</v>
      </c>
      <c r="I17" s="1123">
        <v>23.8</v>
      </c>
      <c r="J17" s="1115">
        <v>0.31414787389206783</v>
      </c>
    </row>
    <row r="18" spans="1:10" ht="24" customHeight="1">
      <c r="A18" s="1126" t="s">
        <v>1162</v>
      </c>
      <c r="B18" s="1122">
        <v>4.28</v>
      </c>
      <c r="C18" s="1122">
        <v>6.03</v>
      </c>
      <c r="D18" s="1100">
        <v>5.5364410097705097E-2</v>
      </c>
      <c r="E18" s="1122"/>
      <c r="F18" s="1122">
        <v>0.01</v>
      </c>
      <c r="G18" s="1100">
        <v>0</v>
      </c>
      <c r="H18" s="1123">
        <v>0.66</v>
      </c>
      <c r="I18" s="1123">
        <v>0.45</v>
      </c>
      <c r="J18" s="1115">
        <v>5.9397707248500216E-3</v>
      </c>
    </row>
    <row r="19" spans="1:10" ht="24" customHeight="1">
      <c r="A19" s="1126" t="s">
        <v>1163</v>
      </c>
      <c r="B19" s="1122">
        <v>835.16</v>
      </c>
      <c r="C19" s="1122">
        <v>683.61</v>
      </c>
      <c r="D19" s="1100">
        <v>6.2765612581910757</v>
      </c>
      <c r="E19" s="1122">
        <v>1017.06</v>
      </c>
      <c r="F19" s="1122">
        <v>464.87</v>
      </c>
      <c r="G19" s="1100">
        <v>4.8817447299167664</v>
      </c>
      <c r="H19" s="1123">
        <v>1508.11</v>
      </c>
      <c r="I19" s="1123">
        <v>901.36</v>
      </c>
      <c r="J19" s="1115">
        <v>11.89749275677959</v>
      </c>
    </row>
    <row r="20" spans="1:10" ht="24" customHeight="1" thickBot="1">
      <c r="A20" s="1118" t="s">
        <v>1164</v>
      </c>
      <c r="B20" s="1120">
        <v>25615.85</v>
      </c>
      <c r="C20" s="1120">
        <v>10891.473402061858</v>
      </c>
      <c r="D20" s="1120">
        <v>100</v>
      </c>
      <c r="E20" s="1120">
        <v>22744.880000000001</v>
      </c>
      <c r="F20" s="1120">
        <v>9522.6200000000008</v>
      </c>
      <c r="G20" s="1120">
        <v>100</v>
      </c>
      <c r="H20" s="1120">
        <v>18719.91</v>
      </c>
      <c r="I20" s="1120">
        <v>7576.0499999999993</v>
      </c>
      <c r="J20" s="1127">
        <v>99.999999999999972</v>
      </c>
    </row>
    <row r="21" spans="1:10" ht="24" customHeight="1" thickTop="1">
      <c r="A21" s="343" t="s">
        <v>1141</v>
      </c>
      <c r="B21" s="1094"/>
      <c r="C21" s="1094"/>
      <c r="D21" s="1094"/>
      <c r="E21" s="1094"/>
      <c r="F21" s="1094"/>
      <c r="G21" s="1094"/>
      <c r="H21" s="1094"/>
      <c r="I21" s="1094"/>
      <c r="J21" s="1094"/>
    </row>
    <row r="22" spans="1:10">
      <c r="A22" s="291"/>
      <c r="B22" s="1022"/>
      <c r="C22" s="1022"/>
      <c r="D22" s="1022"/>
      <c r="E22" s="1022"/>
      <c r="F22" s="1025"/>
      <c r="G22" s="1022"/>
      <c r="H22" s="1021"/>
      <c r="I22" s="1027"/>
      <c r="J22" s="1021"/>
    </row>
    <row r="23" spans="1:10">
      <c r="A23" s="1019"/>
      <c r="B23" s="1023"/>
      <c r="C23" s="1023"/>
      <c r="D23" s="1022"/>
      <c r="E23" s="1022"/>
      <c r="F23" s="1025"/>
      <c r="G23" s="1025"/>
      <c r="H23" s="1021"/>
      <c r="I23" s="291"/>
      <c r="J23" s="291"/>
    </row>
    <row r="24" spans="1:10">
      <c r="A24" s="1019"/>
      <c r="B24" s="1023"/>
      <c r="C24" s="1024"/>
      <c r="D24" s="1022"/>
      <c r="E24" s="1022"/>
      <c r="F24" s="1025"/>
      <c r="G24" s="1025"/>
      <c r="H24" s="1021"/>
      <c r="I24" s="291"/>
      <c r="J24" s="291"/>
    </row>
  </sheetData>
  <mergeCells count="7">
    <mergeCell ref="A1:J1"/>
    <mergeCell ref="A2:J2"/>
    <mergeCell ref="A3:J3"/>
    <mergeCell ref="A4:A6"/>
    <mergeCell ref="B4:D4"/>
    <mergeCell ref="E4:G4"/>
    <mergeCell ref="H4:J4"/>
  </mergeCells>
  <pageMargins left="0.75" right="0.75" top="1" bottom="1" header="0.3" footer="0.3"/>
  <pageSetup scale="55" orientation="portrait" r:id="rId1"/>
</worksheet>
</file>

<file path=xl/worksheets/sheet46.xml><?xml version="1.0" encoding="utf-8"?>
<worksheet xmlns="http://schemas.openxmlformats.org/spreadsheetml/2006/main" xmlns:r="http://schemas.openxmlformats.org/officeDocument/2006/relationships">
  <sheetPr>
    <pageSetUpPr fitToPage="1"/>
  </sheetPr>
  <dimension ref="A1:L34"/>
  <sheetViews>
    <sheetView workbookViewId="0">
      <selection activeCell="M17" sqref="M17"/>
    </sheetView>
  </sheetViews>
  <sheetFormatPr defaultColWidth="8.85546875" defaultRowHeight="15.75"/>
  <cols>
    <col min="1" max="1" width="30.5703125" style="343" bestFit="1" customWidth="1"/>
    <col min="2" max="10" width="13.140625" style="343" customWidth="1"/>
    <col min="11" max="11" width="8.85546875" style="343"/>
    <col min="12" max="12" width="10.140625" style="343" bestFit="1" customWidth="1"/>
    <col min="13" max="256" width="8.85546875" style="343"/>
    <col min="257" max="257" width="23" style="343" customWidth="1"/>
    <col min="258" max="258" width="10.140625" style="343" customWidth="1"/>
    <col min="259" max="259" width="9" style="343" customWidth="1"/>
    <col min="260" max="260" width="7" style="343" customWidth="1"/>
    <col min="261" max="261" width="9.85546875" style="343" customWidth="1"/>
    <col min="262" max="262" width="7.28515625" style="343" customWidth="1"/>
    <col min="263" max="263" width="7.7109375" style="343" customWidth="1"/>
    <col min="264" max="264" width="10.140625" style="343" customWidth="1"/>
    <col min="265" max="265" width="9.140625" style="343" customWidth="1"/>
    <col min="266" max="266" width="8" style="343" customWidth="1"/>
    <col min="267" max="267" width="8.85546875" style="343"/>
    <col min="268" max="268" width="10.140625" style="343" bestFit="1" customWidth="1"/>
    <col min="269" max="512" width="8.85546875" style="343"/>
    <col min="513" max="513" width="23" style="343" customWidth="1"/>
    <col min="514" max="514" width="10.140625" style="343" customWidth="1"/>
    <col min="515" max="515" width="9" style="343" customWidth="1"/>
    <col min="516" max="516" width="7" style="343" customWidth="1"/>
    <col min="517" max="517" width="9.85546875" style="343" customWidth="1"/>
    <col min="518" max="518" width="7.28515625" style="343" customWidth="1"/>
    <col min="519" max="519" width="7.7109375" style="343" customWidth="1"/>
    <col min="520" max="520" width="10.140625" style="343" customWidth="1"/>
    <col min="521" max="521" width="9.140625" style="343" customWidth="1"/>
    <col min="522" max="522" width="8" style="343" customWidth="1"/>
    <col min="523" max="523" width="8.85546875" style="343"/>
    <col min="524" max="524" width="10.140625" style="343" bestFit="1" customWidth="1"/>
    <col min="525" max="768" width="8.85546875" style="343"/>
    <col min="769" max="769" width="23" style="343" customWidth="1"/>
    <col min="770" max="770" width="10.140625" style="343" customWidth="1"/>
    <col min="771" max="771" width="9" style="343" customWidth="1"/>
    <col min="772" max="772" width="7" style="343" customWidth="1"/>
    <col min="773" max="773" width="9.85546875" style="343" customWidth="1"/>
    <col min="774" max="774" width="7.28515625" style="343" customWidth="1"/>
    <col min="775" max="775" width="7.7109375" style="343" customWidth="1"/>
    <col min="776" max="776" width="10.140625" style="343" customWidth="1"/>
    <col min="777" max="777" width="9.140625" style="343" customWidth="1"/>
    <col min="778" max="778" width="8" style="343" customWidth="1"/>
    <col min="779" max="779" width="8.85546875" style="343"/>
    <col min="780" max="780" width="10.140625" style="343" bestFit="1" customWidth="1"/>
    <col min="781" max="1024" width="8.85546875" style="343"/>
    <col min="1025" max="1025" width="23" style="343" customWidth="1"/>
    <col min="1026" max="1026" width="10.140625" style="343" customWidth="1"/>
    <col min="1027" max="1027" width="9" style="343" customWidth="1"/>
    <col min="1028" max="1028" width="7" style="343" customWidth="1"/>
    <col min="1029" max="1029" width="9.85546875" style="343" customWidth="1"/>
    <col min="1030" max="1030" width="7.28515625" style="343" customWidth="1"/>
    <col min="1031" max="1031" width="7.7109375" style="343" customWidth="1"/>
    <col min="1032" max="1032" width="10.140625" style="343" customWidth="1"/>
    <col min="1033" max="1033" width="9.140625" style="343" customWidth="1"/>
    <col min="1034" max="1034" width="8" style="343" customWidth="1"/>
    <col min="1035" max="1035" width="8.85546875" style="343"/>
    <col min="1036" max="1036" width="10.140625" style="343" bestFit="1" customWidth="1"/>
    <col min="1037" max="1280" width="8.85546875" style="343"/>
    <col min="1281" max="1281" width="23" style="343" customWidth="1"/>
    <col min="1282" max="1282" width="10.140625" style="343" customWidth="1"/>
    <col min="1283" max="1283" width="9" style="343" customWidth="1"/>
    <col min="1284" max="1284" width="7" style="343" customWidth="1"/>
    <col min="1285" max="1285" width="9.85546875" style="343" customWidth="1"/>
    <col min="1286" max="1286" width="7.28515625" style="343" customWidth="1"/>
    <col min="1287" max="1287" width="7.7109375" style="343" customWidth="1"/>
    <col min="1288" max="1288" width="10.140625" style="343" customWidth="1"/>
    <col min="1289" max="1289" width="9.140625" style="343" customWidth="1"/>
    <col min="1290" max="1290" width="8" style="343" customWidth="1"/>
    <col min="1291" max="1291" width="8.85546875" style="343"/>
    <col min="1292" max="1292" width="10.140625" style="343" bestFit="1" customWidth="1"/>
    <col min="1293" max="1536" width="8.85546875" style="343"/>
    <col min="1537" max="1537" width="23" style="343" customWidth="1"/>
    <col min="1538" max="1538" width="10.140625" style="343" customWidth="1"/>
    <col min="1539" max="1539" width="9" style="343" customWidth="1"/>
    <col min="1540" max="1540" width="7" style="343" customWidth="1"/>
    <col min="1541" max="1541" width="9.85546875" style="343" customWidth="1"/>
    <col min="1542" max="1542" width="7.28515625" style="343" customWidth="1"/>
    <col min="1543" max="1543" width="7.7109375" style="343" customWidth="1"/>
    <col min="1544" max="1544" width="10.140625" style="343" customWidth="1"/>
    <col min="1545" max="1545" width="9.140625" style="343" customWidth="1"/>
    <col min="1546" max="1546" width="8" style="343" customWidth="1"/>
    <col min="1547" max="1547" width="8.85546875" style="343"/>
    <col min="1548" max="1548" width="10.140625" style="343" bestFit="1" customWidth="1"/>
    <col min="1549" max="1792" width="8.85546875" style="343"/>
    <col min="1793" max="1793" width="23" style="343" customWidth="1"/>
    <col min="1794" max="1794" width="10.140625" style="343" customWidth="1"/>
    <col min="1795" max="1795" width="9" style="343" customWidth="1"/>
    <col min="1796" max="1796" width="7" style="343" customWidth="1"/>
    <col min="1797" max="1797" width="9.85546875" style="343" customWidth="1"/>
    <col min="1798" max="1798" width="7.28515625" style="343" customWidth="1"/>
    <col min="1799" max="1799" width="7.7109375" style="343" customWidth="1"/>
    <col min="1800" max="1800" width="10.140625" style="343" customWidth="1"/>
    <col min="1801" max="1801" width="9.140625" style="343" customWidth="1"/>
    <col min="1802" max="1802" width="8" style="343" customWidth="1"/>
    <col min="1803" max="1803" width="8.85546875" style="343"/>
    <col min="1804" max="1804" width="10.140625" style="343" bestFit="1" customWidth="1"/>
    <col min="1805" max="2048" width="8.85546875" style="343"/>
    <col min="2049" max="2049" width="23" style="343" customWidth="1"/>
    <col min="2050" max="2050" width="10.140625" style="343" customWidth="1"/>
    <col min="2051" max="2051" width="9" style="343" customWidth="1"/>
    <col min="2052" max="2052" width="7" style="343" customWidth="1"/>
    <col min="2053" max="2053" width="9.85546875" style="343" customWidth="1"/>
    <col min="2054" max="2054" width="7.28515625" style="343" customWidth="1"/>
    <col min="2055" max="2055" width="7.7109375" style="343" customWidth="1"/>
    <col min="2056" max="2056" width="10.140625" style="343" customWidth="1"/>
    <col min="2057" max="2057" width="9.140625" style="343" customWidth="1"/>
    <col min="2058" max="2058" width="8" style="343" customWidth="1"/>
    <col min="2059" max="2059" width="8.85546875" style="343"/>
    <col min="2060" max="2060" width="10.140625" style="343" bestFit="1" customWidth="1"/>
    <col min="2061" max="2304" width="8.85546875" style="343"/>
    <col min="2305" max="2305" width="23" style="343" customWidth="1"/>
    <col min="2306" max="2306" width="10.140625" style="343" customWidth="1"/>
    <col min="2307" max="2307" width="9" style="343" customWidth="1"/>
    <col min="2308" max="2308" width="7" style="343" customWidth="1"/>
    <col min="2309" max="2309" width="9.85546875" style="343" customWidth="1"/>
    <col min="2310" max="2310" width="7.28515625" style="343" customWidth="1"/>
    <col min="2311" max="2311" width="7.7109375" style="343" customWidth="1"/>
    <col min="2312" max="2312" width="10.140625" style="343" customWidth="1"/>
    <col min="2313" max="2313" width="9.140625" style="343" customWidth="1"/>
    <col min="2314" max="2314" width="8" style="343" customWidth="1"/>
    <col min="2315" max="2315" width="8.85546875" style="343"/>
    <col min="2316" max="2316" width="10.140625" style="343" bestFit="1" customWidth="1"/>
    <col min="2317" max="2560" width="8.85546875" style="343"/>
    <col min="2561" max="2561" width="23" style="343" customWidth="1"/>
    <col min="2562" max="2562" width="10.140625" style="343" customWidth="1"/>
    <col min="2563" max="2563" width="9" style="343" customWidth="1"/>
    <col min="2564" max="2564" width="7" style="343" customWidth="1"/>
    <col min="2565" max="2565" width="9.85546875" style="343" customWidth="1"/>
    <col min="2566" max="2566" width="7.28515625" style="343" customWidth="1"/>
    <col min="2567" max="2567" width="7.7109375" style="343" customWidth="1"/>
    <col min="2568" max="2568" width="10.140625" style="343" customWidth="1"/>
    <col min="2569" max="2569" width="9.140625" style="343" customWidth="1"/>
    <col min="2570" max="2570" width="8" style="343" customWidth="1"/>
    <col min="2571" max="2571" width="8.85546875" style="343"/>
    <col min="2572" max="2572" width="10.140625" style="343" bestFit="1" customWidth="1"/>
    <col min="2573" max="2816" width="8.85546875" style="343"/>
    <col min="2817" max="2817" width="23" style="343" customWidth="1"/>
    <col min="2818" max="2818" width="10.140625" style="343" customWidth="1"/>
    <col min="2819" max="2819" width="9" style="343" customWidth="1"/>
    <col min="2820" max="2820" width="7" style="343" customWidth="1"/>
    <col min="2821" max="2821" width="9.85546875" style="343" customWidth="1"/>
    <col min="2822" max="2822" width="7.28515625" style="343" customWidth="1"/>
    <col min="2823" max="2823" width="7.7109375" style="343" customWidth="1"/>
    <col min="2824" max="2824" width="10.140625" style="343" customWidth="1"/>
    <col min="2825" max="2825" width="9.140625" style="343" customWidth="1"/>
    <col min="2826" max="2826" width="8" style="343" customWidth="1"/>
    <col min="2827" max="2827" width="8.85546875" style="343"/>
    <col min="2828" max="2828" width="10.140625" style="343" bestFit="1" customWidth="1"/>
    <col min="2829" max="3072" width="8.85546875" style="343"/>
    <col min="3073" max="3073" width="23" style="343" customWidth="1"/>
    <col min="3074" max="3074" width="10.140625" style="343" customWidth="1"/>
    <col min="3075" max="3075" width="9" style="343" customWidth="1"/>
    <col min="3076" max="3076" width="7" style="343" customWidth="1"/>
    <col min="3077" max="3077" width="9.85546875" style="343" customWidth="1"/>
    <col min="3078" max="3078" width="7.28515625" style="343" customWidth="1"/>
    <col min="3079" max="3079" width="7.7109375" style="343" customWidth="1"/>
    <col min="3080" max="3080" width="10.140625" style="343" customWidth="1"/>
    <col min="3081" max="3081" width="9.140625" style="343" customWidth="1"/>
    <col min="3082" max="3082" width="8" style="343" customWidth="1"/>
    <col min="3083" max="3083" width="8.85546875" style="343"/>
    <col min="3084" max="3084" width="10.140625" style="343" bestFit="1" customWidth="1"/>
    <col min="3085" max="3328" width="8.85546875" style="343"/>
    <col min="3329" max="3329" width="23" style="343" customWidth="1"/>
    <col min="3330" max="3330" width="10.140625" style="343" customWidth="1"/>
    <col min="3331" max="3331" width="9" style="343" customWidth="1"/>
    <col min="3332" max="3332" width="7" style="343" customWidth="1"/>
    <col min="3333" max="3333" width="9.85546875" style="343" customWidth="1"/>
    <col min="3334" max="3334" width="7.28515625" style="343" customWidth="1"/>
    <col min="3335" max="3335" width="7.7109375" style="343" customWidth="1"/>
    <col min="3336" max="3336" width="10.140625" style="343" customWidth="1"/>
    <col min="3337" max="3337" width="9.140625" style="343" customWidth="1"/>
    <col min="3338" max="3338" width="8" style="343" customWidth="1"/>
    <col min="3339" max="3339" width="8.85546875" style="343"/>
    <col min="3340" max="3340" width="10.140625" style="343" bestFit="1" customWidth="1"/>
    <col min="3341" max="3584" width="8.85546875" style="343"/>
    <col min="3585" max="3585" width="23" style="343" customWidth="1"/>
    <col min="3586" max="3586" width="10.140625" style="343" customWidth="1"/>
    <col min="3587" max="3587" width="9" style="343" customWidth="1"/>
    <col min="3588" max="3588" width="7" style="343" customWidth="1"/>
    <col min="3589" max="3589" width="9.85546875" style="343" customWidth="1"/>
    <col min="3590" max="3590" width="7.28515625" style="343" customWidth="1"/>
    <col min="3591" max="3591" width="7.7109375" style="343" customWidth="1"/>
    <col min="3592" max="3592" width="10.140625" style="343" customWidth="1"/>
    <col min="3593" max="3593" width="9.140625" style="343" customWidth="1"/>
    <col min="3594" max="3594" width="8" style="343" customWidth="1"/>
    <col min="3595" max="3595" width="8.85546875" style="343"/>
    <col min="3596" max="3596" width="10.140625" style="343" bestFit="1" customWidth="1"/>
    <col min="3597" max="3840" width="8.85546875" style="343"/>
    <col min="3841" max="3841" width="23" style="343" customWidth="1"/>
    <col min="3842" max="3842" width="10.140625" style="343" customWidth="1"/>
    <col min="3843" max="3843" width="9" style="343" customWidth="1"/>
    <col min="3844" max="3844" width="7" style="343" customWidth="1"/>
    <col min="3845" max="3845" width="9.85546875" style="343" customWidth="1"/>
    <col min="3846" max="3846" width="7.28515625" style="343" customWidth="1"/>
    <col min="3847" max="3847" width="7.7109375" style="343" customWidth="1"/>
    <col min="3848" max="3848" width="10.140625" style="343" customWidth="1"/>
    <col min="3849" max="3849" width="9.140625" style="343" customWidth="1"/>
    <col min="3850" max="3850" width="8" style="343" customWidth="1"/>
    <col min="3851" max="3851" width="8.85546875" style="343"/>
    <col min="3852" max="3852" width="10.140625" style="343" bestFit="1" customWidth="1"/>
    <col min="3853" max="4096" width="8.85546875" style="343"/>
    <col min="4097" max="4097" width="23" style="343" customWidth="1"/>
    <col min="4098" max="4098" width="10.140625" style="343" customWidth="1"/>
    <col min="4099" max="4099" width="9" style="343" customWidth="1"/>
    <col min="4100" max="4100" width="7" style="343" customWidth="1"/>
    <col min="4101" max="4101" width="9.85546875" style="343" customWidth="1"/>
    <col min="4102" max="4102" width="7.28515625" style="343" customWidth="1"/>
    <col min="4103" max="4103" width="7.7109375" style="343" customWidth="1"/>
    <col min="4104" max="4104" width="10.140625" style="343" customWidth="1"/>
    <col min="4105" max="4105" width="9.140625" style="343" customWidth="1"/>
    <col min="4106" max="4106" width="8" style="343" customWidth="1"/>
    <col min="4107" max="4107" width="8.85546875" style="343"/>
    <col min="4108" max="4108" width="10.140625" style="343" bestFit="1" customWidth="1"/>
    <col min="4109" max="4352" width="8.85546875" style="343"/>
    <col min="4353" max="4353" width="23" style="343" customWidth="1"/>
    <col min="4354" max="4354" width="10.140625" style="343" customWidth="1"/>
    <col min="4355" max="4355" width="9" style="343" customWidth="1"/>
    <col min="4356" max="4356" width="7" style="343" customWidth="1"/>
    <col min="4357" max="4357" width="9.85546875" style="343" customWidth="1"/>
    <col min="4358" max="4358" width="7.28515625" style="343" customWidth="1"/>
    <col min="4359" max="4359" width="7.7109375" style="343" customWidth="1"/>
    <col min="4360" max="4360" width="10.140625" style="343" customWidth="1"/>
    <col min="4361" max="4361" width="9.140625" style="343" customWidth="1"/>
    <col min="4362" max="4362" width="8" style="343" customWidth="1"/>
    <col min="4363" max="4363" width="8.85546875" style="343"/>
    <col min="4364" max="4364" width="10.140625" style="343" bestFit="1" customWidth="1"/>
    <col min="4365" max="4608" width="8.85546875" style="343"/>
    <col min="4609" max="4609" width="23" style="343" customWidth="1"/>
    <col min="4610" max="4610" width="10.140625" style="343" customWidth="1"/>
    <col min="4611" max="4611" width="9" style="343" customWidth="1"/>
    <col min="4612" max="4612" width="7" style="343" customWidth="1"/>
    <col min="4613" max="4613" width="9.85546875" style="343" customWidth="1"/>
    <col min="4614" max="4614" width="7.28515625" style="343" customWidth="1"/>
    <col min="4615" max="4615" width="7.7109375" style="343" customWidth="1"/>
    <col min="4616" max="4616" width="10.140625" style="343" customWidth="1"/>
    <col min="4617" max="4617" width="9.140625" style="343" customWidth="1"/>
    <col min="4618" max="4618" width="8" style="343" customWidth="1"/>
    <col min="4619" max="4619" width="8.85546875" style="343"/>
    <col min="4620" max="4620" width="10.140625" style="343" bestFit="1" customWidth="1"/>
    <col min="4621" max="4864" width="8.85546875" style="343"/>
    <col min="4865" max="4865" width="23" style="343" customWidth="1"/>
    <col min="4866" max="4866" width="10.140625" style="343" customWidth="1"/>
    <col min="4867" max="4867" width="9" style="343" customWidth="1"/>
    <col min="4868" max="4868" width="7" style="343" customWidth="1"/>
    <col min="4869" max="4869" width="9.85546875" style="343" customWidth="1"/>
    <col min="4870" max="4870" width="7.28515625" style="343" customWidth="1"/>
    <col min="4871" max="4871" width="7.7109375" style="343" customWidth="1"/>
    <col min="4872" max="4872" width="10.140625" style="343" customWidth="1"/>
    <col min="4873" max="4873" width="9.140625" style="343" customWidth="1"/>
    <col min="4874" max="4874" width="8" style="343" customWidth="1"/>
    <col min="4875" max="4875" width="8.85546875" style="343"/>
    <col min="4876" max="4876" width="10.140625" style="343" bestFit="1" customWidth="1"/>
    <col min="4877" max="5120" width="8.85546875" style="343"/>
    <col min="5121" max="5121" width="23" style="343" customWidth="1"/>
    <col min="5122" max="5122" width="10.140625" style="343" customWidth="1"/>
    <col min="5123" max="5123" width="9" style="343" customWidth="1"/>
    <col min="5124" max="5124" width="7" style="343" customWidth="1"/>
    <col min="5125" max="5125" width="9.85546875" style="343" customWidth="1"/>
    <col min="5126" max="5126" width="7.28515625" style="343" customWidth="1"/>
    <col min="5127" max="5127" width="7.7109375" style="343" customWidth="1"/>
    <col min="5128" max="5128" width="10.140625" style="343" customWidth="1"/>
    <col min="5129" max="5129" width="9.140625" style="343" customWidth="1"/>
    <col min="5130" max="5130" width="8" style="343" customWidth="1"/>
    <col min="5131" max="5131" width="8.85546875" style="343"/>
    <col min="5132" max="5132" width="10.140625" style="343" bestFit="1" customWidth="1"/>
    <col min="5133" max="5376" width="8.85546875" style="343"/>
    <col min="5377" max="5377" width="23" style="343" customWidth="1"/>
    <col min="5378" max="5378" width="10.140625" style="343" customWidth="1"/>
    <col min="5379" max="5379" width="9" style="343" customWidth="1"/>
    <col min="5380" max="5380" width="7" style="343" customWidth="1"/>
    <col min="5381" max="5381" width="9.85546875" style="343" customWidth="1"/>
    <col min="5382" max="5382" width="7.28515625" style="343" customWidth="1"/>
    <col min="5383" max="5383" width="7.7109375" style="343" customWidth="1"/>
    <col min="5384" max="5384" width="10.140625" style="343" customWidth="1"/>
    <col min="5385" max="5385" width="9.140625" style="343" customWidth="1"/>
    <col min="5386" max="5386" width="8" style="343" customWidth="1"/>
    <col min="5387" max="5387" width="8.85546875" style="343"/>
    <col min="5388" max="5388" width="10.140625" style="343" bestFit="1" customWidth="1"/>
    <col min="5389" max="5632" width="8.85546875" style="343"/>
    <col min="5633" max="5633" width="23" style="343" customWidth="1"/>
    <col min="5634" max="5634" width="10.140625" style="343" customWidth="1"/>
    <col min="5635" max="5635" width="9" style="343" customWidth="1"/>
    <col min="5636" max="5636" width="7" style="343" customWidth="1"/>
    <col min="5637" max="5637" width="9.85546875" style="343" customWidth="1"/>
    <col min="5638" max="5638" width="7.28515625" style="343" customWidth="1"/>
    <col min="5639" max="5639" width="7.7109375" style="343" customWidth="1"/>
    <col min="5640" max="5640" width="10.140625" style="343" customWidth="1"/>
    <col min="5641" max="5641" width="9.140625" style="343" customWidth="1"/>
    <col min="5642" max="5642" width="8" style="343" customWidth="1"/>
    <col min="5643" max="5643" width="8.85546875" style="343"/>
    <col min="5644" max="5644" width="10.140625" style="343" bestFit="1" customWidth="1"/>
    <col min="5645" max="5888" width="8.85546875" style="343"/>
    <col min="5889" max="5889" width="23" style="343" customWidth="1"/>
    <col min="5890" max="5890" width="10.140625" style="343" customWidth="1"/>
    <col min="5891" max="5891" width="9" style="343" customWidth="1"/>
    <col min="5892" max="5892" width="7" style="343" customWidth="1"/>
    <col min="5893" max="5893" width="9.85546875" style="343" customWidth="1"/>
    <col min="5894" max="5894" width="7.28515625" style="343" customWidth="1"/>
    <col min="5895" max="5895" width="7.7109375" style="343" customWidth="1"/>
    <col min="5896" max="5896" width="10.140625" style="343" customWidth="1"/>
    <col min="5897" max="5897" width="9.140625" style="343" customWidth="1"/>
    <col min="5898" max="5898" width="8" style="343" customWidth="1"/>
    <col min="5899" max="5899" width="8.85546875" style="343"/>
    <col min="5900" max="5900" width="10.140625" style="343" bestFit="1" customWidth="1"/>
    <col min="5901" max="6144" width="8.85546875" style="343"/>
    <col min="6145" max="6145" width="23" style="343" customWidth="1"/>
    <col min="6146" max="6146" width="10.140625" style="343" customWidth="1"/>
    <col min="6147" max="6147" width="9" style="343" customWidth="1"/>
    <col min="6148" max="6148" width="7" style="343" customWidth="1"/>
    <col min="6149" max="6149" width="9.85546875" style="343" customWidth="1"/>
    <col min="6150" max="6150" width="7.28515625" style="343" customWidth="1"/>
    <col min="6151" max="6151" width="7.7109375" style="343" customWidth="1"/>
    <col min="6152" max="6152" width="10.140625" style="343" customWidth="1"/>
    <col min="6153" max="6153" width="9.140625" style="343" customWidth="1"/>
    <col min="6154" max="6154" width="8" style="343" customWidth="1"/>
    <col min="6155" max="6155" width="8.85546875" style="343"/>
    <col min="6156" max="6156" width="10.140625" style="343" bestFit="1" customWidth="1"/>
    <col min="6157" max="6400" width="8.85546875" style="343"/>
    <col min="6401" max="6401" width="23" style="343" customWidth="1"/>
    <col min="6402" max="6402" width="10.140625" style="343" customWidth="1"/>
    <col min="6403" max="6403" width="9" style="343" customWidth="1"/>
    <col min="6404" max="6404" width="7" style="343" customWidth="1"/>
    <col min="6405" max="6405" width="9.85546875" style="343" customWidth="1"/>
    <col min="6406" max="6406" width="7.28515625" style="343" customWidth="1"/>
    <col min="6407" max="6407" width="7.7109375" style="343" customWidth="1"/>
    <col min="6408" max="6408" width="10.140625" style="343" customWidth="1"/>
    <col min="6409" max="6409" width="9.140625" style="343" customWidth="1"/>
    <col min="6410" max="6410" width="8" style="343" customWidth="1"/>
    <col min="6411" max="6411" width="8.85546875" style="343"/>
    <col min="6412" max="6412" width="10.140625" style="343" bestFit="1" customWidth="1"/>
    <col min="6413" max="6656" width="8.85546875" style="343"/>
    <col min="6657" max="6657" width="23" style="343" customWidth="1"/>
    <col min="6658" max="6658" width="10.140625" style="343" customWidth="1"/>
    <col min="6659" max="6659" width="9" style="343" customWidth="1"/>
    <col min="6660" max="6660" width="7" style="343" customWidth="1"/>
    <col min="6661" max="6661" width="9.85546875" style="343" customWidth="1"/>
    <col min="6662" max="6662" width="7.28515625" style="343" customWidth="1"/>
    <col min="6663" max="6663" width="7.7109375" style="343" customWidth="1"/>
    <col min="6664" max="6664" width="10.140625" style="343" customWidth="1"/>
    <col min="6665" max="6665" width="9.140625" style="343" customWidth="1"/>
    <col min="6666" max="6666" width="8" style="343" customWidth="1"/>
    <col min="6667" max="6667" width="8.85546875" style="343"/>
    <col min="6668" max="6668" width="10.140625" style="343" bestFit="1" customWidth="1"/>
    <col min="6669" max="6912" width="8.85546875" style="343"/>
    <col min="6913" max="6913" width="23" style="343" customWidth="1"/>
    <col min="6914" max="6914" width="10.140625" style="343" customWidth="1"/>
    <col min="6915" max="6915" width="9" style="343" customWidth="1"/>
    <col min="6916" max="6916" width="7" style="343" customWidth="1"/>
    <col min="6917" max="6917" width="9.85546875" style="343" customWidth="1"/>
    <col min="6918" max="6918" width="7.28515625" style="343" customWidth="1"/>
    <col min="6919" max="6919" width="7.7109375" style="343" customWidth="1"/>
    <col min="6920" max="6920" width="10.140625" style="343" customWidth="1"/>
    <col min="6921" max="6921" width="9.140625" style="343" customWidth="1"/>
    <col min="6922" max="6922" width="8" style="343" customWidth="1"/>
    <col min="6923" max="6923" width="8.85546875" style="343"/>
    <col min="6924" max="6924" width="10.140625" style="343" bestFit="1" customWidth="1"/>
    <col min="6925" max="7168" width="8.85546875" style="343"/>
    <col min="7169" max="7169" width="23" style="343" customWidth="1"/>
    <col min="7170" max="7170" width="10.140625" style="343" customWidth="1"/>
    <col min="7171" max="7171" width="9" style="343" customWidth="1"/>
    <col min="7172" max="7172" width="7" style="343" customWidth="1"/>
    <col min="7173" max="7173" width="9.85546875" style="343" customWidth="1"/>
    <col min="7174" max="7174" width="7.28515625" style="343" customWidth="1"/>
    <col min="7175" max="7175" width="7.7109375" style="343" customWidth="1"/>
    <col min="7176" max="7176" width="10.140625" style="343" customWidth="1"/>
    <col min="7177" max="7177" width="9.140625" style="343" customWidth="1"/>
    <col min="7178" max="7178" width="8" style="343" customWidth="1"/>
    <col min="7179" max="7179" width="8.85546875" style="343"/>
    <col min="7180" max="7180" width="10.140625" style="343" bestFit="1" customWidth="1"/>
    <col min="7181" max="7424" width="8.85546875" style="343"/>
    <col min="7425" max="7425" width="23" style="343" customWidth="1"/>
    <col min="7426" max="7426" width="10.140625" style="343" customWidth="1"/>
    <col min="7427" max="7427" width="9" style="343" customWidth="1"/>
    <col min="7428" max="7428" width="7" style="343" customWidth="1"/>
    <col min="7429" max="7429" width="9.85546875" style="343" customWidth="1"/>
    <col min="7430" max="7430" width="7.28515625" style="343" customWidth="1"/>
    <col min="7431" max="7431" width="7.7109375" style="343" customWidth="1"/>
    <col min="7432" max="7432" width="10.140625" style="343" customWidth="1"/>
    <col min="7433" max="7433" width="9.140625" style="343" customWidth="1"/>
    <col min="7434" max="7434" width="8" style="343" customWidth="1"/>
    <col min="7435" max="7435" width="8.85546875" style="343"/>
    <col min="7436" max="7436" width="10.140625" style="343" bestFit="1" customWidth="1"/>
    <col min="7437" max="7680" width="8.85546875" style="343"/>
    <col min="7681" max="7681" width="23" style="343" customWidth="1"/>
    <col min="7682" max="7682" width="10.140625" style="343" customWidth="1"/>
    <col min="7683" max="7683" width="9" style="343" customWidth="1"/>
    <col min="7684" max="7684" width="7" style="343" customWidth="1"/>
    <col min="7685" max="7685" width="9.85546875" style="343" customWidth="1"/>
    <col min="7686" max="7686" width="7.28515625" style="343" customWidth="1"/>
    <col min="7687" max="7687" width="7.7109375" style="343" customWidth="1"/>
    <col min="7688" max="7688" width="10.140625" style="343" customWidth="1"/>
    <col min="7689" max="7689" width="9.140625" style="343" customWidth="1"/>
    <col min="7690" max="7690" width="8" style="343" customWidth="1"/>
    <col min="7691" max="7691" width="8.85546875" style="343"/>
    <col min="7692" max="7692" width="10.140625" style="343" bestFit="1" customWidth="1"/>
    <col min="7693" max="7936" width="8.85546875" style="343"/>
    <col min="7937" max="7937" width="23" style="343" customWidth="1"/>
    <col min="7938" max="7938" width="10.140625" style="343" customWidth="1"/>
    <col min="7939" max="7939" width="9" style="343" customWidth="1"/>
    <col min="7940" max="7940" width="7" style="343" customWidth="1"/>
    <col min="7941" max="7941" width="9.85546875" style="343" customWidth="1"/>
    <col min="7942" max="7942" width="7.28515625" style="343" customWidth="1"/>
    <col min="7943" max="7943" width="7.7109375" style="343" customWidth="1"/>
    <col min="7944" max="7944" width="10.140625" style="343" customWidth="1"/>
    <col min="7945" max="7945" width="9.140625" style="343" customWidth="1"/>
    <col min="7946" max="7946" width="8" style="343" customWidth="1"/>
    <col min="7947" max="7947" width="8.85546875" style="343"/>
    <col min="7948" max="7948" width="10.140625" style="343" bestFit="1" customWidth="1"/>
    <col min="7949" max="8192" width="8.85546875" style="343"/>
    <col min="8193" max="8193" width="23" style="343" customWidth="1"/>
    <col min="8194" max="8194" width="10.140625" style="343" customWidth="1"/>
    <col min="8195" max="8195" width="9" style="343" customWidth="1"/>
    <col min="8196" max="8196" width="7" style="343" customWidth="1"/>
    <col min="8197" max="8197" width="9.85546875" style="343" customWidth="1"/>
    <col min="8198" max="8198" width="7.28515625" style="343" customWidth="1"/>
    <col min="8199" max="8199" width="7.7109375" style="343" customWidth="1"/>
    <col min="8200" max="8200" width="10.140625" style="343" customWidth="1"/>
    <col min="8201" max="8201" width="9.140625" style="343" customWidth="1"/>
    <col min="8202" max="8202" width="8" style="343" customWidth="1"/>
    <col min="8203" max="8203" width="8.85546875" style="343"/>
    <col min="8204" max="8204" width="10.140625" style="343" bestFit="1" customWidth="1"/>
    <col min="8205" max="8448" width="8.85546875" style="343"/>
    <col min="8449" max="8449" width="23" style="343" customWidth="1"/>
    <col min="8450" max="8450" width="10.140625" style="343" customWidth="1"/>
    <col min="8451" max="8451" width="9" style="343" customWidth="1"/>
    <col min="8452" max="8452" width="7" style="343" customWidth="1"/>
    <col min="8453" max="8453" width="9.85546875" style="343" customWidth="1"/>
    <col min="8454" max="8454" width="7.28515625" style="343" customWidth="1"/>
    <col min="8455" max="8455" width="7.7109375" style="343" customWidth="1"/>
    <col min="8456" max="8456" width="10.140625" style="343" customWidth="1"/>
    <col min="8457" max="8457" width="9.140625" style="343" customWidth="1"/>
    <col min="8458" max="8458" width="8" style="343" customWidth="1"/>
    <col min="8459" max="8459" width="8.85546875" style="343"/>
    <col min="8460" max="8460" width="10.140625" style="343" bestFit="1" customWidth="1"/>
    <col min="8461" max="8704" width="8.85546875" style="343"/>
    <col min="8705" max="8705" width="23" style="343" customWidth="1"/>
    <col min="8706" max="8706" width="10.140625" style="343" customWidth="1"/>
    <col min="8707" max="8707" width="9" style="343" customWidth="1"/>
    <col min="8708" max="8708" width="7" style="343" customWidth="1"/>
    <col min="8709" max="8709" width="9.85546875" style="343" customWidth="1"/>
    <col min="8710" max="8710" width="7.28515625" style="343" customWidth="1"/>
    <col min="8711" max="8711" width="7.7109375" style="343" customWidth="1"/>
    <col min="8712" max="8712" width="10.140625" style="343" customWidth="1"/>
    <col min="8713" max="8713" width="9.140625" style="343" customWidth="1"/>
    <col min="8714" max="8714" width="8" style="343" customWidth="1"/>
    <col min="8715" max="8715" width="8.85546875" style="343"/>
    <col min="8716" max="8716" width="10.140625" style="343" bestFit="1" customWidth="1"/>
    <col min="8717" max="8960" width="8.85546875" style="343"/>
    <col min="8961" max="8961" width="23" style="343" customWidth="1"/>
    <col min="8962" max="8962" width="10.140625" style="343" customWidth="1"/>
    <col min="8963" max="8963" width="9" style="343" customWidth="1"/>
    <col min="8964" max="8964" width="7" style="343" customWidth="1"/>
    <col min="8965" max="8965" width="9.85546875" style="343" customWidth="1"/>
    <col min="8966" max="8966" width="7.28515625" style="343" customWidth="1"/>
    <col min="8967" max="8967" width="7.7109375" style="343" customWidth="1"/>
    <col min="8968" max="8968" width="10.140625" style="343" customWidth="1"/>
    <col min="8969" max="8969" width="9.140625" style="343" customWidth="1"/>
    <col min="8970" max="8970" width="8" style="343" customWidth="1"/>
    <col min="8971" max="8971" width="8.85546875" style="343"/>
    <col min="8972" max="8972" width="10.140625" style="343" bestFit="1" customWidth="1"/>
    <col min="8973" max="9216" width="8.85546875" style="343"/>
    <col min="9217" max="9217" width="23" style="343" customWidth="1"/>
    <col min="9218" max="9218" width="10.140625" style="343" customWidth="1"/>
    <col min="9219" max="9219" width="9" style="343" customWidth="1"/>
    <col min="9220" max="9220" width="7" style="343" customWidth="1"/>
    <col min="9221" max="9221" width="9.85546875" style="343" customWidth="1"/>
    <col min="9222" max="9222" width="7.28515625" style="343" customWidth="1"/>
    <col min="9223" max="9223" width="7.7109375" style="343" customWidth="1"/>
    <col min="9224" max="9224" width="10.140625" style="343" customWidth="1"/>
    <col min="9225" max="9225" width="9.140625" style="343" customWidth="1"/>
    <col min="9226" max="9226" width="8" style="343" customWidth="1"/>
    <col min="9227" max="9227" width="8.85546875" style="343"/>
    <col min="9228" max="9228" width="10.140625" style="343" bestFit="1" customWidth="1"/>
    <col min="9229" max="9472" width="8.85546875" style="343"/>
    <col min="9473" max="9473" width="23" style="343" customWidth="1"/>
    <col min="9474" max="9474" width="10.140625" style="343" customWidth="1"/>
    <col min="9475" max="9475" width="9" style="343" customWidth="1"/>
    <col min="9476" max="9476" width="7" style="343" customWidth="1"/>
    <col min="9477" max="9477" width="9.85546875" style="343" customWidth="1"/>
    <col min="9478" max="9478" width="7.28515625" style="343" customWidth="1"/>
    <col min="9479" max="9479" width="7.7109375" style="343" customWidth="1"/>
    <col min="9480" max="9480" width="10.140625" style="343" customWidth="1"/>
    <col min="9481" max="9481" width="9.140625" style="343" customWidth="1"/>
    <col min="9482" max="9482" width="8" style="343" customWidth="1"/>
    <col min="9483" max="9483" width="8.85546875" style="343"/>
    <col min="9484" max="9484" width="10.140625" style="343" bestFit="1" customWidth="1"/>
    <col min="9485" max="9728" width="8.85546875" style="343"/>
    <col min="9729" max="9729" width="23" style="343" customWidth="1"/>
    <col min="9730" max="9730" width="10.140625" style="343" customWidth="1"/>
    <col min="9731" max="9731" width="9" style="343" customWidth="1"/>
    <col min="9732" max="9732" width="7" style="343" customWidth="1"/>
    <col min="9733" max="9733" width="9.85546875" style="343" customWidth="1"/>
    <col min="9734" max="9734" width="7.28515625" style="343" customWidth="1"/>
    <col min="9735" max="9735" width="7.7109375" style="343" customWidth="1"/>
    <col min="9736" max="9736" width="10.140625" style="343" customWidth="1"/>
    <col min="9737" max="9737" width="9.140625" style="343" customWidth="1"/>
    <col min="9738" max="9738" width="8" style="343" customWidth="1"/>
    <col min="9739" max="9739" width="8.85546875" style="343"/>
    <col min="9740" max="9740" width="10.140625" style="343" bestFit="1" customWidth="1"/>
    <col min="9741" max="9984" width="8.85546875" style="343"/>
    <col min="9985" max="9985" width="23" style="343" customWidth="1"/>
    <col min="9986" max="9986" width="10.140625" style="343" customWidth="1"/>
    <col min="9987" max="9987" width="9" style="343" customWidth="1"/>
    <col min="9988" max="9988" width="7" style="343" customWidth="1"/>
    <col min="9989" max="9989" width="9.85546875" style="343" customWidth="1"/>
    <col min="9990" max="9990" width="7.28515625" style="343" customWidth="1"/>
    <col min="9991" max="9991" width="7.7109375" style="343" customWidth="1"/>
    <col min="9992" max="9992" width="10.140625" style="343" customWidth="1"/>
    <col min="9993" max="9993" width="9.140625" style="343" customWidth="1"/>
    <col min="9994" max="9994" width="8" style="343" customWidth="1"/>
    <col min="9995" max="9995" width="8.85546875" style="343"/>
    <col min="9996" max="9996" width="10.140625" style="343" bestFit="1" customWidth="1"/>
    <col min="9997" max="10240" width="8.85546875" style="343"/>
    <col min="10241" max="10241" width="23" style="343" customWidth="1"/>
    <col min="10242" max="10242" width="10.140625" style="343" customWidth="1"/>
    <col min="10243" max="10243" width="9" style="343" customWidth="1"/>
    <col min="10244" max="10244" width="7" style="343" customWidth="1"/>
    <col min="10245" max="10245" width="9.85546875" style="343" customWidth="1"/>
    <col min="10246" max="10246" width="7.28515625" style="343" customWidth="1"/>
    <col min="10247" max="10247" width="7.7109375" style="343" customWidth="1"/>
    <col min="10248" max="10248" width="10.140625" style="343" customWidth="1"/>
    <col min="10249" max="10249" width="9.140625" style="343" customWidth="1"/>
    <col min="10250" max="10250" width="8" style="343" customWidth="1"/>
    <col min="10251" max="10251" width="8.85546875" style="343"/>
    <col min="10252" max="10252" width="10.140625" style="343" bestFit="1" customWidth="1"/>
    <col min="10253" max="10496" width="8.85546875" style="343"/>
    <col min="10497" max="10497" width="23" style="343" customWidth="1"/>
    <col min="10498" max="10498" width="10.140625" style="343" customWidth="1"/>
    <col min="10499" max="10499" width="9" style="343" customWidth="1"/>
    <col min="10500" max="10500" width="7" style="343" customWidth="1"/>
    <col min="10501" max="10501" width="9.85546875" style="343" customWidth="1"/>
    <col min="10502" max="10502" width="7.28515625" style="343" customWidth="1"/>
    <col min="10503" max="10503" width="7.7109375" style="343" customWidth="1"/>
    <col min="10504" max="10504" width="10.140625" style="343" customWidth="1"/>
    <col min="10505" max="10505" width="9.140625" style="343" customWidth="1"/>
    <col min="10506" max="10506" width="8" style="343" customWidth="1"/>
    <col min="10507" max="10507" width="8.85546875" style="343"/>
    <col min="10508" max="10508" width="10.140625" style="343" bestFit="1" customWidth="1"/>
    <col min="10509" max="10752" width="8.85546875" style="343"/>
    <col min="10753" max="10753" width="23" style="343" customWidth="1"/>
    <col min="10754" max="10754" width="10.140625" style="343" customWidth="1"/>
    <col min="10755" max="10755" width="9" style="343" customWidth="1"/>
    <col min="10756" max="10756" width="7" style="343" customWidth="1"/>
    <col min="10757" max="10757" width="9.85546875" style="343" customWidth="1"/>
    <col min="10758" max="10758" width="7.28515625" style="343" customWidth="1"/>
    <col min="10759" max="10759" width="7.7109375" style="343" customWidth="1"/>
    <col min="10760" max="10760" width="10.140625" style="343" customWidth="1"/>
    <col min="10761" max="10761" width="9.140625" style="343" customWidth="1"/>
    <col min="10762" max="10762" width="8" style="343" customWidth="1"/>
    <col min="10763" max="10763" width="8.85546875" style="343"/>
    <col min="10764" max="10764" width="10.140625" style="343" bestFit="1" customWidth="1"/>
    <col min="10765" max="11008" width="8.85546875" style="343"/>
    <col min="11009" max="11009" width="23" style="343" customWidth="1"/>
    <col min="11010" max="11010" width="10.140625" style="343" customWidth="1"/>
    <col min="11011" max="11011" width="9" style="343" customWidth="1"/>
    <col min="11012" max="11012" width="7" style="343" customWidth="1"/>
    <col min="11013" max="11013" width="9.85546875" style="343" customWidth="1"/>
    <col min="11014" max="11014" width="7.28515625" style="343" customWidth="1"/>
    <col min="11015" max="11015" width="7.7109375" style="343" customWidth="1"/>
    <col min="11016" max="11016" width="10.140625" style="343" customWidth="1"/>
    <col min="11017" max="11017" width="9.140625" style="343" customWidth="1"/>
    <col min="11018" max="11018" width="8" style="343" customWidth="1"/>
    <col min="11019" max="11019" width="8.85546875" style="343"/>
    <col min="11020" max="11020" width="10.140625" style="343" bestFit="1" customWidth="1"/>
    <col min="11021" max="11264" width="8.85546875" style="343"/>
    <col min="11265" max="11265" width="23" style="343" customWidth="1"/>
    <col min="11266" max="11266" width="10.140625" style="343" customWidth="1"/>
    <col min="11267" max="11267" width="9" style="343" customWidth="1"/>
    <col min="11268" max="11268" width="7" style="343" customWidth="1"/>
    <col min="11269" max="11269" width="9.85546875" style="343" customWidth="1"/>
    <col min="11270" max="11270" width="7.28515625" style="343" customWidth="1"/>
    <col min="11271" max="11271" width="7.7109375" style="343" customWidth="1"/>
    <col min="11272" max="11272" width="10.140625" style="343" customWidth="1"/>
    <col min="11273" max="11273" width="9.140625" style="343" customWidth="1"/>
    <col min="11274" max="11274" width="8" style="343" customWidth="1"/>
    <col min="11275" max="11275" width="8.85546875" style="343"/>
    <col min="11276" max="11276" width="10.140625" style="343" bestFit="1" customWidth="1"/>
    <col min="11277" max="11520" width="8.85546875" style="343"/>
    <col min="11521" max="11521" width="23" style="343" customWidth="1"/>
    <col min="11522" max="11522" width="10.140625" style="343" customWidth="1"/>
    <col min="11523" max="11523" width="9" style="343" customWidth="1"/>
    <col min="11524" max="11524" width="7" style="343" customWidth="1"/>
    <col min="11525" max="11525" width="9.85546875" style="343" customWidth="1"/>
    <col min="11526" max="11526" width="7.28515625" style="343" customWidth="1"/>
    <col min="11527" max="11527" width="7.7109375" style="343" customWidth="1"/>
    <col min="11528" max="11528" width="10.140625" style="343" customWidth="1"/>
    <col min="11529" max="11529" width="9.140625" style="343" customWidth="1"/>
    <col min="11530" max="11530" width="8" style="343" customWidth="1"/>
    <col min="11531" max="11531" width="8.85546875" style="343"/>
    <col min="11532" max="11532" width="10.140625" style="343" bestFit="1" customWidth="1"/>
    <col min="11533" max="11776" width="8.85546875" style="343"/>
    <col min="11777" max="11777" width="23" style="343" customWidth="1"/>
    <col min="11778" max="11778" width="10.140625" style="343" customWidth="1"/>
    <col min="11779" max="11779" width="9" style="343" customWidth="1"/>
    <col min="11780" max="11780" width="7" style="343" customWidth="1"/>
    <col min="11781" max="11781" width="9.85546875" style="343" customWidth="1"/>
    <col min="11782" max="11782" width="7.28515625" style="343" customWidth="1"/>
    <col min="11783" max="11783" width="7.7109375" style="343" customWidth="1"/>
    <col min="11784" max="11784" width="10.140625" style="343" customWidth="1"/>
    <col min="11785" max="11785" width="9.140625" style="343" customWidth="1"/>
    <col min="11786" max="11786" width="8" style="343" customWidth="1"/>
    <col min="11787" max="11787" width="8.85546875" style="343"/>
    <col min="11788" max="11788" width="10.140625" style="343" bestFit="1" customWidth="1"/>
    <col min="11789" max="12032" width="8.85546875" style="343"/>
    <col min="12033" max="12033" width="23" style="343" customWidth="1"/>
    <col min="12034" max="12034" width="10.140625" style="343" customWidth="1"/>
    <col min="12035" max="12035" width="9" style="343" customWidth="1"/>
    <col min="12036" max="12036" width="7" style="343" customWidth="1"/>
    <col min="12037" max="12037" width="9.85546875" style="343" customWidth="1"/>
    <col min="12038" max="12038" width="7.28515625" style="343" customWidth="1"/>
    <col min="12039" max="12039" width="7.7109375" style="343" customWidth="1"/>
    <col min="12040" max="12040" width="10.140625" style="343" customWidth="1"/>
    <col min="12041" max="12041" width="9.140625" style="343" customWidth="1"/>
    <col min="12042" max="12042" width="8" style="343" customWidth="1"/>
    <col min="12043" max="12043" width="8.85546875" style="343"/>
    <col min="12044" max="12044" width="10.140625" style="343" bestFit="1" customWidth="1"/>
    <col min="12045" max="12288" width="8.85546875" style="343"/>
    <col min="12289" max="12289" width="23" style="343" customWidth="1"/>
    <col min="12290" max="12290" width="10.140625" style="343" customWidth="1"/>
    <col min="12291" max="12291" width="9" style="343" customWidth="1"/>
    <col min="12292" max="12292" width="7" style="343" customWidth="1"/>
    <col min="12293" max="12293" width="9.85546875" style="343" customWidth="1"/>
    <col min="12294" max="12294" width="7.28515625" style="343" customWidth="1"/>
    <col min="12295" max="12295" width="7.7109375" style="343" customWidth="1"/>
    <col min="12296" max="12296" width="10.140625" style="343" customWidth="1"/>
    <col min="12297" max="12297" width="9.140625" style="343" customWidth="1"/>
    <col min="12298" max="12298" width="8" style="343" customWidth="1"/>
    <col min="12299" max="12299" width="8.85546875" style="343"/>
    <col min="12300" max="12300" width="10.140625" style="343" bestFit="1" customWidth="1"/>
    <col min="12301" max="12544" width="8.85546875" style="343"/>
    <col min="12545" max="12545" width="23" style="343" customWidth="1"/>
    <col min="12546" max="12546" width="10.140625" style="343" customWidth="1"/>
    <col min="12547" max="12547" width="9" style="343" customWidth="1"/>
    <col min="12548" max="12548" width="7" style="343" customWidth="1"/>
    <col min="12549" max="12549" width="9.85546875" style="343" customWidth="1"/>
    <col min="12550" max="12550" width="7.28515625" style="343" customWidth="1"/>
    <col min="12551" max="12551" width="7.7109375" style="343" customWidth="1"/>
    <col min="12552" max="12552" width="10.140625" style="343" customWidth="1"/>
    <col min="12553" max="12553" width="9.140625" style="343" customWidth="1"/>
    <col min="12554" max="12554" width="8" style="343" customWidth="1"/>
    <col min="12555" max="12555" width="8.85546875" style="343"/>
    <col min="12556" max="12556" width="10.140625" style="343" bestFit="1" customWidth="1"/>
    <col min="12557" max="12800" width="8.85546875" style="343"/>
    <col min="12801" max="12801" width="23" style="343" customWidth="1"/>
    <col min="12802" max="12802" width="10.140625" style="343" customWidth="1"/>
    <col min="12803" max="12803" width="9" style="343" customWidth="1"/>
    <col min="12804" max="12804" width="7" style="343" customWidth="1"/>
    <col min="12805" max="12805" width="9.85546875" style="343" customWidth="1"/>
    <col min="12806" max="12806" width="7.28515625" style="343" customWidth="1"/>
    <col min="12807" max="12807" width="7.7109375" style="343" customWidth="1"/>
    <col min="12808" max="12808" width="10.140625" style="343" customWidth="1"/>
    <col min="12809" max="12809" width="9.140625" style="343" customWidth="1"/>
    <col min="12810" max="12810" width="8" style="343" customWidth="1"/>
    <col min="12811" max="12811" width="8.85546875" style="343"/>
    <col min="12812" max="12812" width="10.140625" style="343" bestFit="1" customWidth="1"/>
    <col min="12813" max="13056" width="8.85546875" style="343"/>
    <col min="13057" max="13057" width="23" style="343" customWidth="1"/>
    <col min="13058" max="13058" width="10.140625" style="343" customWidth="1"/>
    <col min="13059" max="13059" width="9" style="343" customWidth="1"/>
    <col min="13060" max="13060" width="7" style="343" customWidth="1"/>
    <col min="13061" max="13061" width="9.85546875" style="343" customWidth="1"/>
    <col min="13062" max="13062" width="7.28515625" style="343" customWidth="1"/>
    <col min="13063" max="13063" width="7.7109375" style="343" customWidth="1"/>
    <col min="13064" max="13064" width="10.140625" style="343" customWidth="1"/>
    <col min="13065" max="13065" width="9.140625" style="343" customWidth="1"/>
    <col min="13066" max="13066" width="8" style="343" customWidth="1"/>
    <col min="13067" max="13067" width="8.85546875" style="343"/>
    <col min="13068" max="13068" width="10.140625" style="343" bestFit="1" customWidth="1"/>
    <col min="13069" max="13312" width="8.85546875" style="343"/>
    <col min="13313" max="13313" width="23" style="343" customWidth="1"/>
    <col min="13314" max="13314" width="10.140625" style="343" customWidth="1"/>
    <col min="13315" max="13315" width="9" style="343" customWidth="1"/>
    <col min="13316" max="13316" width="7" style="343" customWidth="1"/>
    <col min="13317" max="13317" width="9.85546875" style="343" customWidth="1"/>
    <col min="13318" max="13318" width="7.28515625" style="343" customWidth="1"/>
    <col min="13319" max="13319" width="7.7109375" style="343" customWidth="1"/>
    <col min="13320" max="13320" width="10.140625" style="343" customWidth="1"/>
    <col min="13321" max="13321" width="9.140625" style="343" customWidth="1"/>
    <col min="13322" max="13322" width="8" style="343" customWidth="1"/>
    <col min="13323" max="13323" width="8.85546875" style="343"/>
    <col min="13324" max="13324" width="10.140625" style="343" bestFit="1" customWidth="1"/>
    <col min="13325" max="13568" width="8.85546875" style="343"/>
    <col min="13569" max="13569" width="23" style="343" customWidth="1"/>
    <col min="13570" max="13570" width="10.140625" style="343" customWidth="1"/>
    <col min="13571" max="13571" width="9" style="343" customWidth="1"/>
    <col min="13572" max="13572" width="7" style="343" customWidth="1"/>
    <col min="13573" max="13573" width="9.85546875" style="343" customWidth="1"/>
    <col min="13574" max="13574" width="7.28515625" style="343" customWidth="1"/>
    <col min="13575" max="13575" width="7.7109375" style="343" customWidth="1"/>
    <col min="13576" max="13576" width="10.140625" style="343" customWidth="1"/>
    <col min="13577" max="13577" width="9.140625" style="343" customWidth="1"/>
    <col min="13578" max="13578" width="8" style="343" customWidth="1"/>
    <col min="13579" max="13579" width="8.85546875" style="343"/>
    <col min="13580" max="13580" width="10.140625" style="343" bestFit="1" customWidth="1"/>
    <col min="13581" max="13824" width="8.85546875" style="343"/>
    <col min="13825" max="13825" width="23" style="343" customWidth="1"/>
    <col min="13826" max="13826" width="10.140625" style="343" customWidth="1"/>
    <col min="13827" max="13827" width="9" style="343" customWidth="1"/>
    <col min="13828" max="13828" width="7" style="343" customWidth="1"/>
    <col min="13829" max="13829" width="9.85546875" style="343" customWidth="1"/>
    <col min="13830" max="13830" width="7.28515625" style="343" customWidth="1"/>
    <col min="13831" max="13831" width="7.7109375" style="343" customWidth="1"/>
    <col min="13832" max="13832" width="10.140625" style="343" customWidth="1"/>
    <col min="13833" max="13833" width="9.140625" style="343" customWidth="1"/>
    <col min="13834" max="13834" width="8" style="343" customWidth="1"/>
    <col min="13835" max="13835" width="8.85546875" style="343"/>
    <col min="13836" max="13836" width="10.140625" style="343" bestFit="1" customWidth="1"/>
    <col min="13837" max="14080" width="8.85546875" style="343"/>
    <col min="14081" max="14081" width="23" style="343" customWidth="1"/>
    <col min="14082" max="14082" width="10.140625" style="343" customWidth="1"/>
    <col min="14083" max="14083" width="9" style="343" customWidth="1"/>
    <col min="14084" max="14084" width="7" style="343" customWidth="1"/>
    <col min="14085" max="14085" width="9.85546875" style="343" customWidth="1"/>
    <col min="14086" max="14086" width="7.28515625" style="343" customWidth="1"/>
    <col min="14087" max="14087" width="7.7109375" style="343" customWidth="1"/>
    <col min="14088" max="14088" width="10.140625" style="343" customWidth="1"/>
    <col min="14089" max="14089" width="9.140625" style="343" customWidth="1"/>
    <col min="14090" max="14090" width="8" style="343" customWidth="1"/>
    <col min="14091" max="14091" width="8.85546875" style="343"/>
    <col min="14092" max="14092" width="10.140625" style="343" bestFit="1" customWidth="1"/>
    <col min="14093" max="14336" width="8.85546875" style="343"/>
    <col min="14337" max="14337" width="23" style="343" customWidth="1"/>
    <col min="14338" max="14338" width="10.140625" style="343" customWidth="1"/>
    <col min="14339" max="14339" width="9" style="343" customWidth="1"/>
    <col min="14340" max="14340" width="7" style="343" customWidth="1"/>
    <col min="14341" max="14341" width="9.85546875" style="343" customWidth="1"/>
    <col min="14342" max="14342" width="7.28515625" style="343" customWidth="1"/>
    <col min="14343" max="14343" width="7.7109375" style="343" customWidth="1"/>
    <col min="14344" max="14344" width="10.140625" style="343" customWidth="1"/>
    <col min="14345" max="14345" width="9.140625" style="343" customWidth="1"/>
    <col min="14346" max="14346" width="8" style="343" customWidth="1"/>
    <col min="14347" max="14347" width="8.85546875" style="343"/>
    <col min="14348" max="14348" width="10.140625" style="343" bestFit="1" customWidth="1"/>
    <col min="14349" max="14592" width="8.85546875" style="343"/>
    <col min="14593" max="14593" width="23" style="343" customWidth="1"/>
    <col min="14594" max="14594" width="10.140625" style="343" customWidth="1"/>
    <col min="14595" max="14595" width="9" style="343" customWidth="1"/>
    <col min="14596" max="14596" width="7" style="343" customWidth="1"/>
    <col min="14597" max="14597" width="9.85546875" style="343" customWidth="1"/>
    <col min="14598" max="14598" width="7.28515625" style="343" customWidth="1"/>
    <col min="14599" max="14599" width="7.7109375" style="343" customWidth="1"/>
    <col min="14600" max="14600" width="10.140625" style="343" customWidth="1"/>
    <col min="14601" max="14601" width="9.140625" style="343" customWidth="1"/>
    <col min="14602" max="14602" width="8" style="343" customWidth="1"/>
    <col min="14603" max="14603" width="8.85546875" style="343"/>
    <col min="14604" max="14604" width="10.140625" style="343" bestFit="1" customWidth="1"/>
    <col min="14605" max="14848" width="8.85546875" style="343"/>
    <col min="14849" max="14849" width="23" style="343" customWidth="1"/>
    <col min="14850" max="14850" width="10.140625" style="343" customWidth="1"/>
    <col min="14851" max="14851" width="9" style="343" customWidth="1"/>
    <col min="14852" max="14852" width="7" style="343" customWidth="1"/>
    <col min="14853" max="14853" width="9.85546875" style="343" customWidth="1"/>
    <col min="14854" max="14854" width="7.28515625" style="343" customWidth="1"/>
    <col min="14855" max="14855" width="7.7109375" style="343" customWidth="1"/>
    <col min="14856" max="14856" width="10.140625" style="343" customWidth="1"/>
    <col min="14857" max="14857" width="9.140625" style="343" customWidth="1"/>
    <col min="14858" max="14858" width="8" style="343" customWidth="1"/>
    <col min="14859" max="14859" width="8.85546875" style="343"/>
    <col min="14860" max="14860" width="10.140625" style="343" bestFit="1" customWidth="1"/>
    <col min="14861" max="15104" width="8.85546875" style="343"/>
    <col min="15105" max="15105" width="23" style="343" customWidth="1"/>
    <col min="15106" max="15106" width="10.140625" style="343" customWidth="1"/>
    <col min="15107" max="15107" width="9" style="343" customWidth="1"/>
    <col min="15108" max="15108" width="7" style="343" customWidth="1"/>
    <col min="15109" max="15109" width="9.85546875" style="343" customWidth="1"/>
    <col min="15110" max="15110" width="7.28515625" style="343" customWidth="1"/>
    <col min="15111" max="15111" width="7.7109375" style="343" customWidth="1"/>
    <col min="15112" max="15112" width="10.140625" style="343" customWidth="1"/>
    <col min="15113" max="15113" width="9.140625" style="343" customWidth="1"/>
    <col min="15114" max="15114" width="8" style="343" customWidth="1"/>
    <col min="15115" max="15115" width="8.85546875" style="343"/>
    <col min="15116" max="15116" width="10.140625" style="343" bestFit="1" customWidth="1"/>
    <col min="15117" max="15360" width="8.85546875" style="343"/>
    <col min="15361" max="15361" width="23" style="343" customWidth="1"/>
    <col min="15362" max="15362" width="10.140625" style="343" customWidth="1"/>
    <col min="15363" max="15363" width="9" style="343" customWidth="1"/>
    <col min="15364" max="15364" width="7" style="343" customWidth="1"/>
    <col min="15365" max="15365" width="9.85546875" style="343" customWidth="1"/>
    <col min="15366" max="15366" width="7.28515625" style="343" customWidth="1"/>
    <col min="15367" max="15367" width="7.7109375" style="343" customWidth="1"/>
    <col min="15368" max="15368" width="10.140625" style="343" customWidth="1"/>
    <col min="15369" max="15369" width="9.140625" style="343" customWidth="1"/>
    <col min="15370" max="15370" width="8" style="343" customWidth="1"/>
    <col min="15371" max="15371" width="8.85546875" style="343"/>
    <col min="15372" max="15372" width="10.140625" style="343" bestFit="1" customWidth="1"/>
    <col min="15373" max="15616" width="8.85546875" style="343"/>
    <col min="15617" max="15617" width="23" style="343" customWidth="1"/>
    <col min="15618" max="15618" width="10.140625" style="343" customWidth="1"/>
    <col min="15619" max="15619" width="9" style="343" customWidth="1"/>
    <col min="15620" max="15620" width="7" style="343" customWidth="1"/>
    <col min="15621" max="15621" width="9.85546875" style="343" customWidth="1"/>
    <col min="15622" max="15622" width="7.28515625" style="343" customWidth="1"/>
    <col min="15623" max="15623" width="7.7109375" style="343" customWidth="1"/>
    <col min="15624" max="15624" width="10.140625" style="343" customWidth="1"/>
    <col min="15625" max="15625" width="9.140625" style="343" customWidth="1"/>
    <col min="15626" max="15626" width="8" style="343" customWidth="1"/>
    <col min="15627" max="15627" width="8.85546875" style="343"/>
    <col min="15628" max="15628" width="10.140625" style="343" bestFit="1" customWidth="1"/>
    <col min="15629" max="15872" width="8.85546875" style="343"/>
    <col min="15873" max="15873" width="23" style="343" customWidth="1"/>
    <col min="15874" max="15874" width="10.140625" style="343" customWidth="1"/>
    <col min="15875" max="15875" width="9" style="343" customWidth="1"/>
    <col min="15876" max="15876" width="7" style="343" customWidth="1"/>
    <col min="15877" max="15877" width="9.85546875" style="343" customWidth="1"/>
    <col min="15878" max="15878" width="7.28515625" style="343" customWidth="1"/>
    <col min="15879" max="15879" width="7.7109375" style="343" customWidth="1"/>
    <col min="15880" max="15880" width="10.140625" style="343" customWidth="1"/>
    <col min="15881" max="15881" width="9.140625" style="343" customWidth="1"/>
    <col min="15882" max="15882" width="8" style="343" customWidth="1"/>
    <col min="15883" max="15883" width="8.85546875" style="343"/>
    <col min="15884" max="15884" width="10.140625" style="343" bestFit="1" customWidth="1"/>
    <col min="15885" max="16128" width="8.85546875" style="343"/>
    <col min="16129" max="16129" width="23" style="343" customWidth="1"/>
    <col min="16130" max="16130" width="10.140625" style="343" customWidth="1"/>
    <col min="16131" max="16131" width="9" style="343" customWidth="1"/>
    <col min="16132" max="16132" width="7" style="343" customWidth="1"/>
    <col min="16133" max="16133" width="9.85546875" style="343" customWidth="1"/>
    <col min="16134" max="16134" width="7.28515625" style="343" customWidth="1"/>
    <col min="16135" max="16135" width="7.7109375" style="343" customWidth="1"/>
    <col min="16136" max="16136" width="10.140625" style="343" customWidth="1"/>
    <col min="16137" max="16137" width="9.140625" style="343" customWidth="1"/>
    <col min="16138" max="16138" width="8" style="343" customWidth="1"/>
    <col min="16139" max="16139" width="8.85546875" style="343"/>
    <col min="16140" max="16140" width="10.140625" style="343" bestFit="1" customWidth="1"/>
    <col min="16141" max="16384" width="8.85546875" style="343"/>
  </cols>
  <sheetData>
    <row r="1" spans="1:11" ht="15" customHeight="1">
      <c r="A1" s="2016" t="s">
        <v>1198</v>
      </c>
      <c r="B1" s="2016"/>
      <c r="C1" s="2016"/>
      <c r="D1" s="2016"/>
      <c r="E1" s="2016"/>
      <c r="F1" s="2016"/>
      <c r="G1" s="2016"/>
      <c r="H1" s="2016"/>
      <c r="I1" s="2016"/>
      <c r="J1" s="2016"/>
    </row>
    <row r="2" spans="1:11" ht="15" customHeight="1">
      <c r="A2" s="2016" t="s">
        <v>1165</v>
      </c>
      <c r="B2" s="2016"/>
      <c r="C2" s="2016"/>
      <c r="D2" s="2016"/>
      <c r="E2" s="2016"/>
      <c r="F2" s="2016"/>
      <c r="G2" s="2016"/>
      <c r="H2" s="2016"/>
      <c r="I2" s="2016"/>
      <c r="J2" s="2016"/>
    </row>
    <row r="3" spans="1:11" ht="16.5" thickBot="1">
      <c r="A3" s="2017" t="s">
        <v>1199</v>
      </c>
      <c r="B3" s="2017"/>
      <c r="C3" s="2017"/>
      <c r="D3" s="2017"/>
      <c r="E3" s="2017"/>
      <c r="F3" s="2017"/>
      <c r="G3" s="2017"/>
      <c r="H3" s="2017"/>
      <c r="I3" s="2017"/>
      <c r="J3" s="2017"/>
    </row>
    <row r="4" spans="1:11" ht="26.25" customHeight="1" thickTop="1">
      <c r="A4" s="1982" t="s">
        <v>919</v>
      </c>
      <c r="B4" s="1984" t="s">
        <v>5</v>
      </c>
      <c r="C4" s="1984"/>
      <c r="D4" s="1984"/>
      <c r="E4" s="1984" t="s">
        <v>6</v>
      </c>
      <c r="F4" s="1984"/>
      <c r="G4" s="1984"/>
      <c r="H4" s="1984" t="s">
        <v>48</v>
      </c>
      <c r="I4" s="1984"/>
      <c r="J4" s="1985"/>
    </row>
    <row r="5" spans="1:11" ht="31.5">
      <c r="A5" s="2018"/>
      <c r="B5" s="1097" t="s">
        <v>1158</v>
      </c>
      <c r="C5" s="1097" t="s">
        <v>1166</v>
      </c>
      <c r="D5" s="1097" t="s">
        <v>1160</v>
      </c>
      <c r="E5" s="1097" t="s">
        <v>1158</v>
      </c>
      <c r="F5" s="1097" t="s">
        <v>1167</v>
      </c>
      <c r="G5" s="1097" t="s">
        <v>1160</v>
      </c>
      <c r="H5" s="1097" t="s">
        <v>1158</v>
      </c>
      <c r="I5" s="1097" t="s">
        <v>1166</v>
      </c>
      <c r="J5" s="1125" t="s">
        <v>1160</v>
      </c>
    </row>
    <row r="6" spans="1:11" ht="26.25" customHeight="1">
      <c r="A6" s="1129" t="s">
        <v>1168</v>
      </c>
      <c r="B6" s="1986"/>
      <c r="C6" s="1986"/>
      <c r="D6" s="1986"/>
      <c r="E6" s="1986"/>
      <c r="F6" s="1986"/>
      <c r="G6" s="1986"/>
      <c r="H6" s="1986"/>
      <c r="I6" s="1986"/>
      <c r="J6" s="1987"/>
    </row>
    <row r="7" spans="1:11" ht="26.25" customHeight="1">
      <c r="A7" s="1052" t="s">
        <v>1169</v>
      </c>
      <c r="B7" s="1122">
        <v>66098.032000000007</v>
      </c>
      <c r="C7" s="1122">
        <v>8139.8032000000003</v>
      </c>
      <c r="D7" s="1101">
        <v>59.151693053949593</v>
      </c>
      <c r="E7" s="1122">
        <v>188109.93219999998</v>
      </c>
      <c r="F7" s="1122">
        <v>18810.99322</v>
      </c>
      <c r="G7" s="1101">
        <v>18.189511601328423</v>
      </c>
      <c r="H7" s="1101">
        <v>249992.31988000002</v>
      </c>
      <c r="I7" s="1101">
        <v>24999.231987999996</v>
      </c>
      <c r="J7" s="1130">
        <v>24.04616781802023</v>
      </c>
    </row>
    <row r="8" spans="1:11" ht="26.25" customHeight="1">
      <c r="A8" s="1052" t="s">
        <v>1200</v>
      </c>
      <c r="B8" s="1122">
        <v>22582.345999999998</v>
      </c>
      <c r="C8" s="1122">
        <v>2258.2346000000002</v>
      </c>
      <c r="D8" s="1101">
        <v>16.410519593767166</v>
      </c>
      <c r="E8" s="1122">
        <v>53840.639185</v>
      </c>
      <c r="F8" s="1122">
        <v>5384.0639185</v>
      </c>
      <c r="G8" s="1101">
        <v>5.2061840628237457</v>
      </c>
      <c r="H8" s="1101">
        <v>75164.340259999997</v>
      </c>
      <c r="I8" s="1101">
        <v>7516.4340260000008</v>
      </c>
      <c r="J8" s="1130">
        <v>7.2298794646584357</v>
      </c>
    </row>
    <row r="9" spans="1:11" ht="26.25" customHeight="1">
      <c r="A9" s="1052" t="s">
        <v>1170</v>
      </c>
      <c r="B9" s="1122">
        <v>16136.336000000001</v>
      </c>
      <c r="C9" s="1122">
        <v>1613.6335999999999</v>
      </c>
      <c r="D9" s="1101">
        <v>11.72622446310983</v>
      </c>
      <c r="E9" s="1122">
        <v>21352.26656</v>
      </c>
      <c r="F9" s="1122">
        <v>2135.2266559999998</v>
      </c>
      <c r="G9" s="1101">
        <v>2.064682580900834</v>
      </c>
      <c r="H9" s="1101">
        <v>27475.113819999999</v>
      </c>
      <c r="I9" s="1101">
        <v>2747.5113820000001</v>
      </c>
      <c r="J9" s="1130">
        <v>2.6427659779790789</v>
      </c>
    </row>
    <row r="10" spans="1:11" ht="26.25" customHeight="1">
      <c r="A10" s="1052" t="s">
        <v>1171</v>
      </c>
      <c r="B10" s="1122">
        <v>4516.2910000000002</v>
      </c>
      <c r="C10" s="1122">
        <v>451.62909999999999</v>
      </c>
      <c r="D10" s="1101">
        <v>3.2819744213756308</v>
      </c>
      <c r="E10" s="1122">
        <v>12674.434789999999</v>
      </c>
      <c r="F10" s="1122">
        <v>1267.443479</v>
      </c>
      <c r="G10" s="1101">
        <v>1.2255694101674106</v>
      </c>
      <c r="H10" s="1101">
        <v>13565.228579999999</v>
      </c>
      <c r="I10" s="1101">
        <v>1356.522858</v>
      </c>
      <c r="J10" s="1130">
        <v>1.3048071359994626</v>
      </c>
    </row>
    <row r="11" spans="1:11" ht="26.25" customHeight="1">
      <c r="A11" s="1052" t="s">
        <v>1172</v>
      </c>
      <c r="B11" s="1122">
        <v>0</v>
      </c>
      <c r="C11" s="1122">
        <v>0</v>
      </c>
      <c r="D11" s="1101">
        <v>0</v>
      </c>
      <c r="E11" s="1122">
        <v>0</v>
      </c>
      <c r="F11" s="1122">
        <v>0</v>
      </c>
      <c r="G11" s="1101">
        <v>0</v>
      </c>
      <c r="H11" s="1101">
        <v>0</v>
      </c>
      <c r="I11" s="1101">
        <v>0</v>
      </c>
      <c r="J11" s="1130">
        <v>0</v>
      </c>
      <c r="K11" s="1128"/>
    </row>
    <row r="12" spans="1:11" ht="26.25" customHeight="1">
      <c r="A12" s="1052" t="s">
        <v>1173</v>
      </c>
      <c r="B12" s="1122">
        <v>480.95499999999998</v>
      </c>
      <c r="C12" s="1122">
        <v>48.095500000000001</v>
      </c>
      <c r="D12" s="1101">
        <v>0.34950848114807403</v>
      </c>
      <c r="E12" s="1122">
        <v>1319.5429199999999</v>
      </c>
      <c r="F12" s="1122">
        <v>131.95429200000001</v>
      </c>
      <c r="G12" s="1101">
        <v>0.12759475786888189</v>
      </c>
      <c r="H12" s="1101">
        <v>2273.2993500000002</v>
      </c>
      <c r="I12" s="1101">
        <v>227.32993500000001</v>
      </c>
      <c r="J12" s="1130">
        <v>0.21866326812334039</v>
      </c>
    </row>
    <row r="13" spans="1:11" ht="26.25" customHeight="1">
      <c r="A13" s="1052" t="s">
        <v>1174</v>
      </c>
      <c r="B13" s="1122">
        <v>0</v>
      </c>
      <c r="C13" s="1122">
        <v>0</v>
      </c>
      <c r="D13" s="1101">
        <v>0</v>
      </c>
      <c r="E13" s="1122">
        <v>0</v>
      </c>
      <c r="F13" s="1122">
        <v>0</v>
      </c>
      <c r="G13" s="1101">
        <v>0</v>
      </c>
      <c r="H13" s="1101">
        <v>8852.3880000000008</v>
      </c>
      <c r="I13" s="1101">
        <v>885.23879999999997</v>
      </c>
      <c r="J13" s="1130">
        <v>0.8514901879402027</v>
      </c>
    </row>
    <row r="14" spans="1:11" ht="26.25" customHeight="1">
      <c r="A14" s="1052" t="s">
        <v>1175</v>
      </c>
      <c r="B14" s="1122">
        <v>12430</v>
      </c>
      <c r="C14" s="1122">
        <v>1243</v>
      </c>
      <c r="D14" s="1101">
        <v>9.0328417849290688</v>
      </c>
      <c r="E14" s="1122">
        <v>10188.116</v>
      </c>
      <c r="F14" s="1122">
        <v>1018.8116</v>
      </c>
      <c r="G14" s="1101">
        <v>0.98515188438135937</v>
      </c>
      <c r="H14" s="1101">
        <v>29584.424719999999</v>
      </c>
      <c r="I14" s="1101">
        <v>2958.4424719999997</v>
      </c>
      <c r="J14" s="1130">
        <v>2.8456555863723527</v>
      </c>
    </row>
    <row r="15" spans="1:11" ht="26.25" customHeight="1">
      <c r="A15" s="1052" t="s">
        <v>1176</v>
      </c>
      <c r="B15" s="1122">
        <v>65.004000000000005</v>
      </c>
      <c r="C15" s="1122">
        <v>6.5004</v>
      </c>
      <c r="D15" s="1101">
        <v>4.7238201720637911E-2</v>
      </c>
      <c r="E15" s="1122">
        <v>746682.1</v>
      </c>
      <c r="F15" s="1122">
        <v>74668.209999999992</v>
      </c>
      <c r="G15" s="1101">
        <v>72.201305702529353</v>
      </c>
      <c r="H15" s="1101">
        <v>632727.64870000002</v>
      </c>
      <c r="I15" s="1101">
        <v>63272.764869999999</v>
      </c>
      <c r="J15" s="1130">
        <v>60.860570560906915</v>
      </c>
    </row>
    <row r="16" spans="1:11" ht="26.25" customHeight="1">
      <c r="A16" s="1116" t="s">
        <v>1177</v>
      </c>
      <c r="B16" s="1104">
        <v>122308.96399999999</v>
      </c>
      <c r="C16" s="1104">
        <v>13760.8964</v>
      </c>
      <c r="D16" s="1104">
        <v>100</v>
      </c>
      <c r="E16" s="1104">
        <v>1034167.0316549999</v>
      </c>
      <c r="F16" s="1104">
        <v>103416.70316549999</v>
      </c>
      <c r="G16" s="1104">
        <v>100</v>
      </c>
      <c r="H16" s="1104">
        <v>1039634.7633100001</v>
      </c>
      <c r="I16" s="1104">
        <v>103963.47633099998</v>
      </c>
      <c r="J16" s="1131">
        <v>100.00000000000001</v>
      </c>
    </row>
    <row r="17" spans="1:12" ht="26.25" customHeight="1">
      <c r="A17" s="1129" t="s">
        <v>1178</v>
      </c>
      <c r="B17" s="2012"/>
      <c r="C17" s="2012"/>
      <c r="D17" s="2012"/>
      <c r="E17" s="2012"/>
      <c r="F17" s="2012"/>
      <c r="G17" s="2012"/>
      <c r="H17" s="2012"/>
      <c r="I17" s="2012"/>
      <c r="J17" s="2013"/>
    </row>
    <row r="18" spans="1:12" ht="26.25" customHeight="1">
      <c r="A18" s="1052" t="s">
        <v>1179</v>
      </c>
      <c r="B18" s="1122">
        <v>18940.988000000001</v>
      </c>
      <c r="C18" s="1122">
        <v>1894.0988</v>
      </c>
      <c r="D18" s="1101">
        <v>25.220980501216715</v>
      </c>
      <c r="E18" s="1122">
        <v>144196.29399999999</v>
      </c>
      <c r="F18" s="1122">
        <v>14419.6294</v>
      </c>
      <c r="G18" s="1101">
        <v>13.943230598759229</v>
      </c>
      <c r="H18" s="1101">
        <v>296762.85200000001</v>
      </c>
      <c r="I18" s="1101">
        <v>29676.285199999998</v>
      </c>
      <c r="J18" s="1130">
        <v>28.544914274185771</v>
      </c>
    </row>
    <row r="19" spans="1:12" ht="26.25" customHeight="1">
      <c r="A19" s="1052" t="s">
        <v>1180</v>
      </c>
      <c r="B19" s="1122">
        <v>25499.157999999999</v>
      </c>
      <c r="C19" s="1122">
        <v>2549.9157999999998</v>
      </c>
      <c r="D19" s="1101">
        <v>18.892207120128365</v>
      </c>
      <c r="E19" s="1122">
        <v>109072.53149999998</v>
      </c>
      <c r="F19" s="1122">
        <v>10907.25315</v>
      </c>
      <c r="G19" s="1101">
        <v>10.546896986790312</v>
      </c>
      <c r="H19" s="1101">
        <v>268425.05008999998</v>
      </c>
      <c r="I19" s="1101">
        <v>26842.505008999997</v>
      </c>
      <c r="J19" s="1130">
        <v>25.819168377122452</v>
      </c>
    </row>
    <row r="20" spans="1:12" ht="26.25" customHeight="1">
      <c r="A20" s="1052" t="s">
        <v>1181</v>
      </c>
      <c r="B20" s="1122">
        <v>76168.817999999999</v>
      </c>
      <c r="C20" s="1122">
        <v>7616.8818000000001</v>
      </c>
      <c r="D20" s="1101">
        <v>38.897786933867181</v>
      </c>
      <c r="E20" s="1122">
        <v>160898.20615500002</v>
      </c>
      <c r="F20" s="1122">
        <v>16089.820615500001</v>
      </c>
      <c r="G20" s="1101">
        <v>15.55824167953905</v>
      </c>
      <c r="H20" s="1101">
        <v>116888.79439</v>
      </c>
      <c r="I20" s="1101">
        <v>11688.879439</v>
      </c>
      <c r="J20" s="1130">
        <v>11.243255660164222</v>
      </c>
    </row>
    <row r="21" spans="1:12" ht="26.25" customHeight="1">
      <c r="A21" s="1052" t="s">
        <v>1182</v>
      </c>
      <c r="B21" s="1122">
        <v>0</v>
      </c>
      <c r="C21" s="1122">
        <v>0</v>
      </c>
      <c r="D21" s="1101">
        <v>0</v>
      </c>
      <c r="E21" s="1122">
        <v>620000</v>
      </c>
      <c r="F21" s="1122">
        <v>62000</v>
      </c>
      <c r="G21" s="1101">
        <v>59.951630734911411</v>
      </c>
      <c r="H21" s="1101">
        <v>351400</v>
      </c>
      <c r="I21" s="1101">
        <v>35140</v>
      </c>
      <c r="J21" s="1130">
        <v>33.800331841900757</v>
      </c>
    </row>
    <row r="22" spans="1:12" ht="26.25" customHeight="1">
      <c r="A22" s="1052" t="s">
        <v>1183</v>
      </c>
      <c r="B22" s="1122">
        <v>0</v>
      </c>
      <c r="C22" s="1122">
        <v>0</v>
      </c>
      <c r="D22" s="1101">
        <v>0</v>
      </c>
      <c r="E22" s="1122">
        <v>0</v>
      </c>
      <c r="F22" s="1122">
        <v>0</v>
      </c>
      <c r="G22" s="1101">
        <v>0</v>
      </c>
      <c r="H22" s="1101">
        <v>0</v>
      </c>
      <c r="I22" s="1101">
        <v>0</v>
      </c>
      <c r="J22" s="1130">
        <v>0</v>
      </c>
    </row>
    <row r="23" spans="1:12" ht="26.25" customHeight="1">
      <c r="A23" s="1052" t="s">
        <v>1184</v>
      </c>
      <c r="B23" s="1122">
        <v>1700</v>
      </c>
      <c r="C23" s="1122">
        <v>1700</v>
      </c>
      <c r="D23" s="1101">
        <v>16.989025444787746</v>
      </c>
      <c r="E23" s="1122">
        <v>0</v>
      </c>
      <c r="F23" s="1122">
        <v>0</v>
      </c>
      <c r="G23" s="1101">
        <v>0</v>
      </c>
      <c r="H23" s="1101">
        <v>0</v>
      </c>
      <c r="I23" s="1101">
        <v>0</v>
      </c>
      <c r="J23" s="1130">
        <v>0</v>
      </c>
    </row>
    <row r="24" spans="1:12" ht="26.25" customHeight="1">
      <c r="A24" s="1132" t="s">
        <v>1185</v>
      </c>
      <c r="B24" s="1122">
        <v>0</v>
      </c>
      <c r="C24" s="1122">
        <v>0</v>
      </c>
      <c r="D24" s="1101">
        <v>0</v>
      </c>
      <c r="E24" s="1122">
        <v>0</v>
      </c>
      <c r="F24" s="1122">
        <v>0</v>
      </c>
      <c r="G24" s="1101">
        <v>0</v>
      </c>
      <c r="H24" s="1101">
        <v>6158.067</v>
      </c>
      <c r="I24" s="1101">
        <v>615.80669999999998</v>
      </c>
      <c r="J24" s="1130">
        <v>0.59232984662680199</v>
      </c>
    </row>
    <row r="25" spans="1:12" ht="26.25" customHeight="1" thickBot="1">
      <c r="A25" s="1118" t="s">
        <v>1186</v>
      </c>
      <c r="B25" s="1120">
        <v>122308.96400000001</v>
      </c>
      <c r="C25" s="1120">
        <v>13760.8964</v>
      </c>
      <c r="D25" s="1120">
        <v>100</v>
      </c>
      <c r="E25" s="1120">
        <v>1034167.0316550001</v>
      </c>
      <c r="F25" s="1120">
        <v>103416.7031655</v>
      </c>
      <c r="G25" s="1120">
        <v>100</v>
      </c>
      <c r="H25" s="1120">
        <v>1039634.76348</v>
      </c>
      <c r="I25" s="1120">
        <v>103963.476348</v>
      </c>
      <c r="J25" s="1127">
        <v>100</v>
      </c>
    </row>
    <row r="26" spans="1:12" ht="26.25" customHeight="1" thickTop="1">
      <c r="A26" s="2014" t="s">
        <v>1141</v>
      </c>
      <c r="B26" s="2014"/>
      <c r="C26" s="2014"/>
      <c r="D26" s="2014"/>
      <c r="E26" s="2014"/>
      <c r="F26" s="2014"/>
      <c r="G26" s="2014"/>
      <c r="H26" s="2014"/>
      <c r="I26" s="2014"/>
      <c r="J26" s="2014"/>
    </row>
    <row r="27" spans="1:12" ht="26.25" customHeight="1">
      <c r="A27" s="2015" t="s">
        <v>1187</v>
      </c>
      <c r="B27" s="2015"/>
      <c r="C27" s="2015"/>
      <c r="D27" s="2015"/>
      <c r="E27" s="2015"/>
      <c r="F27" s="2015"/>
      <c r="G27" s="2015"/>
      <c r="H27" s="2015"/>
      <c r="I27" s="2015"/>
      <c r="J27" s="2015"/>
    </row>
    <row r="32" spans="1:12">
      <c r="L32" s="1034"/>
    </row>
    <row r="34" spans="12:12">
      <c r="L34" s="1034"/>
    </row>
  </sheetData>
  <mergeCells count="11">
    <mergeCell ref="B6:J6"/>
    <mergeCell ref="B17:J17"/>
    <mergeCell ref="A26:J26"/>
    <mergeCell ref="A27:J27"/>
    <mergeCell ref="A1:J1"/>
    <mergeCell ref="A2:J2"/>
    <mergeCell ref="A3:J3"/>
    <mergeCell ref="A4:A5"/>
    <mergeCell ref="B4:D4"/>
    <mergeCell ref="E4:G4"/>
    <mergeCell ref="H4:J4"/>
  </mergeCells>
  <pageMargins left="0.7" right="0.7" top="0.5" bottom="0.5" header="0.3" footer="0.3"/>
  <pageSetup paperSize="9" scale="58"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M33"/>
  <sheetViews>
    <sheetView topLeftCell="A16" workbookViewId="0">
      <selection activeCell="O10" sqref="O10"/>
    </sheetView>
  </sheetViews>
  <sheetFormatPr defaultRowHeight="15.75"/>
  <cols>
    <col min="1" max="1" width="42.85546875" style="178" bestFit="1" customWidth="1"/>
    <col min="2" max="12" width="11.5703125" style="178" customWidth="1"/>
    <col min="13" max="13" width="11" style="178" bestFit="1" customWidth="1"/>
    <col min="14" max="256" width="9.140625" style="178"/>
    <col min="257" max="257" width="37.28515625" style="178" bestFit="1" customWidth="1"/>
    <col min="258" max="258" width="9.42578125" style="178" bestFit="1" customWidth="1"/>
    <col min="259" max="268" width="9.140625" style="178" customWidth="1"/>
    <col min="269" max="269" width="11" style="178" bestFit="1" customWidth="1"/>
    <col min="270" max="512" width="9.140625" style="178"/>
    <col min="513" max="513" width="37.28515625" style="178" bestFit="1" customWidth="1"/>
    <col min="514" max="514" width="9.42578125" style="178" bestFit="1" customWidth="1"/>
    <col min="515" max="524" width="9.140625" style="178" customWidth="1"/>
    <col min="525" max="525" width="11" style="178" bestFit="1" customWidth="1"/>
    <col min="526" max="768" width="9.140625" style="178"/>
    <col min="769" max="769" width="37.28515625" style="178" bestFit="1" customWidth="1"/>
    <col min="770" max="770" width="9.42578125" style="178" bestFit="1" customWidth="1"/>
    <col min="771" max="780" width="9.140625" style="178" customWidth="1"/>
    <col min="781" max="781" width="11" style="178" bestFit="1" customWidth="1"/>
    <col min="782" max="1024" width="9.140625" style="178"/>
    <col min="1025" max="1025" width="37.28515625" style="178" bestFit="1" customWidth="1"/>
    <col min="1026" max="1026" width="9.42578125" style="178" bestFit="1" customWidth="1"/>
    <col min="1027" max="1036" width="9.140625" style="178" customWidth="1"/>
    <col min="1037" max="1037" width="11" style="178" bestFit="1" customWidth="1"/>
    <col min="1038" max="1280" width="9.140625" style="178"/>
    <col min="1281" max="1281" width="37.28515625" style="178" bestFit="1" customWidth="1"/>
    <col min="1282" max="1282" width="9.42578125" style="178" bestFit="1" customWidth="1"/>
    <col min="1283" max="1292" width="9.140625" style="178" customWidth="1"/>
    <col min="1293" max="1293" width="11" style="178" bestFit="1" customWidth="1"/>
    <col min="1294" max="1536" width="9.140625" style="178"/>
    <col min="1537" max="1537" width="37.28515625" style="178" bestFit="1" customWidth="1"/>
    <col min="1538" max="1538" width="9.42578125" style="178" bestFit="1" customWidth="1"/>
    <col min="1539" max="1548" width="9.140625" style="178" customWidth="1"/>
    <col min="1549" max="1549" width="11" style="178" bestFit="1" customWidth="1"/>
    <col min="1550" max="1792" width="9.140625" style="178"/>
    <col min="1793" max="1793" width="37.28515625" style="178" bestFit="1" customWidth="1"/>
    <col min="1794" max="1794" width="9.42578125" style="178" bestFit="1" customWidth="1"/>
    <col min="1795" max="1804" width="9.140625" style="178" customWidth="1"/>
    <col min="1805" max="1805" width="11" style="178" bestFit="1" customWidth="1"/>
    <col min="1806" max="2048" width="9.140625" style="178"/>
    <col min="2049" max="2049" width="37.28515625" style="178" bestFit="1" customWidth="1"/>
    <col min="2050" max="2050" width="9.42578125" style="178" bestFit="1" customWidth="1"/>
    <col min="2051" max="2060" width="9.140625" style="178" customWidth="1"/>
    <col min="2061" max="2061" width="11" style="178" bestFit="1" customWidth="1"/>
    <col min="2062" max="2304" width="9.140625" style="178"/>
    <col min="2305" max="2305" width="37.28515625" style="178" bestFit="1" customWidth="1"/>
    <col min="2306" max="2306" width="9.42578125" style="178" bestFit="1" customWidth="1"/>
    <col min="2307" max="2316" width="9.140625" style="178" customWidth="1"/>
    <col min="2317" max="2317" width="11" style="178" bestFit="1" customWidth="1"/>
    <col min="2318" max="2560" width="9.140625" style="178"/>
    <col min="2561" max="2561" width="37.28515625" style="178" bestFit="1" customWidth="1"/>
    <col min="2562" max="2562" width="9.42578125" style="178" bestFit="1" customWidth="1"/>
    <col min="2563" max="2572" width="9.140625" style="178" customWidth="1"/>
    <col min="2573" max="2573" width="11" style="178" bestFit="1" customWidth="1"/>
    <col min="2574" max="2816" width="9.140625" style="178"/>
    <col min="2817" max="2817" width="37.28515625" style="178" bestFit="1" customWidth="1"/>
    <col min="2818" max="2818" width="9.42578125" style="178" bestFit="1" customWidth="1"/>
    <col min="2819" max="2828" width="9.140625" style="178" customWidth="1"/>
    <col min="2829" max="2829" width="11" style="178" bestFit="1" customWidth="1"/>
    <col min="2830" max="3072" width="9.140625" style="178"/>
    <col min="3073" max="3073" width="37.28515625" style="178" bestFit="1" customWidth="1"/>
    <col min="3074" max="3074" width="9.42578125" style="178" bestFit="1" customWidth="1"/>
    <col min="3075" max="3084" width="9.140625" style="178" customWidth="1"/>
    <col min="3085" max="3085" width="11" style="178" bestFit="1" customWidth="1"/>
    <col min="3086" max="3328" width="9.140625" style="178"/>
    <col min="3329" max="3329" width="37.28515625" style="178" bestFit="1" customWidth="1"/>
    <col min="3330" max="3330" width="9.42578125" style="178" bestFit="1" customWidth="1"/>
    <col min="3331" max="3340" width="9.140625" style="178" customWidth="1"/>
    <col min="3341" max="3341" width="11" style="178" bestFit="1" customWidth="1"/>
    <col min="3342" max="3584" width="9.140625" style="178"/>
    <col min="3585" max="3585" width="37.28515625" style="178" bestFit="1" customWidth="1"/>
    <col min="3586" max="3586" width="9.42578125" style="178" bestFit="1" customWidth="1"/>
    <col min="3587" max="3596" width="9.140625" style="178" customWidth="1"/>
    <col min="3597" max="3597" width="11" style="178" bestFit="1" customWidth="1"/>
    <col min="3598" max="3840" width="9.140625" style="178"/>
    <col min="3841" max="3841" width="37.28515625" style="178" bestFit="1" customWidth="1"/>
    <col min="3842" max="3842" width="9.42578125" style="178" bestFit="1" customWidth="1"/>
    <col min="3843" max="3852" width="9.140625" style="178" customWidth="1"/>
    <col min="3853" max="3853" width="11" style="178" bestFit="1" customWidth="1"/>
    <col min="3854" max="4096" width="9.140625" style="178"/>
    <col min="4097" max="4097" width="37.28515625" style="178" bestFit="1" customWidth="1"/>
    <col min="4098" max="4098" width="9.42578125" style="178" bestFit="1" customWidth="1"/>
    <col min="4099" max="4108" width="9.140625" style="178" customWidth="1"/>
    <col min="4109" max="4109" width="11" style="178" bestFit="1" customWidth="1"/>
    <col min="4110" max="4352" width="9.140625" style="178"/>
    <col min="4353" max="4353" width="37.28515625" style="178" bestFit="1" customWidth="1"/>
    <col min="4354" max="4354" width="9.42578125" style="178" bestFit="1" customWidth="1"/>
    <col min="4355" max="4364" width="9.140625" style="178" customWidth="1"/>
    <col min="4365" max="4365" width="11" style="178" bestFit="1" customWidth="1"/>
    <col min="4366" max="4608" width="9.140625" style="178"/>
    <col min="4609" max="4609" width="37.28515625" style="178" bestFit="1" customWidth="1"/>
    <col min="4610" max="4610" width="9.42578125" style="178" bestFit="1" customWidth="1"/>
    <col min="4611" max="4620" width="9.140625" style="178" customWidth="1"/>
    <col min="4621" max="4621" width="11" style="178" bestFit="1" customWidth="1"/>
    <col min="4622" max="4864" width="9.140625" style="178"/>
    <col min="4865" max="4865" width="37.28515625" style="178" bestFit="1" customWidth="1"/>
    <col min="4866" max="4866" width="9.42578125" style="178" bestFit="1" customWidth="1"/>
    <col min="4867" max="4876" width="9.140625" style="178" customWidth="1"/>
    <col min="4877" max="4877" width="11" style="178" bestFit="1" customWidth="1"/>
    <col min="4878" max="5120" width="9.140625" style="178"/>
    <col min="5121" max="5121" width="37.28515625" style="178" bestFit="1" customWidth="1"/>
    <col min="5122" max="5122" width="9.42578125" style="178" bestFit="1" customWidth="1"/>
    <col min="5123" max="5132" width="9.140625" style="178" customWidth="1"/>
    <col min="5133" max="5133" width="11" style="178" bestFit="1" customWidth="1"/>
    <col min="5134" max="5376" width="9.140625" style="178"/>
    <col min="5377" max="5377" width="37.28515625" style="178" bestFit="1" customWidth="1"/>
    <col min="5378" max="5378" width="9.42578125" style="178" bestFit="1" customWidth="1"/>
    <col min="5379" max="5388" width="9.140625" style="178" customWidth="1"/>
    <col min="5389" max="5389" width="11" style="178" bestFit="1" customWidth="1"/>
    <col min="5390" max="5632" width="9.140625" style="178"/>
    <col min="5633" max="5633" width="37.28515625" style="178" bestFit="1" customWidth="1"/>
    <col min="5634" max="5634" width="9.42578125" style="178" bestFit="1" customWidth="1"/>
    <col min="5635" max="5644" width="9.140625" style="178" customWidth="1"/>
    <col min="5645" max="5645" width="11" style="178" bestFit="1" customWidth="1"/>
    <col min="5646" max="5888" width="9.140625" style="178"/>
    <col min="5889" max="5889" width="37.28515625" style="178" bestFit="1" customWidth="1"/>
    <col min="5890" max="5890" width="9.42578125" style="178" bestFit="1" customWidth="1"/>
    <col min="5891" max="5900" width="9.140625" style="178" customWidth="1"/>
    <col min="5901" max="5901" width="11" style="178" bestFit="1" customWidth="1"/>
    <col min="5902" max="6144" width="9.140625" style="178"/>
    <col min="6145" max="6145" width="37.28515625" style="178" bestFit="1" customWidth="1"/>
    <col min="6146" max="6146" width="9.42578125" style="178" bestFit="1" customWidth="1"/>
    <col min="6147" max="6156" width="9.140625" style="178" customWidth="1"/>
    <col min="6157" max="6157" width="11" style="178" bestFit="1" customWidth="1"/>
    <col min="6158" max="6400" width="9.140625" style="178"/>
    <col min="6401" max="6401" width="37.28515625" style="178" bestFit="1" customWidth="1"/>
    <col min="6402" max="6402" width="9.42578125" style="178" bestFit="1" customWidth="1"/>
    <col min="6403" max="6412" width="9.140625" style="178" customWidth="1"/>
    <col min="6413" max="6413" width="11" style="178" bestFit="1" customWidth="1"/>
    <col min="6414" max="6656" width="9.140625" style="178"/>
    <col min="6657" max="6657" width="37.28515625" style="178" bestFit="1" customWidth="1"/>
    <col min="6658" max="6658" width="9.42578125" style="178" bestFit="1" customWidth="1"/>
    <col min="6659" max="6668" width="9.140625" style="178" customWidth="1"/>
    <col min="6669" max="6669" width="11" style="178" bestFit="1" customWidth="1"/>
    <col min="6670" max="6912" width="9.140625" style="178"/>
    <col min="6913" max="6913" width="37.28515625" style="178" bestFit="1" customWidth="1"/>
    <col min="6914" max="6914" width="9.42578125" style="178" bestFit="1" customWidth="1"/>
    <col min="6915" max="6924" width="9.140625" style="178" customWidth="1"/>
    <col min="6925" max="6925" width="11" style="178" bestFit="1" customWidth="1"/>
    <col min="6926" max="7168" width="9.140625" style="178"/>
    <col min="7169" max="7169" width="37.28515625" style="178" bestFit="1" customWidth="1"/>
    <col min="7170" max="7170" width="9.42578125" style="178" bestFit="1" customWidth="1"/>
    <col min="7171" max="7180" width="9.140625" style="178" customWidth="1"/>
    <col min="7181" max="7181" width="11" style="178" bestFit="1" customWidth="1"/>
    <col min="7182" max="7424" width="9.140625" style="178"/>
    <col min="7425" max="7425" width="37.28515625" style="178" bestFit="1" customWidth="1"/>
    <col min="7426" max="7426" width="9.42578125" style="178" bestFit="1" customWidth="1"/>
    <col min="7427" max="7436" width="9.140625" style="178" customWidth="1"/>
    <col min="7437" max="7437" width="11" style="178" bestFit="1" customWidth="1"/>
    <col min="7438" max="7680" width="9.140625" style="178"/>
    <col min="7681" max="7681" width="37.28515625" style="178" bestFit="1" customWidth="1"/>
    <col min="7682" max="7682" width="9.42578125" style="178" bestFit="1" customWidth="1"/>
    <col min="7683" max="7692" width="9.140625" style="178" customWidth="1"/>
    <col min="7693" max="7693" width="11" style="178" bestFit="1" customWidth="1"/>
    <col min="7694" max="7936" width="9.140625" style="178"/>
    <col min="7937" max="7937" width="37.28515625" style="178" bestFit="1" customWidth="1"/>
    <col min="7938" max="7938" width="9.42578125" style="178" bestFit="1" customWidth="1"/>
    <col min="7939" max="7948" width="9.140625" style="178" customWidth="1"/>
    <col min="7949" max="7949" width="11" style="178" bestFit="1" customWidth="1"/>
    <col min="7950" max="8192" width="9.140625" style="178"/>
    <col min="8193" max="8193" width="37.28515625" style="178" bestFit="1" customWidth="1"/>
    <col min="8194" max="8194" width="9.42578125" style="178" bestFit="1" customWidth="1"/>
    <col min="8195" max="8204" width="9.140625" style="178" customWidth="1"/>
    <col min="8205" max="8205" width="11" style="178" bestFit="1" customWidth="1"/>
    <col min="8206" max="8448" width="9.140625" style="178"/>
    <col min="8449" max="8449" width="37.28515625" style="178" bestFit="1" customWidth="1"/>
    <col min="8450" max="8450" width="9.42578125" style="178" bestFit="1" customWidth="1"/>
    <col min="8451" max="8460" width="9.140625" style="178" customWidth="1"/>
    <col min="8461" max="8461" width="11" style="178" bestFit="1" customWidth="1"/>
    <col min="8462" max="8704" width="9.140625" style="178"/>
    <col min="8705" max="8705" width="37.28515625" style="178" bestFit="1" customWidth="1"/>
    <col min="8706" max="8706" width="9.42578125" style="178" bestFit="1" customWidth="1"/>
    <col min="8707" max="8716" width="9.140625" style="178" customWidth="1"/>
    <col min="8717" max="8717" width="11" style="178" bestFit="1" customWidth="1"/>
    <col min="8718" max="8960" width="9.140625" style="178"/>
    <col min="8961" max="8961" width="37.28515625" style="178" bestFit="1" customWidth="1"/>
    <col min="8962" max="8962" width="9.42578125" style="178" bestFit="1" customWidth="1"/>
    <col min="8963" max="8972" width="9.140625" style="178" customWidth="1"/>
    <col min="8973" max="8973" width="11" style="178" bestFit="1" customWidth="1"/>
    <col min="8974" max="9216" width="9.140625" style="178"/>
    <col min="9217" max="9217" width="37.28515625" style="178" bestFit="1" customWidth="1"/>
    <col min="9218" max="9218" width="9.42578125" style="178" bestFit="1" customWidth="1"/>
    <col min="9219" max="9228" width="9.140625" style="178" customWidth="1"/>
    <col min="9229" max="9229" width="11" style="178" bestFit="1" customWidth="1"/>
    <col min="9230" max="9472" width="9.140625" style="178"/>
    <col min="9473" max="9473" width="37.28515625" style="178" bestFit="1" customWidth="1"/>
    <col min="9474" max="9474" width="9.42578125" style="178" bestFit="1" customWidth="1"/>
    <col min="9475" max="9484" width="9.140625" style="178" customWidth="1"/>
    <col min="9485" max="9485" width="11" style="178" bestFit="1" customWidth="1"/>
    <col min="9486" max="9728" width="9.140625" style="178"/>
    <col min="9729" max="9729" width="37.28515625" style="178" bestFit="1" customWidth="1"/>
    <col min="9730" max="9730" width="9.42578125" style="178" bestFit="1" customWidth="1"/>
    <col min="9731" max="9740" width="9.140625" style="178" customWidth="1"/>
    <col min="9741" max="9741" width="11" style="178" bestFit="1" customWidth="1"/>
    <col min="9742" max="9984" width="9.140625" style="178"/>
    <col min="9985" max="9985" width="37.28515625" style="178" bestFit="1" customWidth="1"/>
    <col min="9986" max="9986" width="9.42578125" style="178" bestFit="1" customWidth="1"/>
    <col min="9987" max="9996" width="9.140625" style="178" customWidth="1"/>
    <col min="9997" max="9997" width="11" style="178" bestFit="1" customWidth="1"/>
    <col min="9998" max="10240" width="9.140625" style="178"/>
    <col min="10241" max="10241" width="37.28515625" style="178" bestFit="1" customWidth="1"/>
    <col min="10242" max="10242" width="9.42578125" style="178" bestFit="1" customWidth="1"/>
    <col min="10243" max="10252" width="9.140625" style="178" customWidth="1"/>
    <col min="10253" max="10253" width="11" style="178" bestFit="1" customWidth="1"/>
    <col min="10254" max="10496" width="9.140625" style="178"/>
    <col min="10497" max="10497" width="37.28515625" style="178" bestFit="1" customWidth="1"/>
    <col min="10498" max="10498" width="9.42578125" style="178" bestFit="1" customWidth="1"/>
    <col min="10499" max="10508" width="9.140625" style="178" customWidth="1"/>
    <col min="10509" max="10509" width="11" style="178" bestFit="1" customWidth="1"/>
    <col min="10510" max="10752" width="9.140625" style="178"/>
    <col min="10753" max="10753" width="37.28515625" style="178" bestFit="1" customWidth="1"/>
    <col min="10754" max="10754" width="9.42578125" style="178" bestFit="1" customWidth="1"/>
    <col min="10755" max="10764" width="9.140625" style="178" customWidth="1"/>
    <col min="10765" max="10765" width="11" style="178" bestFit="1" customWidth="1"/>
    <col min="10766" max="11008" width="9.140625" style="178"/>
    <col min="11009" max="11009" width="37.28515625" style="178" bestFit="1" customWidth="1"/>
    <col min="11010" max="11010" width="9.42578125" style="178" bestFit="1" customWidth="1"/>
    <col min="11011" max="11020" width="9.140625" style="178" customWidth="1"/>
    <col min="11021" max="11021" width="11" style="178" bestFit="1" customWidth="1"/>
    <col min="11022" max="11264" width="9.140625" style="178"/>
    <col min="11265" max="11265" width="37.28515625" style="178" bestFit="1" customWidth="1"/>
    <col min="11266" max="11266" width="9.42578125" style="178" bestFit="1" customWidth="1"/>
    <col min="11267" max="11276" width="9.140625" style="178" customWidth="1"/>
    <col min="11277" max="11277" width="11" style="178" bestFit="1" customWidth="1"/>
    <col min="11278" max="11520" width="9.140625" style="178"/>
    <col min="11521" max="11521" width="37.28515625" style="178" bestFit="1" customWidth="1"/>
    <col min="11522" max="11522" width="9.42578125" style="178" bestFit="1" customWidth="1"/>
    <col min="11523" max="11532" width="9.140625" style="178" customWidth="1"/>
    <col min="11533" max="11533" width="11" style="178" bestFit="1" customWidth="1"/>
    <col min="11534" max="11776" width="9.140625" style="178"/>
    <col min="11777" max="11777" width="37.28515625" style="178" bestFit="1" customWidth="1"/>
    <col min="11778" max="11778" width="9.42578125" style="178" bestFit="1" customWidth="1"/>
    <col min="11779" max="11788" width="9.140625" style="178" customWidth="1"/>
    <col min="11789" max="11789" width="11" style="178" bestFit="1" customWidth="1"/>
    <col min="11790" max="12032" width="9.140625" style="178"/>
    <col min="12033" max="12033" width="37.28515625" style="178" bestFit="1" customWidth="1"/>
    <col min="12034" max="12034" width="9.42578125" style="178" bestFit="1" customWidth="1"/>
    <col min="12035" max="12044" width="9.140625" style="178" customWidth="1"/>
    <col min="12045" max="12045" width="11" style="178" bestFit="1" customWidth="1"/>
    <col min="12046" max="12288" width="9.140625" style="178"/>
    <col min="12289" max="12289" width="37.28515625" style="178" bestFit="1" customWidth="1"/>
    <col min="12290" max="12290" width="9.42578125" style="178" bestFit="1" customWidth="1"/>
    <col min="12291" max="12300" width="9.140625" style="178" customWidth="1"/>
    <col min="12301" max="12301" width="11" style="178" bestFit="1" customWidth="1"/>
    <col min="12302" max="12544" width="9.140625" style="178"/>
    <col min="12545" max="12545" width="37.28515625" style="178" bestFit="1" customWidth="1"/>
    <col min="12546" max="12546" width="9.42578125" style="178" bestFit="1" customWidth="1"/>
    <col min="12547" max="12556" width="9.140625" style="178" customWidth="1"/>
    <col min="12557" max="12557" width="11" style="178" bestFit="1" customWidth="1"/>
    <col min="12558" max="12800" width="9.140625" style="178"/>
    <col min="12801" max="12801" width="37.28515625" style="178" bestFit="1" customWidth="1"/>
    <col min="12802" max="12802" width="9.42578125" style="178" bestFit="1" customWidth="1"/>
    <col min="12803" max="12812" width="9.140625" style="178" customWidth="1"/>
    <col min="12813" max="12813" width="11" style="178" bestFit="1" customWidth="1"/>
    <col min="12814" max="13056" width="9.140625" style="178"/>
    <col min="13057" max="13057" width="37.28515625" style="178" bestFit="1" customWidth="1"/>
    <col min="13058" max="13058" width="9.42578125" style="178" bestFit="1" customWidth="1"/>
    <col min="13059" max="13068" width="9.140625" style="178" customWidth="1"/>
    <col min="13069" max="13069" width="11" style="178" bestFit="1" customWidth="1"/>
    <col min="13070" max="13312" width="9.140625" style="178"/>
    <col min="13313" max="13313" width="37.28515625" style="178" bestFit="1" customWidth="1"/>
    <col min="13314" max="13314" width="9.42578125" style="178" bestFit="1" customWidth="1"/>
    <col min="13315" max="13324" width="9.140625" style="178" customWidth="1"/>
    <col min="13325" max="13325" width="11" style="178" bestFit="1" customWidth="1"/>
    <col min="13326" max="13568" width="9.140625" style="178"/>
    <col min="13569" max="13569" width="37.28515625" style="178" bestFit="1" customWidth="1"/>
    <col min="13570" max="13570" width="9.42578125" style="178" bestFit="1" customWidth="1"/>
    <col min="13571" max="13580" width="9.140625" style="178" customWidth="1"/>
    <col min="13581" max="13581" width="11" style="178" bestFit="1" customWidth="1"/>
    <col min="13582" max="13824" width="9.140625" style="178"/>
    <col min="13825" max="13825" width="37.28515625" style="178" bestFit="1" customWidth="1"/>
    <col min="13826" max="13826" width="9.42578125" style="178" bestFit="1" customWidth="1"/>
    <col min="13827" max="13836" width="9.140625" style="178" customWidth="1"/>
    <col min="13837" max="13837" width="11" style="178" bestFit="1" customWidth="1"/>
    <col min="13838" max="14080" width="9.140625" style="178"/>
    <col min="14081" max="14081" width="37.28515625" style="178" bestFit="1" customWidth="1"/>
    <col min="14082" max="14082" width="9.42578125" style="178" bestFit="1" customWidth="1"/>
    <col min="14083" max="14092" width="9.140625" style="178" customWidth="1"/>
    <col min="14093" max="14093" width="11" style="178" bestFit="1" customWidth="1"/>
    <col min="14094" max="14336" width="9.140625" style="178"/>
    <col min="14337" max="14337" width="37.28515625" style="178" bestFit="1" customWidth="1"/>
    <col min="14338" max="14338" width="9.42578125" style="178" bestFit="1" customWidth="1"/>
    <col min="14339" max="14348" width="9.140625" style="178" customWidth="1"/>
    <col min="14349" max="14349" width="11" style="178" bestFit="1" customWidth="1"/>
    <col min="14350" max="14592" width="9.140625" style="178"/>
    <col min="14593" max="14593" width="37.28515625" style="178" bestFit="1" customWidth="1"/>
    <col min="14594" max="14594" width="9.42578125" style="178" bestFit="1" customWidth="1"/>
    <col min="14595" max="14604" width="9.140625" style="178" customWidth="1"/>
    <col min="14605" max="14605" width="11" style="178" bestFit="1" customWidth="1"/>
    <col min="14606" max="14848" width="9.140625" style="178"/>
    <col min="14849" max="14849" width="37.28515625" style="178" bestFit="1" customWidth="1"/>
    <col min="14850" max="14850" width="9.42578125" style="178" bestFit="1" customWidth="1"/>
    <col min="14851" max="14860" width="9.140625" style="178" customWidth="1"/>
    <col min="14861" max="14861" width="11" style="178" bestFit="1" customWidth="1"/>
    <col min="14862" max="15104" width="9.140625" style="178"/>
    <col min="15105" max="15105" width="37.28515625" style="178" bestFit="1" customWidth="1"/>
    <col min="15106" max="15106" width="9.42578125" style="178" bestFit="1" customWidth="1"/>
    <col min="15107" max="15116" width="9.140625" style="178" customWidth="1"/>
    <col min="15117" max="15117" width="11" style="178" bestFit="1" customWidth="1"/>
    <col min="15118" max="15360" width="9.140625" style="178"/>
    <col min="15361" max="15361" width="37.28515625" style="178" bestFit="1" customWidth="1"/>
    <col min="15362" max="15362" width="9.42578125" style="178" bestFit="1" customWidth="1"/>
    <col min="15363" max="15372" width="9.140625" style="178" customWidth="1"/>
    <col min="15373" max="15373" width="11" style="178" bestFit="1" customWidth="1"/>
    <col min="15374" max="15616" width="9.140625" style="178"/>
    <col min="15617" max="15617" width="37.28515625" style="178" bestFit="1" customWidth="1"/>
    <col min="15618" max="15618" width="9.42578125" style="178" bestFit="1" customWidth="1"/>
    <col min="15619" max="15628" width="9.140625" style="178" customWidth="1"/>
    <col min="15629" max="15629" width="11" style="178" bestFit="1" customWidth="1"/>
    <col min="15630" max="15872" width="9.140625" style="178"/>
    <col min="15873" max="15873" width="37.28515625" style="178" bestFit="1" customWidth="1"/>
    <col min="15874" max="15874" width="9.42578125" style="178" bestFit="1" customWidth="1"/>
    <col min="15875" max="15884" width="9.140625" style="178" customWidth="1"/>
    <col min="15885" max="15885" width="11" style="178" bestFit="1" customWidth="1"/>
    <col min="15886" max="16128" width="9.140625" style="178"/>
    <col min="16129" max="16129" width="37.28515625" style="178" bestFit="1" customWidth="1"/>
    <col min="16130" max="16130" width="9.42578125" style="178" bestFit="1" customWidth="1"/>
    <col min="16131" max="16140" width="9.140625" style="178" customWidth="1"/>
    <col min="16141" max="16141" width="11" style="178" bestFit="1" customWidth="1"/>
    <col min="16142" max="16384" width="9.140625" style="178"/>
  </cols>
  <sheetData>
    <row r="1" spans="1:13" ht="21" customHeight="1">
      <c r="A1" s="1596" t="s">
        <v>162</v>
      </c>
      <c r="B1" s="1596"/>
      <c r="C1" s="1596"/>
      <c r="D1" s="1596"/>
      <c r="E1" s="1596"/>
      <c r="F1" s="1596"/>
      <c r="G1" s="1596"/>
      <c r="H1" s="1596"/>
      <c r="I1" s="1596"/>
      <c r="J1" s="1596"/>
      <c r="K1" s="1596"/>
      <c r="L1" s="1596"/>
    </row>
    <row r="2" spans="1:13" ht="21" customHeight="1">
      <c r="A2" s="1597" t="s">
        <v>170</v>
      </c>
      <c r="B2" s="1597"/>
      <c r="C2" s="1597"/>
      <c r="D2" s="1597"/>
      <c r="E2" s="1597"/>
      <c r="F2" s="1597"/>
      <c r="G2" s="1597"/>
      <c r="H2" s="1597"/>
      <c r="I2" s="1597"/>
      <c r="J2" s="1597"/>
      <c r="K2" s="1597"/>
      <c r="L2" s="1597"/>
    </row>
    <row r="3" spans="1:13" ht="21" customHeight="1">
      <c r="A3" s="1597" t="s">
        <v>171</v>
      </c>
      <c r="B3" s="1597"/>
      <c r="C3" s="1597"/>
      <c r="D3" s="1597"/>
      <c r="E3" s="1597"/>
      <c r="F3" s="1597"/>
      <c r="G3" s="1597"/>
      <c r="H3" s="1597"/>
      <c r="I3" s="1597"/>
      <c r="J3" s="1597"/>
      <c r="K3" s="1597"/>
      <c r="L3" s="1597"/>
    </row>
    <row r="4" spans="1:13" ht="21" customHeight="1">
      <c r="A4" s="1570" t="str">
        <f>CPI_new!A4</f>
        <v>Mid-March 2018</v>
      </c>
      <c r="B4" s="1570"/>
      <c r="C4" s="1570"/>
      <c r="D4" s="1570"/>
      <c r="E4" s="1570"/>
      <c r="F4" s="1570"/>
      <c r="G4" s="1570"/>
      <c r="H4" s="1570"/>
      <c r="I4" s="1570"/>
      <c r="J4" s="1570"/>
      <c r="K4" s="1570"/>
      <c r="L4" s="1570"/>
      <c r="M4" s="179"/>
    </row>
    <row r="5" spans="1:13" ht="16.5" thickBot="1">
      <c r="A5" s="117"/>
      <c r="B5" s="117"/>
      <c r="C5" s="117"/>
      <c r="D5" s="117"/>
      <c r="E5" s="117"/>
      <c r="F5" s="117"/>
      <c r="G5" s="117"/>
      <c r="H5" s="117"/>
      <c r="I5" s="117"/>
      <c r="J5" s="117"/>
      <c r="K5" s="117"/>
      <c r="L5" s="117"/>
      <c r="M5" s="179"/>
    </row>
    <row r="6" spans="1:13" ht="27" customHeight="1" thickTop="1">
      <c r="A6" s="1598" t="s">
        <v>172</v>
      </c>
      <c r="B6" s="1600" t="s">
        <v>173</v>
      </c>
      <c r="C6" s="180" t="s">
        <v>5</v>
      </c>
      <c r="D6" s="1602" t="s">
        <v>6</v>
      </c>
      <c r="E6" s="1603"/>
      <c r="F6" s="1602" t="s">
        <v>48</v>
      </c>
      <c r="G6" s="1604"/>
      <c r="H6" s="1603"/>
      <c r="I6" s="1605" t="s">
        <v>4</v>
      </c>
      <c r="J6" s="1606"/>
      <c r="K6" s="1606"/>
      <c r="L6" s="1607"/>
    </row>
    <row r="7" spans="1:13" ht="27" customHeight="1">
      <c r="A7" s="1599"/>
      <c r="B7" s="1601"/>
      <c r="C7" s="181" t="str">
        <f>CPI_new!C7</f>
        <v>Feb/Mar</v>
      </c>
      <c r="D7" s="181" t="str">
        <f>CPI_new!D7</f>
        <v>Jan/Feb</v>
      </c>
      <c r="E7" s="181" t="str">
        <f>CPI_new!E7</f>
        <v>Feb/Mar</v>
      </c>
      <c r="F7" s="181" t="str">
        <f>CPI_new!F7</f>
        <v>Dec/Jan</v>
      </c>
      <c r="G7" s="181" t="str">
        <f>CPI_new!G7</f>
        <v>Jan/Feb</v>
      </c>
      <c r="H7" s="181" t="str">
        <f>CPI_new!H7</f>
        <v>Feb/Mar</v>
      </c>
      <c r="I7" s="182" t="s">
        <v>106</v>
      </c>
      <c r="J7" s="183" t="s">
        <v>106</v>
      </c>
      <c r="K7" s="184" t="s">
        <v>107</v>
      </c>
      <c r="L7" s="185" t="s">
        <v>107</v>
      </c>
    </row>
    <row r="8" spans="1:13" ht="27" customHeight="1">
      <c r="A8" s="186">
        <v>1</v>
      </c>
      <c r="B8" s="187">
        <v>2</v>
      </c>
      <c r="C8" s="188">
        <v>3</v>
      </c>
      <c r="D8" s="187">
        <v>4</v>
      </c>
      <c r="E8" s="187">
        <v>5</v>
      </c>
      <c r="F8" s="189">
        <v>6</v>
      </c>
      <c r="G8" s="183">
        <v>7</v>
      </c>
      <c r="H8" s="188">
        <v>8</v>
      </c>
      <c r="I8" s="190" t="s">
        <v>108</v>
      </c>
      <c r="J8" s="191" t="s">
        <v>109</v>
      </c>
      <c r="K8" s="192" t="s">
        <v>110</v>
      </c>
      <c r="L8" s="193" t="s">
        <v>111</v>
      </c>
    </row>
    <row r="9" spans="1:13" ht="27" customHeight="1">
      <c r="A9" s="194" t="s">
        <v>174</v>
      </c>
      <c r="B9" s="195">
        <v>100</v>
      </c>
      <c r="C9" s="196">
        <v>309.14476273696391</v>
      </c>
      <c r="D9" s="196">
        <v>315.38474964233615</v>
      </c>
      <c r="E9" s="196">
        <v>312.35133414663306</v>
      </c>
      <c r="F9" s="196">
        <v>327.08225345622122</v>
      </c>
      <c r="G9" s="196">
        <v>322.17930832017578</v>
      </c>
      <c r="H9" s="196">
        <v>319.44426699314801</v>
      </c>
      <c r="I9" s="196">
        <v>1.037239441250847</v>
      </c>
      <c r="J9" s="196">
        <v>-0.96181425992955383</v>
      </c>
      <c r="K9" s="197">
        <v>2.2708188091763191</v>
      </c>
      <c r="L9" s="198">
        <v>-0.84891898902139928</v>
      </c>
      <c r="M9" s="199"/>
    </row>
    <row r="10" spans="1:13" ht="27" customHeight="1">
      <c r="A10" s="194" t="s">
        <v>175</v>
      </c>
      <c r="B10" s="195">
        <v>49.593021995747016</v>
      </c>
      <c r="C10" s="196">
        <v>362.85191884506122</v>
      </c>
      <c r="D10" s="196">
        <v>368.02086998086935</v>
      </c>
      <c r="E10" s="196">
        <v>362.07283946198936</v>
      </c>
      <c r="F10" s="196">
        <v>382.44628601177249</v>
      </c>
      <c r="G10" s="196">
        <v>367.8095929654462</v>
      </c>
      <c r="H10" s="196">
        <v>363.34853797963058</v>
      </c>
      <c r="I10" s="196">
        <v>-0.21471000774961624</v>
      </c>
      <c r="J10" s="196">
        <v>-1.616220982029958</v>
      </c>
      <c r="K10" s="197">
        <v>0.35233201129827307</v>
      </c>
      <c r="L10" s="198">
        <v>-1.2128707546338262</v>
      </c>
      <c r="M10" s="199"/>
    </row>
    <row r="11" spans="1:13" ht="27" customHeight="1">
      <c r="A11" s="205" t="s">
        <v>176</v>
      </c>
      <c r="B11" s="206">
        <v>16.575694084141823</v>
      </c>
      <c r="C11" s="207">
        <v>276.98434074352838</v>
      </c>
      <c r="D11" s="207">
        <v>283.29932127567724</v>
      </c>
      <c r="E11" s="207">
        <v>282.27097385455488</v>
      </c>
      <c r="F11" s="207">
        <v>291.26503783136991</v>
      </c>
      <c r="G11" s="207">
        <v>284.41584431216012</v>
      </c>
      <c r="H11" s="207">
        <v>283.33848876554345</v>
      </c>
      <c r="I11" s="207">
        <v>1.9086397075138706</v>
      </c>
      <c r="J11" s="207">
        <v>-0.36298972284571107</v>
      </c>
      <c r="K11" s="208">
        <v>0.37818798596649117</v>
      </c>
      <c r="L11" s="209">
        <v>-0.37879589627721089</v>
      </c>
      <c r="M11" s="199"/>
    </row>
    <row r="12" spans="1:13" ht="27" customHeight="1">
      <c r="A12" s="210" t="s">
        <v>177</v>
      </c>
      <c r="B12" s="211">
        <v>6.0860312040333113</v>
      </c>
      <c r="C12" s="212">
        <v>390.01045323939024</v>
      </c>
      <c r="D12" s="212">
        <v>353.62954554495127</v>
      </c>
      <c r="E12" s="212">
        <v>340.08356366542932</v>
      </c>
      <c r="F12" s="212">
        <v>380.78996485361995</v>
      </c>
      <c r="G12" s="212">
        <v>360.90792433352192</v>
      </c>
      <c r="H12" s="212">
        <v>351.1518421232492</v>
      </c>
      <c r="I12" s="212">
        <v>-12.801423438595776</v>
      </c>
      <c r="J12" s="212">
        <v>-3.8305571607845366</v>
      </c>
      <c r="K12" s="213">
        <v>3.2545761219759299</v>
      </c>
      <c r="L12" s="214">
        <v>-2.7032053198302606</v>
      </c>
      <c r="M12" s="199"/>
    </row>
    <row r="13" spans="1:13" ht="27" customHeight="1">
      <c r="A13" s="210" t="s">
        <v>178</v>
      </c>
      <c r="B13" s="211">
        <v>3.7705195070758082</v>
      </c>
      <c r="C13" s="212">
        <v>487.39997546845683</v>
      </c>
      <c r="D13" s="212">
        <v>497.08864281651825</v>
      </c>
      <c r="E13" s="212">
        <v>492.69487332006327</v>
      </c>
      <c r="F13" s="212">
        <v>411.03918622106556</v>
      </c>
      <c r="G13" s="212">
        <v>379.07084226769717</v>
      </c>
      <c r="H13" s="212">
        <v>366.01601168877852</v>
      </c>
      <c r="I13" s="212">
        <v>1.0863557895170857</v>
      </c>
      <c r="J13" s="212">
        <v>-0.88390060001366066</v>
      </c>
      <c r="K13" s="213">
        <v>-25.711422726534423</v>
      </c>
      <c r="L13" s="214">
        <v>-3.4439025963646657</v>
      </c>
      <c r="M13" s="199"/>
    </row>
    <row r="14" spans="1:13" ht="27" customHeight="1">
      <c r="A14" s="210" t="s">
        <v>179</v>
      </c>
      <c r="B14" s="211">
        <v>11.183012678383857</v>
      </c>
      <c r="C14" s="212">
        <v>321.20593264195725</v>
      </c>
      <c r="D14" s="212">
        <v>308.07439686108592</v>
      </c>
      <c r="E14" s="212">
        <v>296.76136191140989</v>
      </c>
      <c r="F14" s="212">
        <v>372.29941224049833</v>
      </c>
      <c r="G14" s="212">
        <v>351.90907406558051</v>
      </c>
      <c r="H14" s="212">
        <v>342.82614138870395</v>
      </c>
      <c r="I14" s="212">
        <v>-7.6102488299290911</v>
      </c>
      <c r="J14" s="212">
        <v>-3.6721762875923787</v>
      </c>
      <c r="K14" s="213">
        <v>15.522499014223243</v>
      </c>
      <c r="L14" s="214">
        <v>-2.5810453171730074</v>
      </c>
      <c r="M14" s="199"/>
    </row>
    <row r="15" spans="1:13" ht="27" customHeight="1">
      <c r="A15" s="210" t="s">
        <v>180</v>
      </c>
      <c r="B15" s="211">
        <v>1.9487350779721184</v>
      </c>
      <c r="C15" s="212">
        <v>387.36444589119805</v>
      </c>
      <c r="D15" s="212">
        <v>433.15337145090712</v>
      </c>
      <c r="E15" s="212">
        <v>429.24043430246007</v>
      </c>
      <c r="F15" s="212">
        <v>421.21854280094828</v>
      </c>
      <c r="G15" s="212">
        <v>417.47207703389938</v>
      </c>
      <c r="H15" s="212">
        <v>382.91196180524526</v>
      </c>
      <c r="I15" s="212">
        <v>10.810488379985202</v>
      </c>
      <c r="J15" s="212">
        <v>-0.90336065845225733</v>
      </c>
      <c r="K15" s="213">
        <v>-10.793128697789427</v>
      </c>
      <c r="L15" s="214">
        <v>-8.2784255833828695</v>
      </c>
      <c r="M15" s="199"/>
    </row>
    <row r="16" spans="1:13" ht="27" customHeight="1">
      <c r="A16" s="215" t="s">
        <v>181</v>
      </c>
      <c r="B16" s="216">
        <v>10.019129444140097</v>
      </c>
      <c r="C16" s="217">
        <v>483.34119979893865</v>
      </c>
      <c r="D16" s="217">
        <v>522.66032361147359</v>
      </c>
      <c r="E16" s="217">
        <v>518.2076470823597</v>
      </c>
      <c r="F16" s="217">
        <v>527.39763038557339</v>
      </c>
      <c r="G16" s="217">
        <v>513.88218980381839</v>
      </c>
      <c r="H16" s="217">
        <v>521.29997226515059</v>
      </c>
      <c r="I16" s="217">
        <v>7.2136303087601163</v>
      </c>
      <c r="J16" s="217">
        <v>-0.85192549117691385</v>
      </c>
      <c r="K16" s="218">
        <v>0.59673476456811159</v>
      </c>
      <c r="L16" s="219">
        <v>1.4434791881314339</v>
      </c>
      <c r="M16" s="199"/>
    </row>
    <row r="17" spans="1:13" ht="27" customHeight="1">
      <c r="A17" s="194" t="s">
        <v>182</v>
      </c>
      <c r="B17" s="195">
        <v>20.372737107226719</v>
      </c>
      <c r="C17" s="196">
        <v>269.92035188102187</v>
      </c>
      <c r="D17" s="196">
        <v>281.59257962419105</v>
      </c>
      <c r="E17" s="196">
        <v>281.15201457668917</v>
      </c>
      <c r="F17" s="196">
        <v>295.29124903711687</v>
      </c>
      <c r="G17" s="196">
        <v>298.61090203822988</v>
      </c>
      <c r="H17" s="196">
        <v>296.75263830558691</v>
      </c>
      <c r="I17" s="196">
        <v>4.1611025687377889</v>
      </c>
      <c r="J17" s="196">
        <v>-0.15645477877642122</v>
      </c>
      <c r="K17" s="197">
        <v>5.5488216054174586</v>
      </c>
      <c r="L17" s="198">
        <v>-0.62230270896307616</v>
      </c>
      <c r="M17" s="199"/>
    </row>
    <row r="18" spans="1:13" ht="27" customHeight="1">
      <c r="A18" s="205" t="s">
        <v>183</v>
      </c>
      <c r="B18" s="206">
        <v>6.1176945709879771</v>
      </c>
      <c r="C18" s="207">
        <v>241.76349065893365</v>
      </c>
      <c r="D18" s="207">
        <v>256.8909129652057</v>
      </c>
      <c r="E18" s="207">
        <v>256.19916821585855</v>
      </c>
      <c r="F18" s="207">
        <v>263.64914538487665</v>
      </c>
      <c r="G18" s="207">
        <v>263.17524091207952</v>
      </c>
      <c r="H18" s="207">
        <v>263.00007769992646</v>
      </c>
      <c r="I18" s="207">
        <v>5.9709915329150931</v>
      </c>
      <c r="J18" s="207">
        <v>-0.26927567867721791</v>
      </c>
      <c r="K18" s="208">
        <v>2.6545400328301838</v>
      </c>
      <c r="L18" s="209">
        <v>-6.6557633440737618E-2</v>
      </c>
      <c r="M18" s="199"/>
    </row>
    <row r="19" spans="1:13" ht="27" customHeight="1">
      <c r="A19" s="210" t="s">
        <v>184</v>
      </c>
      <c r="B19" s="211">
        <v>5.6836287536483852</v>
      </c>
      <c r="C19" s="212">
        <v>315.95923277532006</v>
      </c>
      <c r="D19" s="212">
        <v>334.94576282192361</v>
      </c>
      <c r="E19" s="212">
        <v>334.94576282192361</v>
      </c>
      <c r="F19" s="212">
        <v>352.19760582028107</v>
      </c>
      <c r="G19" s="212">
        <v>361.19401827970609</v>
      </c>
      <c r="H19" s="212">
        <v>361.19401827970609</v>
      </c>
      <c r="I19" s="212">
        <v>6.0091708287268091</v>
      </c>
      <c r="J19" s="212">
        <v>0</v>
      </c>
      <c r="K19" s="213">
        <v>7.8365688930173434</v>
      </c>
      <c r="L19" s="214">
        <v>0</v>
      </c>
      <c r="M19" s="199"/>
    </row>
    <row r="20" spans="1:13" ht="27" customHeight="1">
      <c r="A20" s="210" t="s">
        <v>185</v>
      </c>
      <c r="B20" s="211">
        <v>4.4957766210627002</v>
      </c>
      <c r="C20" s="212">
        <v>299.94055209840042</v>
      </c>
      <c r="D20" s="212">
        <v>295.36717640966293</v>
      </c>
      <c r="E20" s="212">
        <v>295.91922907917672</v>
      </c>
      <c r="F20" s="212">
        <v>330.5091967991234</v>
      </c>
      <c r="G20" s="212">
        <v>335.03338695394064</v>
      </c>
      <c r="H20" s="212">
        <v>334.61416625815957</v>
      </c>
      <c r="I20" s="212">
        <v>-1.3407066804039403</v>
      </c>
      <c r="J20" s="212">
        <v>0.18690386529209491</v>
      </c>
      <c r="K20" s="213">
        <v>13.076182071503567</v>
      </c>
      <c r="L20" s="214">
        <v>-0.12512803562431429</v>
      </c>
      <c r="M20" s="199"/>
    </row>
    <row r="21" spans="1:13" ht="27" customHeight="1">
      <c r="A21" s="210" t="s">
        <v>186</v>
      </c>
      <c r="B21" s="211">
        <v>4.0656371615276576</v>
      </c>
      <c r="C21" s="212">
        <v>214.61848297947711</v>
      </c>
      <c r="D21" s="212">
        <v>228.81278949375238</v>
      </c>
      <c r="E21" s="212">
        <v>227.03556786970634</v>
      </c>
      <c r="F21" s="212">
        <v>224.26696471564421</v>
      </c>
      <c r="G21" s="212">
        <v>224.01304134628623</v>
      </c>
      <c r="H21" s="212">
        <v>215.42850724272373</v>
      </c>
      <c r="I21" s="212">
        <v>5.7856549528479491</v>
      </c>
      <c r="J21" s="212">
        <v>-0.776714285935725</v>
      </c>
      <c r="K21" s="213">
        <v>-5.1124415156147762</v>
      </c>
      <c r="L21" s="214">
        <v>-3.8321581868496111</v>
      </c>
      <c r="M21" s="199"/>
    </row>
    <row r="22" spans="1:13" s="202" customFormat="1" ht="27" customHeight="1">
      <c r="A22" s="194" t="s">
        <v>187</v>
      </c>
      <c r="B22" s="195">
        <v>30.044340897026256</v>
      </c>
      <c r="C22" s="200">
        <v>247.06840539280091</v>
      </c>
      <c r="D22" s="200">
        <v>251.39210792857878</v>
      </c>
      <c r="E22" s="200">
        <v>251.41257698689367</v>
      </c>
      <c r="F22" s="200">
        <v>257.22779504429411</v>
      </c>
      <c r="G22" s="200">
        <v>262.81982415802952</v>
      </c>
      <c r="H22" s="200">
        <v>262.34007278890982</v>
      </c>
      <c r="I22" s="196">
        <v>1.7582869761053388</v>
      </c>
      <c r="J22" s="196">
        <v>8.1422835758644396E-3</v>
      </c>
      <c r="K22" s="197">
        <v>4.3464395985988347</v>
      </c>
      <c r="L22" s="198">
        <v>-0.18254002362897381</v>
      </c>
      <c r="M22" s="201"/>
    </row>
    <row r="23" spans="1:13" ht="27" customHeight="1">
      <c r="A23" s="205" t="s">
        <v>188</v>
      </c>
      <c r="B23" s="206">
        <v>5.3979779714474292</v>
      </c>
      <c r="C23" s="220">
        <v>429.12727500277458</v>
      </c>
      <c r="D23" s="220">
        <v>424.07601481394465</v>
      </c>
      <c r="E23" s="220">
        <v>424.18990462203993</v>
      </c>
      <c r="F23" s="220">
        <v>425.61481966413027</v>
      </c>
      <c r="G23" s="220">
        <v>450.99095097052236</v>
      </c>
      <c r="H23" s="220">
        <v>450.62640866662053</v>
      </c>
      <c r="I23" s="207">
        <v>-1.1505608401849372</v>
      </c>
      <c r="J23" s="207">
        <v>2.6855989048385709E-2</v>
      </c>
      <c r="K23" s="208">
        <v>6.2322331947376313</v>
      </c>
      <c r="L23" s="209">
        <v>-8.0831400966559386E-2</v>
      </c>
      <c r="M23" s="199"/>
    </row>
    <row r="24" spans="1:13" ht="27" customHeight="1">
      <c r="A24" s="210" t="s">
        <v>189</v>
      </c>
      <c r="B24" s="211">
        <v>2.4560330063653932</v>
      </c>
      <c r="C24" s="212">
        <v>252.81502692114299</v>
      </c>
      <c r="D24" s="212">
        <v>251.21311201421253</v>
      </c>
      <c r="E24" s="212">
        <v>251.21311201421253</v>
      </c>
      <c r="F24" s="212">
        <v>244.96781405401833</v>
      </c>
      <c r="G24" s="212">
        <v>244.39101562079205</v>
      </c>
      <c r="H24" s="212">
        <v>242.10485794799644</v>
      </c>
      <c r="I24" s="212">
        <v>-0.63363120714740262</v>
      </c>
      <c r="J24" s="212">
        <v>0</v>
      </c>
      <c r="K24" s="213">
        <v>-3.6257080664248065</v>
      </c>
      <c r="L24" s="214">
        <v>-0.93545078446865659</v>
      </c>
      <c r="M24" s="199"/>
    </row>
    <row r="25" spans="1:13" ht="27" customHeight="1">
      <c r="A25" s="210" t="s">
        <v>190</v>
      </c>
      <c r="B25" s="211">
        <v>6.9737148201230337</v>
      </c>
      <c r="C25" s="221">
        <v>202.90953839750165</v>
      </c>
      <c r="D25" s="221">
        <v>229.6565661447643</v>
      </c>
      <c r="E25" s="221">
        <v>229.6565661447643</v>
      </c>
      <c r="F25" s="221">
        <v>241.7063541058553</v>
      </c>
      <c r="G25" s="221">
        <v>242.25750398986199</v>
      </c>
      <c r="H25" s="221">
        <v>242.25750398986199</v>
      </c>
      <c r="I25" s="212">
        <v>13.181749837144167</v>
      </c>
      <c r="J25" s="212">
        <v>0</v>
      </c>
      <c r="K25" s="213">
        <v>5.4868615588176368</v>
      </c>
      <c r="L25" s="214">
        <v>0</v>
      </c>
      <c r="M25" s="199"/>
    </row>
    <row r="26" spans="1:13" ht="27" customHeight="1">
      <c r="A26" s="210" t="s">
        <v>191</v>
      </c>
      <c r="B26" s="211">
        <v>1.8659527269142209</v>
      </c>
      <c r="C26" s="221">
        <v>124.94177859745849</v>
      </c>
      <c r="D26" s="221">
        <v>125.3262755782371</v>
      </c>
      <c r="E26" s="221">
        <v>125.3262755782371</v>
      </c>
      <c r="F26" s="221">
        <v>127.91577250246475</v>
      </c>
      <c r="G26" s="221">
        <v>127.91577250246475</v>
      </c>
      <c r="H26" s="221">
        <v>127.91577250246475</v>
      </c>
      <c r="I26" s="212">
        <v>0.30774092148743648</v>
      </c>
      <c r="J26" s="212">
        <v>0</v>
      </c>
      <c r="K26" s="213">
        <v>2.0662043232994023</v>
      </c>
      <c r="L26" s="214">
        <v>0</v>
      </c>
      <c r="M26" s="199"/>
    </row>
    <row r="27" spans="1:13" ht="27" customHeight="1">
      <c r="A27" s="210" t="s">
        <v>192</v>
      </c>
      <c r="B27" s="211">
        <v>2.7316416904709628</v>
      </c>
      <c r="C27" s="221">
        <v>155.54758659611579</v>
      </c>
      <c r="D27" s="221">
        <v>140.64898445382033</v>
      </c>
      <c r="E27" s="221">
        <v>140.64898445382033</v>
      </c>
      <c r="F27" s="221">
        <v>162.70211383568704</v>
      </c>
      <c r="G27" s="221">
        <v>162.70211383568704</v>
      </c>
      <c r="H27" s="221">
        <v>162.69011119510614</v>
      </c>
      <c r="I27" s="212">
        <v>-9.5781634857377469</v>
      </c>
      <c r="J27" s="212">
        <v>0</v>
      </c>
      <c r="K27" s="213">
        <v>15.67101733928456</v>
      </c>
      <c r="L27" s="214">
        <v>-7.3770649304663038E-3</v>
      </c>
      <c r="M27" s="199"/>
    </row>
    <row r="28" spans="1:13" ht="27" customHeight="1">
      <c r="A28" s="210" t="s">
        <v>193</v>
      </c>
      <c r="B28" s="211">
        <v>3.1001290737979397</v>
      </c>
      <c r="C28" s="221">
        <v>196.80533857828615</v>
      </c>
      <c r="D28" s="221">
        <v>193.03671151760548</v>
      </c>
      <c r="E28" s="221">
        <v>193.03671151760548</v>
      </c>
      <c r="F28" s="221">
        <v>193.40391701551417</v>
      </c>
      <c r="G28" s="221">
        <v>193.56068065706961</v>
      </c>
      <c r="H28" s="221">
        <v>193.03671151760548</v>
      </c>
      <c r="I28" s="212">
        <v>-1.9149008293703247</v>
      </c>
      <c r="J28" s="212">
        <v>0</v>
      </c>
      <c r="K28" s="213">
        <v>0</v>
      </c>
      <c r="L28" s="214">
        <v>-0.27070019473244145</v>
      </c>
      <c r="M28" s="199"/>
    </row>
    <row r="29" spans="1:13" ht="27" customHeight="1" thickBot="1">
      <c r="A29" s="222" t="s">
        <v>194</v>
      </c>
      <c r="B29" s="223">
        <v>7.5088916079072749</v>
      </c>
      <c r="C29" s="224">
        <v>239.71635847974301</v>
      </c>
      <c r="D29" s="224">
        <v>243.20525943246349</v>
      </c>
      <c r="E29" s="224">
        <v>243.20525943246349</v>
      </c>
      <c r="F29" s="224">
        <v>247.47485677403375</v>
      </c>
      <c r="G29" s="224">
        <v>251.21178610178333</v>
      </c>
      <c r="H29" s="224">
        <v>250.52337727513094</v>
      </c>
      <c r="I29" s="225">
        <v>1.4554288138059377</v>
      </c>
      <c r="J29" s="225">
        <v>0</v>
      </c>
      <c r="K29" s="226">
        <v>3.0090294345380499</v>
      </c>
      <c r="L29" s="227">
        <v>-0.27403524226903642</v>
      </c>
      <c r="M29" s="199"/>
    </row>
    <row r="30" spans="1:13" ht="27" customHeight="1" thickTop="1">
      <c r="A30" s="203" t="s">
        <v>195</v>
      </c>
    </row>
    <row r="31" spans="1:13">
      <c r="A31" s="204"/>
    </row>
    <row r="33" spans="4:4">
      <c r="D33" s="178" t="s">
        <v>141</v>
      </c>
    </row>
  </sheetData>
  <mergeCells count="9">
    <mergeCell ref="A1:L1"/>
    <mergeCell ref="A2:L2"/>
    <mergeCell ref="A3:L3"/>
    <mergeCell ref="A4:L4"/>
    <mergeCell ref="A6:A7"/>
    <mergeCell ref="B6:B7"/>
    <mergeCell ref="D6:E6"/>
    <mergeCell ref="F6:H6"/>
    <mergeCell ref="I6:L6"/>
  </mergeCells>
  <printOptions horizontalCentered="1"/>
  <pageMargins left="0.5" right="0.5" top="0.75" bottom="0.75" header="0.5" footer="0.5"/>
  <pageSetup paperSize="9" scale="54" orientation="portrait" r:id="rId1"/>
  <headerFooter alignWithMargins="0"/>
  <rowBreaks count="1" manualBreakCount="1">
    <brk id="29" max="16383" man="1"/>
  </rowBreaks>
</worksheet>
</file>

<file path=xl/worksheets/sheet6.xml><?xml version="1.0" encoding="utf-8"?>
<worksheet xmlns="http://schemas.openxmlformats.org/spreadsheetml/2006/main" xmlns:r="http://schemas.openxmlformats.org/officeDocument/2006/relationships">
  <sheetPr>
    <pageSetUpPr fitToPage="1"/>
  </sheetPr>
  <dimension ref="A1:N28"/>
  <sheetViews>
    <sheetView workbookViewId="0">
      <selection activeCell="L8" sqref="L8"/>
    </sheetView>
  </sheetViews>
  <sheetFormatPr defaultColWidth="12.42578125" defaultRowHeight="15.75"/>
  <cols>
    <col min="1" max="1" width="15.7109375" style="228" customWidth="1"/>
    <col min="2" max="2" width="9.7109375" style="228" customWidth="1"/>
    <col min="3" max="3" width="17.7109375" style="228" customWidth="1"/>
    <col min="4" max="4" width="9.7109375" style="228" customWidth="1"/>
    <col min="5" max="5" width="17.7109375" style="228" customWidth="1"/>
    <col min="6" max="6" width="9.7109375" style="228" customWidth="1"/>
    <col min="7" max="7" width="17.7109375" style="228" customWidth="1"/>
    <col min="8" max="8" width="9.7109375" style="228" customWidth="1"/>
    <col min="9" max="9" width="17.7109375" style="228" customWidth="1"/>
    <col min="10" max="10" width="10.85546875" style="228" customWidth="1"/>
    <col min="11" max="254" width="12.42578125" style="228"/>
    <col min="255" max="255" width="15.5703125" style="228" customWidth="1"/>
    <col min="256" max="257" width="0" style="228" hidden="1" customWidth="1"/>
    <col min="258" max="261" width="12.42578125" style="228"/>
    <col min="262" max="263" width="0" style="228" hidden="1" customWidth="1"/>
    <col min="264" max="264" width="12.42578125" style="228"/>
    <col min="265" max="265" width="13.140625" style="228" bestFit="1" customWidth="1"/>
    <col min="266" max="510" width="12.42578125" style="228"/>
    <col min="511" max="511" width="15.5703125" style="228" customWidth="1"/>
    <col min="512" max="513" width="0" style="228" hidden="1" customWidth="1"/>
    <col min="514" max="517" width="12.42578125" style="228"/>
    <col min="518" max="519" width="0" style="228" hidden="1" customWidth="1"/>
    <col min="520" max="520" width="12.42578125" style="228"/>
    <col min="521" max="521" width="13.140625" style="228" bestFit="1" customWidth="1"/>
    <col min="522" max="766" width="12.42578125" style="228"/>
    <col min="767" max="767" width="15.5703125" style="228" customWidth="1"/>
    <col min="768" max="769" width="0" style="228" hidden="1" customWidth="1"/>
    <col min="770" max="773" width="12.42578125" style="228"/>
    <col min="774" max="775" width="0" style="228" hidden="1" customWidth="1"/>
    <col min="776" max="776" width="12.42578125" style="228"/>
    <col min="777" max="777" width="13.140625" style="228" bestFit="1" customWidth="1"/>
    <col min="778" max="1022" width="12.42578125" style="228"/>
    <col min="1023" max="1023" width="15.5703125" style="228" customWidth="1"/>
    <col min="1024" max="1025" width="0" style="228" hidden="1" customWidth="1"/>
    <col min="1026" max="1029" width="12.42578125" style="228"/>
    <col min="1030" max="1031" width="0" style="228" hidden="1" customWidth="1"/>
    <col min="1032" max="1032" width="12.42578125" style="228"/>
    <col min="1033" max="1033" width="13.140625" style="228" bestFit="1" customWidth="1"/>
    <col min="1034" max="1278" width="12.42578125" style="228"/>
    <col min="1279" max="1279" width="15.5703125" style="228" customWidth="1"/>
    <col min="1280" max="1281" width="0" style="228" hidden="1" customWidth="1"/>
    <col min="1282" max="1285" width="12.42578125" style="228"/>
    <col min="1286" max="1287" width="0" style="228" hidden="1" customWidth="1"/>
    <col min="1288" max="1288" width="12.42578125" style="228"/>
    <col min="1289" max="1289" width="13.140625" style="228" bestFit="1" customWidth="1"/>
    <col min="1290" max="1534" width="12.42578125" style="228"/>
    <col min="1535" max="1535" width="15.5703125" style="228" customWidth="1"/>
    <col min="1536" max="1537" width="0" style="228" hidden="1" customWidth="1"/>
    <col min="1538" max="1541" width="12.42578125" style="228"/>
    <col min="1542" max="1543" width="0" style="228" hidden="1" customWidth="1"/>
    <col min="1544" max="1544" width="12.42578125" style="228"/>
    <col min="1545" max="1545" width="13.140625" style="228" bestFit="1" customWidth="1"/>
    <col min="1546" max="1790" width="12.42578125" style="228"/>
    <col min="1791" max="1791" width="15.5703125" style="228" customWidth="1"/>
    <col min="1792" max="1793" width="0" style="228" hidden="1" customWidth="1"/>
    <col min="1794" max="1797" width="12.42578125" style="228"/>
    <col min="1798" max="1799" width="0" style="228" hidden="1" customWidth="1"/>
    <col min="1800" max="1800" width="12.42578125" style="228"/>
    <col min="1801" max="1801" width="13.140625" style="228" bestFit="1" customWidth="1"/>
    <col min="1802" max="2046" width="12.42578125" style="228"/>
    <col min="2047" max="2047" width="15.5703125" style="228" customWidth="1"/>
    <col min="2048" max="2049" width="0" style="228" hidden="1" customWidth="1"/>
    <col min="2050" max="2053" width="12.42578125" style="228"/>
    <col min="2054" max="2055" width="0" style="228" hidden="1" customWidth="1"/>
    <col min="2056" max="2056" width="12.42578125" style="228"/>
    <col min="2057" max="2057" width="13.140625" style="228" bestFit="1" customWidth="1"/>
    <col min="2058" max="2302" width="12.42578125" style="228"/>
    <col min="2303" max="2303" width="15.5703125" style="228" customWidth="1"/>
    <col min="2304" max="2305" width="0" style="228" hidden="1" customWidth="1"/>
    <col min="2306" max="2309" width="12.42578125" style="228"/>
    <col min="2310" max="2311" width="0" style="228" hidden="1" customWidth="1"/>
    <col min="2312" max="2312" width="12.42578125" style="228"/>
    <col min="2313" max="2313" width="13.140625" style="228" bestFit="1" customWidth="1"/>
    <col min="2314" max="2558" width="12.42578125" style="228"/>
    <col min="2559" max="2559" width="15.5703125" style="228" customWidth="1"/>
    <col min="2560" max="2561" width="0" style="228" hidden="1" customWidth="1"/>
    <col min="2562" max="2565" width="12.42578125" style="228"/>
    <col min="2566" max="2567" width="0" style="228" hidden="1" customWidth="1"/>
    <col min="2568" max="2568" width="12.42578125" style="228"/>
    <col min="2569" max="2569" width="13.140625" style="228" bestFit="1" customWidth="1"/>
    <col min="2570" max="2814" width="12.42578125" style="228"/>
    <col min="2815" max="2815" width="15.5703125" style="228" customWidth="1"/>
    <col min="2816" max="2817" width="0" style="228" hidden="1" customWidth="1"/>
    <col min="2818" max="2821" width="12.42578125" style="228"/>
    <col min="2822" max="2823" width="0" style="228" hidden="1" customWidth="1"/>
    <col min="2824" max="2824" width="12.42578125" style="228"/>
    <col min="2825" max="2825" width="13.140625" style="228" bestFit="1" customWidth="1"/>
    <col min="2826" max="3070" width="12.42578125" style="228"/>
    <col min="3071" max="3071" width="15.5703125" style="228" customWidth="1"/>
    <col min="3072" max="3073" width="0" style="228" hidden="1" customWidth="1"/>
    <col min="3074" max="3077" width="12.42578125" style="228"/>
    <col min="3078" max="3079" width="0" style="228" hidden="1" customWidth="1"/>
    <col min="3080" max="3080" width="12.42578125" style="228"/>
    <col min="3081" max="3081" width="13.140625" style="228" bestFit="1" customWidth="1"/>
    <col min="3082" max="3326" width="12.42578125" style="228"/>
    <col min="3327" max="3327" width="15.5703125" style="228" customWidth="1"/>
    <col min="3328" max="3329" width="0" style="228" hidden="1" customWidth="1"/>
    <col min="3330" max="3333" width="12.42578125" style="228"/>
    <col min="3334" max="3335" width="0" style="228" hidden="1" customWidth="1"/>
    <col min="3336" max="3336" width="12.42578125" style="228"/>
    <col min="3337" max="3337" width="13.140625" style="228" bestFit="1" customWidth="1"/>
    <col min="3338" max="3582" width="12.42578125" style="228"/>
    <col min="3583" max="3583" width="15.5703125" style="228" customWidth="1"/>
    <col min="3584" max="3585" width="0" style="228" hidden="1" customWidth="1"/>
    <col min="3586" max="3589" width="12.42578125" style="228"/>
    <col min="3590" max="3591" width="0" style="228" hidden="1" customWidth="1"/>
    <col min="3592" max="3592" width="12.42578125" style="228"/>
    <col min="3593" max="3593" width="13.140625" style="228" bestFit="1" customWidth="1"/>
    <col min="3594" max="3838" width="12.42578125" style="228"/>
    <col min="3839" max="3839" width="15.5703125" style="228" customWidth="1"/>
    <col min="3840" max="3841" width="0" style="228" hidden="1" customWidth="1"/>
    <col min="3842" max="3845" width="12.42578125" style="228"/>
    <col min="3846" max="3847" width="0" style="228" hidden="1" customWidth="1"/>
    <col min="3848" max="3848" width="12.42578125" style="228"/>
    <col min="3849" max="3849" width="13.140625" style="228" bestFit="1" customWidth="1"/>
    <col min="3850" max="4094" width="12.42578125" style="228"/>
    <col min="4095" max="4095" width="15.5703125" style="228" customWidth="1"/>
    <col min="4096" max="4097" width="0" style="228" hidden="1" customWidth="1"/>
    <col min="4098" max="4101" width="12.42578125" style="228"/>
    <col min="4102" max="4103" width="0" style="228" hidden="1" customWidth="1"/>
    <col min="4104" max="4104" width="12.42578125" style="228"/>
    <col min="4105" max="4105" width="13.140625" style="228" bestFit="1" customWidth="1"/>
    <col min="4106" max="4350" width="12.42578125" style="228"/>
    <col min="4351" max="4351" width="15.5703125" style="228" customWidth="1"/>
    <col min="4352" max="4353" width="0" style="228" hidden="1" customWidth="1"/>
    <col min="4354" max="4357" width="12.42578125" style="228"/>
    <col min="4358" max="4359" width="0" style="228" hidden="1" customWidth="1"/>
    <col min="4360" max="4360" width="12.42578125" style="228"/>
    <col min="4361" max="4361" width="13.140625" style="228" bestFit="1" customWidth="1"/>
    <col min="4362" max="4606" width="12.42578125" style="228"/>
    <col min="4607" max="4607" width="15.5703125" style="228" customWidth="1"/>
    <col min="4608" max="4609" width="0" style="228" hidden="1" customWidth="1"/>
    <col min="4610" max="4613" width="12.42578125" style="228"/>
    <col min="4614" max="4615" width="0" style="228" hidden="1" customWidth="1"/>
    <col min="4616" max="4616" width="12.42578125" style="228"/>
    <col min="4617" max="4617" width="13.140625" style="228" bestFit="1" customWidth="1"/>
    <col min="4618" max="4862" width="12.42578125" style="228"/>
    <col min="4863" max="4863" width="15.5703125" style="228" customWidth="1"/>
    <col min="4864" max="4865" width="0" style="228" hidden="1" customWidth="1"/>
    <col min="4866" max="4869" width="12.42578125" style="228"/>
    <col min="4870" max="4871" width="0" style="228" hidden="1" customWidth="1"/>
    <col min="4872" max="4872" width="12.42578125" style="228"/>
    <col min="4873" max="4873" width="13.140625" style="228" bestFit="1" customWidth="1"/>
    <col min="4874" max="5118" width="12.42578125" style="228"/>
    <col min="5119" max="5119" width="15.5703125" style="228" customWidth="1"/>
    <col min="5120" max="5121" width="0" style="228" hidden="1" customWidth="1"/>
    <col min="5122" max="5125" width="12.42578125" style="228"/>
    <col min="5126" max="5127" width="0" style="228" hidden="1" customWidth="1"/>
    <col min="5128" max="5128" width="12.42578125" style="228"/>
    <col min="5129" max="5129" width="13.140625" style="228" bestFit="1" customWidth="1"/>
    <col min="5130" max="5374" width="12.42578125" style="228"/>
    <col min="5375" max="5375" width="15.5703125" style="228" customWidth="1"/>
    <col min="5376" max="5377" width="0" style="228" hidden="1" customWidth="1"/>
    <col min="5378" max="5381" width="12.42578125" style="228"/>
    <col min="5382" max="5383" width="0" style="228" hidden="1" customWidth="1"/>
    <col min="5384" max="5384" width="12.42578125" style="228"/>
    <col min="5385" max="5385" width="13.140625" style="228" bestFit="1" customWidth="1"/>
    <col min="5386" max="5630" width="12.42578125" style="228"/>
    <col min="5631" max="5631" width="15.5703125" style="228" customWidth="1"/>
    <col min="5632" max="5633" width="0" style="228" hidden="1" customWidth="1"/>
    <col min="5634" max="5637" width="12.42578125" style="228"/>
    <col min="5638" max="5639" width="0" style="228" hidden="1" customWidth="1"/>
    <col min="5640" max="5640" width="12.42578125" style="228"/>
    <col min="5641" max="5641" width="13.140625" style="228" bestFit="1" customWidth="1"/>
    <col min="5642" max="5886" width="12.42578125" style="228"/>
    <col min="5887" max="5887" width="15.5703125" style="228" customWidth="1"/>
    <col min="5888" max="5889" width="0" style="228" hidden="1" customWidth="1"/>
    <col min="5890" max="5893" width="12.42578125" style="228"/>
    <col min="5894" max="5895" width="0" style="228" hidden="1" customWidth="1"/>
    <col min="5896" max="5896" width="12.42578125" style="228"/>
    <col min="5897" max="5897" width="13.140625" style="228" bestFit="1" customWidth="1"/>
    <col min="5898" max="6142" width="12.42578125" style="228"/>
    <col min="6143" max="6143" width="15.5703125" style="228" customWidth="1"/>
    <col min="6144" max="6145" width="0" style="228" hidden="1" customWidth="1"/>
    <col min="6146" max="6149" width="12.42578125" style="228"/>
    <col min="6150" max="6151" width="0" style="228" hidden="1" customWidth="1"/>
    <col min="6152" max="6152" width="12.42578125" style="228"/>
    <col min="6153" max="6153" width="13.140625" style="228" bestFit="1" customWidth="1"/>
    <col min="6154" max="6398" width="12.42578125" style="228"/>
    <col min="6399" max="6399" width="15.5703125" style="228" customWidth="1"/>
    <col min="6400" max="6401" width="0" style="228" hidden="1" customWidth="1"/>
    <col min="6402" max="6405" width="12.42578125" style="228"/>
    <col min="6406" max="6407" width="0" style="228" hidden="1" customWidth="1"/>
    <col min="6408" max="6408" width="12.42578125" style="228"/>
    <col min="6409" max="6409" width="13.140625" style="228" bestFit="1" customWidth="1"/>
    <col min="6410" max="6654" width="12.42578125" style="228"/>
    <col min="6655" max="6655" width="15.5703125" style="228" customWidth="1"/>
    <col min="6656" max="6657" width="0" style="228" hidden="1" customWidth="1"/>
    <col min="6658" max="6661" width="12.42578125" style="228"/>
    <col min="6662" max="6663" width="0" style="228" hidden="1" customWidth="1"/>
    <col min="6664" max="6664" width="12.42578125" style="228"/>
    <col min="6665" max="6665" width="13.140625" style="228" bestFit="1" customWidth="1"/>
    <col min="6666" max="6910" width="12.42578125" style="228"/>
    <col min="6911" max="6911" width="15.5703125" style="228" customWidth="1"/>
    <col min="6912" max="6913" width="0" style="228" hidden="1" customWidth="1"/>
    <col min="6914" max="6917" width="12.42578125" style="228"/>
    <col min="6918" max="6919" width="0" style="228" hidden="1" customWidth="1"/>
    <col min="6920" max="6920" width="12.42578125" style="228"/>
    <col min="6921" max="6921" width="13.140625" style="228" bestFit="1" customWidth="1"/>
    <col min="6922" max="7166" width="12.42578125" style="228"/>
    <col min="7167" max="7167" width="15.5703125" style="228" customWidth="1"/>
    <col min="7168" max="7169" width="0" style="228" hidden="1" customWidth="1"/>
    <col min="7170" max="7173" width="12.42578125" style="228"/>
    <col min="7174" max="7175" width="0" style="228" hidden="1" customWidth="1"/>
    <col min="7176" max="7176" width="12.42578125" style="228"/>
    <col min="7177" max="7177" width="13.140625" style="228" bestFit="1" customWidth="1"/>
    <col min="7178" max="7422" width="12.42578125" style="228"/>
    <col min="7423" max="7423" width="15.5703125" style="228" customWidth="1"/>
    <col min="7424" max="7425" width="0" style="228" hidden="1" customWidth="1"/>
    <col min="7426" max="7429" width="12.42578125" style="228"/>
    <col min="7430" max="7431" width="0" style="228" hidden="1" customWidth="1"/>
    <col min="7432" max="7432" width="12.42578125" style="228"/>
    <col min="7433" max="7433" width="13.140625" style="228" bestFit="1" customWidth="1"/>
    <col min="7434" max="7678" width="12.42578125" style="228"/>
    <col min="7679" max="7679" width="15.5703125" style="228" customWidth="1"/>
    <col min="7680" max="7681" width="0" style="228" hidden="1" customWidth="1"/>
    <col min="7682" max="7685" width="12.42578125" style="228"/>
    <col min="7686" max="7687" width="0" style="228" hidden="1" customWidth="1"/>
    <col min="7688" max="7688" width="12.42578125" style="228"/>
    <col min="7689" max="7689" width="13.140625" style="228" bestFit="1" customWidth="1"/>
    <col min="7690" max="7934" width="12.42578125" style="228"/>
    <col min="7935" max="7935" width="15.5703125" style="228" customWidth="1"/>
    <col min="7936" max="7937" width="0" style="228" hidden="1" customWidth="1"/>
    <col min="7938" max="7941" width="12.42578125" style="228"/>
    <col min="7942" max="7943" width="0" style="228" hidden="1" customWidth="1"/>
    <col min="7944" max="7944" width="12.42578125" style="228"/>
    <col min="7945" max="7945" width="13.140625" style="228" bestFit="1" customWidth="1"/>
    <col min="7946" max="8190" width="12.42578125" style="228"/>
    <col min="8191" max="8191" width="15.5703125" style="228" customWidth="1"/>
    <col min="8192" max="8193" width="0" style="228" hidden="1" customWidth="1"/>
    <col min="8194" max="8197" width="12.42578125" style="228"/>
    <col min="8198" max="8199" width="0" style="228" hidden="1" customWidth="1"/>
    <col min="8200" max="8200" width="12.42578125" style="228"/>
    <col min="8201" max="8201" width="13.140625" style="228" bestFit="1" customWidth="1"/>
    <col min="8202" max="8446" width="12.42578125" style="228"/>
    <col min="8447" max="8447" width="15.5703125" style="228" customWidth="1"/>
    <col min="8448" max="8449" width="0" style="228" hidden="1" customWidth="1"/>
    <col min="8450" max="8453" width="12.42578125" style="228"/>
    <col min="8454" max="8455" width="0" style="228" hidden="1" customWidth="1"/>
    <col min="8456" max="8456" width="12.42578125" style="228"/>
    <col min="8457" max="8457" width="13.140625" style="228" bestFit="1" customWidth="1"/>
    <col min="8458" max="8702" width="12.42578125" style="228"/>
    <col min="8703" max="8703" width="15.5703125" style="228" customWidth="1"/>
    <col min="8704" max="8705" width="0" style="228" hidden="1" customWidth="1"/>
    <col min="8706" max="8709" width="12.42578125" style="228"/>
    <col min="8710" max="8711" width="0" style="228" hidden="1" customWidth="1"/>
    <col min="8712" max="8712" width="12.42578125" style="228"/>
    <col min="8713" max="8713" width="13.140625" style="228" bestFit="1" customWidth="1"/>
    <col min="8714" max="8958" width="12.42578125" style="228"/>
    <col min="8959" max="8959" width="15.5703125" style="228" customWidth="1"/>
    <col min="8960" max="8961" width="0" style="228" hidden="1" customWidth="1"/>
    <col min="8962" max="8965" width="12.42578125" style="228"/>
    <col min="8966" max="8967" width="0" style="228" hidden="1" customWidth="1"/>
    <col min="8968" max="8968" width="12.42578125" style="228"/>
    <col min="8969" max="8969" width="13.140625" style="228" bestFit="1" customWidth="1"/>
    <col min="8970" max="9214" width="12.42578125" style="228"/>
    <col min="9215" max="9215" width="15.5703125" style="228" customWidth="1"/>
    <col min="9216" max="9217" width="0" style="228" hidden="1" customWidth="1"/>
    <col min="9218" max="9221" width="12.42578125" style="228"/>
    <col min="9222" max="9223" width="0" style="228" hidden="1" customWidth="1"/>
    <col min="9224" max="9224" width="12.42578125" style="228"/>
    <col min="9225" max="9225" width="13.140625" style="228" bestFit="1" customWidth="1"/>
    <col min="9226" max="9470" width="12.42578125" style="228"/>
    <col min="9471" max="9471" width="15.5703125" style="228" customWidth="1"/>
    <col min="9472" max="9473" width="0" style="228" hidden="1" customWidth="1"/>
    <col min="9474" max="9477" width="12.42578125" style="228"/>
    <col min="9478" max="9479" width="0" style="228" hidden="1" customWidth="1"/>
    <col min="9480" max="9480" width="12.42578125" style="228"/>
    <col min="9481" max="9481" width="13.140625" style="228" bestFit="1" customWidth="1"/>
    <col min="9482" max="9726" width="12.42578125" style="228"/>
    <col min="9727" max="9727" width="15.5703125" style="228" customWidth="1"/>
    <col min="9728" max="9729" width="0" style="228" hidden="1" customWidth="1"/>
    <col min="9730" max="9733" width="12.42578125" style="228"/>
    <col min="9734" max="9735" width="0" style="228" hidden="1" customWidth="1"/>
    <col min="9736" max="9736" width="12.42578125" style="228"/>
    <col min="9737" max="9737" width="13.140625" style="228" bestFit="1" customWidth="1"/>
    <col min="9738" max="9982" width="12.42578125" style="228"/>
    <col min="9983" max="9983" width="15.5703125" style="228" customWidth="1"/>
    <col min="9984" max="9985" width="0" style="228" hidden="1" customWidth="1"/>
    <col min="9986" max="9989" width="12.42578125" style="228"/>
    <col min="9990" max="9991" width="0" style="228" hidden="1" customWidth="1"/>
    <col min="9992" max="9992" width="12.42578125" style="228"/>
    <col min="9993" max="9993" width="13.140625" style="228" bestFit="1" customWidth="1"/>
    <col min="9994" max="10238" width="12.42578125" style="228"/>
    <col min="10239" max="10239" width="15.5703125" style="228" customWidth="1"/>
    <col min="10240" max="10241" width="0" style="228" hidden="1" customWidth="1"/>
    <col min="10242" max="10245" width="12.42578125" style="228"/>
    <col min="10246" max="10247" width="0" style="228" hidden="1" customWidth="1"/>
    <col min="10248" max="10248" width="12.42578125" style="228"/>
    <col min="10249" max="10249" width="13.140625" style="228" bestFit="1" customWidth="1"/>
    <col min="10250" max="10494" width="12.42578125" style="228"/>
    <col min="10495" max="10495" width="15.5703125" style="228" customWidth="1"/>
    <col min="10496" max="10497" width="0" style="228" hidden="1" customWidth="1"/>
    <col min="10498" max="10501" width="12.42578125" style="228"/>
    <col min="10502" max="10503" width="0" style="228" hidden="1" customWidth="1"/>
    <col min="10504" max="10504" width="12.42578125" style="228"/>
    <col min="10505" max="10505" width="13.140625" style="228" bestFit="1" customWidth="1"/>
    <col min="10506" max="10750" width="12.42578125" style="228"/>
    <col min="10751" max="10751" width="15.5703125" style="228" customWidth="1"/>
    <col min="10752" max="10753" width="0" style="228" hidden="1" customWidth="1"/>
    <col min="10754" max="10757" width="12.42578125" style="228"/>
    <col min="10758" max="10759" width="0" style="228" hidden="1" customWidth="1"/>
    <col min="10760" max="10760" width="12.42578125" style="228"/>
    <col min="10761" max="10761" width="13.140625" style="228" bestFit="1" customWidth="1"/>
    <col min="10762" max="11006" width="12.42578125" style="228"/>
    <col min="11007" max="11007" width="15.5703125" style="228" customWidth="1"/>
    <col min="11008" max="11009" width="0" style="228" hidden="1" customWidth="1"/>
    <col min="11010" max="11013" width="12.42578125" style="228"/>
    <col min="11014" max="11015" width="0" style="228" hidden="1" customWidth="1"/>
    <col min="11016" max="11016" width="12.42578125" style="228"/>
    <col min="11017" max="11017" width="13.140625" style="228" bestFit="1" customWidth="1"/>
    <col min="11018" max="11262" width="12.42578125" style="228"/>
    <col min="11263" max="11263" width="15.5703125" style="228" customWidth="1"/>
    <col min="11264" max="11265" width="0" style="228" hidden="1" customWidth="1"/>
    <col min="11266" max="11269" width="12.42578125" style="228"/>
    <col min="11270" max="11271" width="0" style="228" hidden="1" customWidth="1"/>
    <col min="11272" max="11272" width="12.42578125" style="228"/>
    <col min="11273" max="11273" width="13.140625" style="228" bestFit="1" customWidth="1"/>
    <col min="11274" max="11518" width="12.42578125" style="228"/>
    <col min="11519" max="11519" width="15.5703125" style="228" customWidth="1"/>
    <col min="11520" max="11521" width="0" style="228" hidden="1" customWidth="1"/>
    <col min="11522" max="11525" width="12.42578125" style="228"/>
    <col min="11526" max="11527" width="0" style="228" hidden="1" customWidth="1"/>
    <col min="11528" max="11528" width="12.42578125" style="228"/>
    <col min="11529" max="11529" width="13.140625" style="228" bestFit="1" customWidth="1"/>
    <col min="11530" max="11774" width="12.42578125" style="228"/>
    <col min="11775" max="11775" width="15.5703125" style="228" customWidth="1"/>
    <col min="11776" max="11777" width="0" style="228" hidden="1" customWidth="1"/>
    <col min="11778" max="11781" width="12.42578125" style="228"/>
    <col min="11782" max="11783" width="0" style="228" hidden="1" customWidth="1"/>
    <col min="11784" max="11784" width="12.42578125" style="228"/>
    <col min="11785" max="11785" width="13.140625" style="228" bestFit="1" customWidth="1"/>
    <col min="11786" max="12030" width="12.42578125" style="228"/>
    <col min="12031" max="12031" width="15.5703125" style="228" customWidth="1"/>
    <col min="12032" max="12033" width="0" style="228" hidden="1" customWidth="1"/>
    <col min="12034" max="12037" width="12.42578125" style="228"/>
    <col min="12038" max="12039" width="0" style="228" hidden="1" customWidth="1"/>
    <col min="12040" max="12040" width="12.42578125" style="228"/>
    <col min="12041" max="12041" width="13.140625" style="228" bestFit="1" customWidth="1"/>
    <col min="12042" max="12286" width="12.42578125" style="228"/>
    <col min="12287" max="12287" width="15.5703125" style="228" customWidth="1"/>
    <col min="12288" max="12289" width="0" style="228" hidden="1" customWidth="1"/>
    <col min="12290" max="12293" width="12.42578125" style="228"/>
    <col min="12294" max="12295" width="0" style="228" hidden="1" customWidth="1"/>
    <col min="12296" max="12296" width="12.42578125" style="228"/>
    <col min="12297" max="12297" width="13.140625" style="228" bestFit="1" customWidth="1"/>
    <col min="12298" max="12542" width="12.42578125" style="228"/>
    <col min="12543" max="12543" width="15.5703125" style="228" customWidth="1"/>
    <col min="12544" max="12545" width="0" style="228" hidden="1" customWidth="1"/>
    <col min="12546" max="12549" width="12.42578125" style="228"/>
    <col min="12550" max="12551" width="0" style="228" hidden="1" customWidth="1"/>
    <col min="12552" max="12552" width="12.42578125" style="228"/>
    <col min="12553" max="12553" width="13.140625" style="228" bestFit="1" customWidth="1"/>
    <col min="12554" max="12798" width="12.42578125" style="228"/>
    <col min="12799" max="12799" width="15.5703125" style="228" customWidth="1"/>
    <col min="12800" max="12801" width="0" style="228" hidden="1" customWidth="1"/>
    <col min="12802" max="12805" width="12.42578125" style="228"/>
    <col min="12806" max="12807" width="0" style="228" hidden="1" customWidth="1"/>
    <col min="12808" max="12808" width="12.42578125" style="228"/>
    <col min="12809" max="12809" width="13.140625" style="228" bestFit="1" customWidth="1"/>
    <col min="12810" max="13054" width="12.42578125" style="228"/>
    <col min="13055" max="13055" width="15.5703125" style="228" customWidth="1"/>
    <col min="13056" max="13057" width="0" style="228" hidden="1" customWidth="1"/>
    <col min="13058" max="13061" width="12.42578125" style="228"/>
    <col min="13062" max="13063" width="0" style="228" hidden="1" customWidth="1"/>
    <col min="13064" max="13064" width="12.42578125" style="228"/>
    <col min="13065" max="13065" width="13.140625" style="228" bestFit="1" customWidth="1"/>
    <col min="13066" max="13310" width="12.42578125" style="228"/>
    <col min="13311" max="13311" width="15.5703125" style="228" customWidth="1"/>
    <col min="13312" max="13313" width="0" style="228" hidden="1" customWidth="1"/>
    <col min="13314" max="13317" width="12.42578125" style="228"/>
    <col min="13318" max="13319" width="0" style="228" hidden="1" customWidth="1"/>
    <col min="13320" max="13320" width="12.42578125" style="228"/>
    <col min="13321" max="13321" width="13.140625" style="228" bestFit="1" customWidth="1"/>
    <col min="13322" max="13566" width="12.42578125" style="228"/>
    <col min="13567" max="13567" width="15.5703125" style="228" customWidth="1"/>
    <col min="13568" max="13569" width="0" style="228" hidden="1" customWidth="1"/>
    <col min="13570" max="13573" width="12.42578125" style="228"/>
    <col min="13574" max="13575" width="0" style="228" hidden="1" customWidth="1"/>
    <col min="13576" max="13576" width="12.42578125" style="228"/>
    <col min="13577" max="13577" width="13.140625" style="228" bestFit="1" customWidth="1"/>
    <col min="13578" max="13822" width="12.42578125" style="228"/>
    <col min="13823" max="13823" width="15.5703125" style="228" customWidth="1"/>
    <col min="13824" max="13825" width="0" style="228" hidden="1" customWidth="1"/>
    <col min="13826" max="13829" width="12.42578125" style="228"/>
    <col min="13830" max="13831" width="0" style="228" hidden="1" customWidth="1"/>
    <col min="13832" max="13832" width="12.42578125" style="228"/>
    <col min="13833" max="13833" width="13.140625" style="228" bestFit="1" customWidth="1"/>
    <col min="13834" max="14078" width="12.42578125" style="228"/>
    <col min="14079" max="14079" width="15.5703125" style="228" customWidth="1"/>
    <col min="14080" max="14081" width="0" style="228" hidden="1" customWidth="1"/>
    <col min="14082" max="14085" width="12.42578125" style="228"/>
    <col min="14086" max="14087" width="0" style="228" hidden="1" customWidth="1"/>
    <col min="14088" max="14088" width="12.42578125" style="228"/>
    <col min="14089" max="14089" width="13.140625" style="228" bestFit="1" customWidth="1"/>
    <col min="14090" max="14334" width="12.42578125" style="228"/>
    <col min="14335" max="14335" width="15.5703125" style="228" customWidth="1"/>
    <col min="14336" max="14337" width="0" style="228" hidden="1" customWidth="1"/>
    <col min="14338" max="14341" width="12.42578125" style="228"/>
    <col min="14342" max="14343" width="0" style="228" hidden="1" customWidth="1"/>
    <col min="14344" max="14344" width="12.42578125" style="228"/>
    <col min="14345" max="14345" width="13.140625" style="228" bestFit="1" customWidth="1"/>
    <col min="14346" max="14590" width="12.42578125" style="228"/>
    <col min="14591" max="14591" width="15.5703125" style="228" customWidth="1"/>
    <col min="14592" max="14593" width="0" style="228" hidden="1" customWidth="1"/>
    <col min="14594" max="14597" width="12.42578125" style="228"/>
    <col min="14598" max="14599" width="0" style="228" hidden="1" customWidth="1"/>
    <col min="14600" max="14600" width="12.42578125" style="228"/>
    <col min="14601" max="14601" width="13.140625" style="228" bestFit="1" customWidth="1"/>
    <col min="14602" max="14846" width="12.42578125" style="228"/>
    <col min="14847" max="14847" width="15.5703125" style="228" customWidth="1"/>
    <col min="14848" max="14849" width="0" style="228" hidden="1" customWidth="1"/>
    <col min="14850" max="14853" width="12.42578125" style="228"/>
    <col min="14854" max="14855" width="0" style="228" hidden="1" customWidth="1"/>
    <col min="14856" max="14856" width="12.42578125" style="228"/>
    <col min="14857" max="14857" width="13.140625" style="228" bestFit="1" customWidth="1"/>
    <col min="14858" max="15102" width="12.42578125" style="228"/>
    <col min="15103" max="15103" width="15.5703125" style="228" customWidth="1"/>
    <col min="15104" max="15105" width="0" style="228" hidden="1" customWidth="1"/>
    <col min="15106" max="15109" width="12.42578125" style="228"/>
    <col min="15110" max="15111" width="0" style="228" hidden="1" customWidth="1"/>
    <col min="15112" max="15112" width="12.42578125" style="228"/>
    <col min="15113" max="15113" width="13.140625" style="228" bestFit="1" customWidth="1"/>
    <col min="15114" max="15358" width="12.42578125" style="228"/>
    <col min="15359" max="15359" width="15.5703125" style="228" customWidth="1"/>
    <col min="15360" max="15361" width="0" style="228" hidden="1" customWidth="1"/>
    <col min="15362" max="15365" width="12.42578125" style="228"/>
    <col min="15366" max="15367" width="0" style="228" hidden="1" customWidth="1"/>
    <col min="15368" max="15368" width="12.42578125" style="228"/>
    <col min="15369" max="15369" width="13.140625" style="228" bestFit="1" customWidth="1"/>
    <col min="15370" max="15614" width="12.42578125" style="228"/>
    <col min="15615" max="15615" width="15.5703125" style="228" customWidth="1"/>
    <col min="15616" max="15617" width="0" style="228" hidden="1" customWidth="1"/>
    <col min="15618" max="15621" width="12.42578125" style="228"/>
    <col min="15622" max="15623" width="0" style="228" hidden="1" customWidth="1"/>
    <col min="15624" max="15624" width="12.42578125" style="228"/>
    <col min="15625" max="15625" width="13.140625" style="228" bestFit="1" customWidth="1"/>
    <col min="15626" max="15870" width="12.42578125" style="228"/>
    <col min="15871" max="15871" width="15.5703125" style="228" customWidth="1"/>
    <col min="15872" max="15873" width="0" style="228" hidden="1" customWidth="1"/>
    <col min="15874" max="15877" width="12.42578125" style="228"/>
    <col min="15878" max="15879" width="0" style="228" hidden="1" customWidth="1"/>
    <col min="15880" max="15880" width="12.42578125" style="228"/>
    <col min="15881" max="15881" width="13.140625" style="228" bestFit="1" customWidth="1"/>
    <col min="15882" max="16126" width="12.42578125" style="228"/>
    <col min="16127" max="16127" width="15.5703125" style="228" customWidth="1"/>
    <col min="16128" max="16129" width="0" style="228" hidden="1" customWidth="1"/>
    <col min="16130" max="16133" width="12.42578125" style="228"/>
    <col min="16134" max="16135" width="0" style="228" hidden="1" customWidth="1"/>
    <col min="16136" max="16136" width="12.42578125" style="228"/>
    <col min="16137" max="16137" width="13.140625" style="228" bestFit="1" customWidth="1"/>
    <col min="16138" max="16384" width="12.42578125" style="228"/>
  </cols>
  <sheetData>
    <row r="1" spans="1:14" ht="21" customHeight="1">
      <c r="A1" s="1608" t="s">
        <v>169</v>
      </c>
      <c r="B1" s="1608"/>
      <c r="C1" s="1608"/>
      <c r="D1" s="1608"/>
      <c r="E1" s="1608"/>
      <c r="F1" s="1608"/>
      <c r="G1" s="1608"/>
      <c r="H1" s="1608"/>
      <c r="I1" s="1608"/>
    </row>
    <row r="2" spans="1:14" ht="21" customHeight="1">
      <c r="A2" s="1609" t="s">
        <v>196</v>
      </c>
      <c r="B2" s="1609"/>
      <c r="C2" s="1609"/>
      <c r="D2" s="1609"/>
      <c r="E2" s="1609"/>
      <c r="F2" s="1609"/>
      <c r="G2" s="1609"/>
      <c r="H2" s="1609"/>
      <c r="I2" s="1609"/>
    </row>
    <row r="3" spans="1:14" ht="21" customHeight="1">
      <c r="A3" s="1609" t="s">
        <v>197</v>
      </c>
      <c r="B3" s="1609"/>
      <c r="C3" s="1609"/>
      <c r="D3" s="1609"/>
      <c r="E3" s="1609"/>
      <c r="F3" s="1609"/>
      <c r="G3" s="1609"/>
      <c r="H3" s="1609"/>
      <c r="I3" s="1609"/>
    </row>
    <row r="4" spans="1:14" ht="21" customHeight="1">
      <c r="A4" s="1610" t="s">
        <v>164</v>
      </c>
      <c r="B4" s="1610"/>
      <c r="C4" s="1610"/>
      <c r="D4" s="1610"/>
      <c r="E4" s="1610"/>
      <c r="F4" s="1610"/>
      <c r="G4" s="1610"/>
      <c r="H4" s="1610"/>
      <c r="I4" s="1610"/>
    </row>
    <row r="5" spans="1:14" ht="15" customHeight="1" thickBot="1">
      <c r="A5" s="249"/>
      <c r="B5" s="249"/>
      <c r="C5" s="249"/>
      <c r="D5" s="249"/>
      <c r="E5" s="249"/>
      <c r="F5" s="249"/>
      <c r="G5" s="249"/>
      <c r="H5" s="249"/>
      <c r="I5" s="249"/>
    </row>
    <row r="6" spans="1:14" ht="29.25" customHeight="1" thickTop="1">
      <c r="A6" s="1611" t="s">
        <v>146</v>
      </c>
      <c r="B6" s="1613" t="s">
        <v>147</v>
      </c>
      <c r="C6" s="1613"/>
      <c r="D6" s="1614" t="s">
        <v>5</v>
      </c>
      <c r="E6" s="1613"/>
      <c r="F6" s="1614" t="s">
        <v>6</v>
      </c>
      <c r="G6" s="1613"/>
      <c r="H6" s="1614" t="s">
        <v>48</v>
      </c>
      <c r="I6" s="1615"/>
      <c r="J6" s="229"/>
      <c r="K6" s="229"/>
    </row>
    <row r="7" spans="1:14" ht="29.25" customHeight="1">
      <c r="A7" s="1612"/>
      <c r="B7" s="230" t="s">
        <v>148</v>
      </c>
      <c r="C7" s="231" t="s">
        <v>4</v>
      </c>
      <c r="D7" s="230" t="s">
        <v>148</v>
      </c>
      <c r="E7" s="230" t="s">
        <v>4</v>
      </c>
      <c r="F7" s="230" t="s">
        <v>148</v>
      </c>
      <c r="G7" s="231" t="s">
        <v>4</v>
      </c>
      <c r="H7" s="230" t="s">
        <v>148</v>
      </c>
      <c r="I7" s="232" t="s">
        <v>4</v>
      </c>
      <c r="J7" s="229"/>
      <c r="K7" s="229"/>
    </row>
    <row r="8" spans="1:14" ht="29.25" customHeight="1">
      <c r="A8" s="233" t="s">
        <v>149</v>
      </c>
      <c r="B8" s="234">
        <v>293.5</v>
      </c>
      <c r="C8" s="234">
        <v>7.4304538799414388</v>
      </c>
      <c r="D8" s="234">
        <v>309.2</v>
      </c>
      <c r="E8" s="235">
        <v>5.4</v>
      </c>
      <c r="F8" s="234">
        <v>327.60000000000002</v>
      </c>
      <c r="G8" s="234">
        <v>5.9</v>
      </c>
      <c r="H8" s="234">
        <v>331.6</v>
      </c>
      <c r="I8" s="236">
        <v>1.2</v>
      </c>
      <c r="J8" s="229"/>
      <c r="K8" s="229"/>
      <c r="L8" s="229"/>
      <c r="M8" s="229"/>
      <c r="N8" s="229"/>
    </row>
    <row r="9" spans="1:14" ht="29.25" customHeight="1">
      <c r="A9" s="233" t="s">
        <v>150</v>
      </c>
      <c r="B9" s="234">
        <v>299.2</v>
      </c>
      <c r="C9" s="234">
        <v>7.3170731707316889</v>
      </c>
      <c r="D9" s="234">
        <v>314.47394119992617</v>
      </c>
      <c r="E9" s="234">
        <v>5.0980630687047039</v>
      </c>
      <c r="F9" s="234">
        <v>331</v>
      </c>
      <c r="G9" s="234">
        <v>5.3</v>
      </c>
      <c r="H9" s="237">
        <v>335.95414809420726</v>
      </c>
      <c r="I9" s="238">
        <v>1.4872721388534274</v>
      </c>
      <c r="J9" s="229"/>
      <c r="K9" s="229"/>
      <c r="L9" s="229"/>
      <c r="M9" s="229"/>
      <c r="N9" s="229"/>
    </row>
    <row r="10" spans="1:14" ht="29.25" customHeight="1">
      <c r="A10" s="233" t="s">
        <v>151</v>
      </c>
      <c r="B10" s="234">
        <v>299.8</v>
      </c>
      <c r="C10" s="234">
        <v>7.2</v>
      </c>
      <c r="D10" s="234">
        <v>317.6285467867761</v>
      </c>
      <c r="E10" s="234">
        <v>5.948689241718256</v>
      </c>
      <c r="F10" s="234">
        <v>333.54708180403242</v>
      </c>
      <c r="G10" s="234">
        <v>5.0116827276052192</v>
      </c>
      <c r="H10" s="234">
        <v>338.80469355936725</v>
      </c>
      <c r="I10" s="236">
        <v>1.5762727489319985</v>
      </c>
      <c r="J10" s="229"/>
      <c r="K10" s="229"/>
      <c r="L10" s="229"/>
      <c r="M10" s="229"/>
      <c r="N10" s="229"/>
    </row>
    <row r="11" spans="1:14" ht="29.25" customHeight="1">
      <c r="A11" s="233" t="s">
        <v>152</v>
      </c>
      <c r="B11" s="234">
        <v>300.8</v>
      </c>
      <c r="C11" s="234">
        <v>6.7</v>
      </c>
      <c r="D11" s="234">
        <v>322.12636095527012</v>
      </c>
      <c r="E11" s="234">
        <v>7.0991447749739081</v>
      </c>
      <c r="F11" s="234">
        <v>335.33862724968839</v>
      </c>
      <c r="G11" s="234">
        <v>4.101578726819227</v>
      </c>
      <c r="H11" s="234">
        <v>338</v>
      </c>
      <c r="I11" s="236">
        <v>0.8</v>
      </c>
      <c r="J11" s="229"/>
      <c r="K11" s="229"/>
      <c r="L11" s="229"/>
      <c r="M11" s="229"/>
      <c r="N11" s="229"/>
    </row>
    <row r="12" spans="1:14" ht="29.25" customHeight="1">
      <c r="A12" s="233" t="s">
        <v>153</v>
      </c>
      <c r="B12" s="234">
        <v>297.2</v>
      </c>
      <c r="C12" s="234">
        <v>6.6</v>
      </c>
      <c r="D12" s="234">
        <v>320.65236045108622</v>
      </c>
      <c r="E12" s="234">
        <v>7.8841183513112156</v>
      </c>
      <c r="F12" s="234">
        <v>329.35612465410895</v>
      </c>
      <c r="G12" s="234">
        <v>2.7</v>
      </c>
      <c r="H12" s="234">
        <v>335.15150734025735</v>
      </c>
      <c r="I12" s="236">
        <v>1.7596098120946664</v>
      </c>
      <c r="J12" s="229"/>
      <c r="K12" s="229"/>
      <c r="L12" s="229"/>
    </row>
    <row r="13" spans="1:14" ht="29.25" customHeight="1">
      <c r="A13" s="233" t="s">
        <v>154</v>
      </c>
      <c r="B13" s="234">
        <v>292.8</v>
      </c>
      <c r="C13" s="234">
        <v>5.4</v>
      </c>
      <c r="D13" s="234">
        <v>315.2</v>
      </c>
      <c r="E13" s="234">
        <v>7.6</v>
      </c>
      <c r="F13" s="234">
        <v>320.81049430218025</v>
      </c>
      <c r="G13" s="234">
        <v>1.7917795224803541</v>
      </c>
      <c r="H13" s="234">
        <v>327.10000000000002</v>
      </c>
      <c r="I13" s="236">
        <v>2</v>
      </c>
      <c r="J13" s="229"/>
      <c r="K13" s="229"/>
      <c r="L13" s="229"/>
      <c r="M13" s="229"/>
      <c r="N13" s="229"/>
    </row>
    <row r="14" spans="1:14" ht="29.25" customHeight="1">
      <c r="A14" s="233" t="s">
        <v>155</v>
      </c>
      <c r="B14" s="234">
        <v>290.2</v>
      </c>
      <c r="C14" s="234">
        <v>5.5</v>
      </c>
      <c r="D14" s="234">
        <v>310.15374924533432</v>
      </c>
      <c r="E14" s="234">
        <v>6.8786398209792026</v>
      </c>
      <c r="F14" s="234">
        <v>315.38474964233615</v>
      </c>
      <c r="G14" s="234">
        <v>1.686582996249399</v>
      </c>
      <c r="H14" s="234">
        <v>322.17930832017578</v>
      </c>
      <c r="I14" s="236">
        <v>2.1543713465996746</v>
      </c>
      <c r="J14" s="229"/>
      <c r="K14" s="229"/>
      <c r="L14" s="229"/>
      <c r="M14" s="229"/>
      <c r="N14" s="229"/>
    </row>
    <row r="15" spans="1:14" ht="29.25" customHeight="1">
      <c r="A15" s="233" t="s">
        <v>156</v>
      </c>
      <c r="B15" s="234">
        <v>293.10000000000002</v>
      </c>
      <c r="C15" s="234">
        <v>5.5</v>
      </c>
      <c r="D15" s="234">
        <v>309.14476273696391</v>
      </c>
      <c r="E15" s="234">
        <v>5.4834806698228533</v>
      </c>
      <c r="F15" s="234">
        <v>312.39999999999998</v>
      </c>
      <c r="G15" s="234">
        <v>1</v>
      </c>
      <c r="H15" s="234">
        <v>319.44426699314801</v>
      </c>
      <c r="I15" s="236">
        <v>2.2708188091763191</v>
      </c>
      <c r="J15" s="229"/>
      <c r="K15" s="229"/>
      <c r="L15" s="229"/>
      <c r="M15" s="229"/>
      <c r="N15" s="229"/>
    </row>
    <row r="16" spans="1:14" ht="29.25" customHeight="1">
      <c r="A16" s="233" t="s">
        <v>157</v>
      </c>
      <c r="B16" s="234">
        <v>292</v>
      </c>
      <c r="C16" s="234">
        <v>5.3</v>
      </c>
      <c r="D16" s="234">
        <v>308.17197037378492</v>
      </c>
      <c r="E16" s="234">
        <v>5.5268844798201258</v>
      </c>
      <c r="F16" s="234">
        <v>312</v>
      </c>
      <c r="G16" s="234">
        <v>1.2</v>
      </c>
      <c r="H16" s="234"/>
      <c r="I16" s="236"/>
      <c r="J16" s="229"/>
      <c r="K16" s="229"/>
      <c r="L16" s="229"/>
      <c r="M16" s="229"/>
      <c r="N16" s="229"/>
    </row>
    <row r="17" spans="1:14" ht="29.25" customHeight="1">
      <c r="A17" s="233" t="s">
        <v>158</v>
      </c>
      <c r="B17" s="234">
        <v>297.10000000000002</v>
      </c>
      <c r="C17" s="234">
        <v>5.0999999999999996</v>
      </c>
      <c r="D17" s="234">
        <v>314.37670965960359</v>
      </c>
      <c r="E17" s="234">
        <v>5.8252312719319264</v>
      </c>
      <c r="F17" s="234">
        <v>319.03525401923486</v>
      </c>
      <c r="G17" s="234">
        <v>1.4818350776288014</v>
      </c>
      <c r="H17" s="234"/>
      <c r="I17" s="236"/>
      <c r="J17" s="229"/>
      <c r="K17" s="229"/>
      <c r="L17" s="229"/>
      <c r="M17" s="229"/>
      <c r="N17" s="229"/>
    </row>
    <row r="18" spans="1:14" ht="29.25" customHeight="1">
      <c r="A18" s="233" t="s">
        <v>159</v>
      </c>
      <c r="B18" s="234">
        <v>299.5</v>
      </c>
      <c r="C18" s="234">
        <v>5.4</v>
      </c>
      <c r="D18" s="234">
        <v>318.79065085380836</v>
      </c>
      <c r="E18" s="234">
        <v>6.4380699694083887</v>
      </c>
      <c r="F18" s="234">
        <v>321.20020678380956</v>
      </c>
      <c r="G18" s="234">
        <v>0.75584272109227868</v>
      </c>
      <c r="H18" s="234"/>
      <c r="I18" s="236"/>
      <c r="J18" s="229"/>
      <c r="K18" s="229"/>
      <c r="L18" s="229"/>
      <c r="M18" s="229"/>
      <c r="N18" s="229"/>
    </row>
    <row r="19" spans="1:14" ht="29.25" customHeight="1">
      <c r="A19" s="233" t="s">
        <v>160</v>
      </c>
      <c r="B19" s="234">
        <v>304.39999999999998</v>
      </c>
      <c r="C19" s="234">
        <v>5.4</v>
      </c>
      <c r="D19" s="234">
        <v>323.1326629842921</v>
      </c>
      <c r="E19" s="239">
        <v>6.1535604490180731</v>
      </c>
      <c r="F19" s="234">
        <v>326.09348294198452</v>
      </c>
      <c r="G19" s="234">
        <v>0.91628618733487599</v>
      </c>
      <c r="H19" s="234"/>
      <c r="I19" s="236"/>
      <c r="J19" s="229"/>
      <c r="K19" s="229"/>
      <c r="L19" s="229"/>
      <c r="M19" s="229"/>
      <c r="N19" s="229"/>
    </row>
    <row r="20" spans="1:14" ht="29.25" customHeight="1" thickBot="1">
      <c r="A20" s="240" t="s">
        <v>161</v>
      </c>
      <c r="B20" s="241">
        <f t="shared" ref="B20:G20" si="0">AVERAGE(B8:B19)</f>
        <v>296.63333333333333</v>
      </c>
      <c r="C20" s="242">
        <f t="shared" si="0"/>
        <v>6.0706272542227611</v>
      </c>
      <c r="D20" s="241">
        <f t="shared" si="0"/>
        <v>315.25430960390378</v>
      </c>
      <c r="E20" s="243">
        <f t="shared" si="0"/>
        <v>6.2779901748073881</v>
      </c>
      <c r="F20" s="243">
        <f t="shared" si="0"/>
        <v>323.64716844978119</v>
      </c>
      <c r="G20" s="243">
        <f t="shared" si="0"/>
        <v>2.6537989966008459</v>
      </c>
      <c r="H20" s="243">
        <f>AVERAGE(H8:H19)</f>
        <v>331.0292405383945</v>
      </c>
      <c r="I20" s="244">
        <f>AVERAGE(I8:I19)</f>
        <v>1.6560431069570107</v>
      </c>
    </row>
    <row r="21" spans="1:14" ht="20.100000000000001" customHeight="1" thickTop="1">
      <c r="A21" s="245"/>
      <c r="D21" s="229"/>
    </row>
    <row r="22" spans="1:14" ht="20.100000000000001" customHeight="1">
      <c r="A22" s="245"/>
      <c r="G22" s="246" t="s">
        <v>141</v>
      </c>
      <c r="H22" s="228" t="s">
        <v>141</v>
      </c>
    </row>
    <row r="23" spans="1:14">
      <c r="J23" s="228" t="s">
        <v>141</v>
      </c>
    </row>
    <row r="24" spans="1:14">
      <c r="A24" s="247"/>
      <c r="B24" s="247"/>
    </row>
    <row r="25" spans="1:14">
      <c r="A25" s="248"/>
      <c r="B25" s="247"/>
    </row>
    <row r="26" spans="1:14">
      <c r="A26" s="248"/>
      <c r="B26" s="247"/>
    </row>
    <row r="27" spans="1:14">
      <c r="A27" s="248"/>
      <c r="B27" s="247"/>
    </row>
    <row r="28" spans="1:14">
      <c r="A28" s="247"/>
      <c r="B28" s="247"/>
    </row>
  </sheetData>
  <mergeCells count="9">
    <mergeCell ref="A1:I1"/>
    <mergeCell ref="A2:I2"/>
    <mergeCell ref="A3:I3"/>
    <mergeCell ref="A4:I4"/>
    <mergeCell ref="A6:A7"/>
    <mergeCell ref="B6:C6"/>
    <mergeCell ref="D6:E6"/>
    <mergeCell ref="F6:G6"/>
    <mergeCell ref="H6:I6"/>
  </mergeCells>
  <pageMargins left="0.5" right="0.5" top="0.75" bottom="0.75" header="0.5" footer="0.5"/>
  <pageSetup paperSize="9" scale="73" orientation="portrait"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M77"/>
  <sheetViews>
    <sheetView zoomScaleSheetLayoutView="100" workbookViewId="0">
      <selection activeCell="O13" sqref="O13"/>
    </sheetView>
  </sheetViews>
  <sheetFormatPr defaultRowHeight="24.95" customHeight="1"/>
  <cols>
    <col min="1" max="1" width="6.28515625" style="202" customWidth="1"/>
    <col min="2" max="2" width="29.7109375" style="178" bestFit="1" customWidth="1"/>
    <col min="3" max="13" width="10.85546875" style="178" customWidth="1"/>
    <col min="14" max="14" width="9.28515625" style="178" customWidth="1"/>
    <col min="15" max="256" width="9.140625" style="178"/>
    <col min="257" max="257" width="6.28515625" style="178" customWidth="1"/>
    <col min="258" max="258" width="29.7109375" style="178" bestFit="1" customWidth="1"/>
    <col min="259" max="259" width="8" style="178" bestFit="1" customWidth="1"/>
    <col min="260" max="262" width="10.7109375" style="178" bestFit="1" customWidth="1"/>
    <col min="263" max="263" width="10.42578125" style="178" customWidth="1"/>
    <col min="264" max="265" width="10.7109375" style="178" bestFit="1" customWidth="1"/>
    <col min="266" max="269" width="9.28515625" style="178" customWidth="1"/>
    <col min="270" max="270" width="5.5703125" style="178" customWidth="1"/>
    <col min="271" max="512" width="9.140625" style="178"/>
    <col min="513" max="513" width="6.28515625" style="178" customWidth="1"/>
    <col min="514" max="514" width="29.7109375" style="178" bestFit="1" customWidth="1"/>
    <col min="515" max="515" width="8" style="178" bestFit="1" customWidth="1"/>
    <col min="516" max="518" width="10.7109375" style="178" bestFit="1" customWidth="1"/>
    <col min="519" max="519" width="10.42578125" style="178" customWidth="1"/>
    <col min="520" max="521" width="10.7109375" style="178" bestFit="1" customWidth="1"/>
    <col min="522" max="525" width="9.28515625" style="178" customWidth="1"/>
    <col min="526" max="526" width="5.5703125" style="178" customWidth="1"/>
    <col min="527" max="768" width="9.140625" style="178"/>
    <col min="769" max="769" width="6.28515625" style="178" customWidth="1"/>
    <col min="770" max="770" width="29.7109375" style="178" bestFit="1" customWidth="1"/>
    <col min="771" max="771" width="8" style="178" bestFit="1" customWidth="1"/>
    <col min="772" max="774" width="10.7109375" style="178" bestFit="1" customWidth="1"/>
    <col min="775" max="775" width="10.42578125" style="178" customWidth="1"/>
    <col min="776" max="777" width="10.7109375" style="178" bestFit="1" customWidth="1"/>
    <col min="778" max="781" width="9.28515625" style="178" customWidth="1"/>
    <col min="782" max="782" width="5.5703125" style="178" customWidth="1"/>
    <col min="783" max="1024" width="9.140625" style="178"/>
    <col min="1025" max="1025" width="6.28515625" style="178" customWidth="1"/>
    <col min="1026" max="1026" width="29.7109375" style="178" bestFit="1" customWidth="1"/>
    <col min="1027" max="1027" width="8" style="178" bestFit="1" customWidth="1"/>
    <col min="1028" max="1030" width="10.7109375" style="178" bestFit="1" customWidth="1"/>
    <col min="1031" max="1031" width="10.42578125" style="178" customWidth="1"/>
    <col min="1032" max="1033" width="10.7109375" style="178" bestFit="1" customWidth="1"/>
    <col min="1034" max="1037" width="9.28515625" style="178" customWidth="1"/>
    <col min="1038" max="1038" width="5.5703125" style="178" customWidth="1"/>
    <col min="1039" max="1280" width="9.140625" style="178"/>
    <col min="1281" max="1281" width="6.28515625" style="178" customWidth="1"/>
    <col min="1282" max="1282" width="29.7109375" style="178" bestFit="1" customWidth="1"/>
    <col min="1283" max="1283" width="8" style="178" bestFit="1" customWidth="1"/>
    <col min="1284" max="1286" width="10.7109375" style="178" bestFit="1" customWidth="1"/>
    <col min="1287" max="1287" width="10.42578125" style="178" customWidth="1"/>
    <col min="1288" max="1289" width="10.7109375" style="178" bestFit="1" customWidth="1"/>
    <col min="1290" max="1293" width="9.28515625" style="178" customWidth="1"/>
    <col min="1294" max="1294" width="5.5703125" style="178" customWidth="1"/>
    <col min="1295" max="1536" width="9.140625" style="178"/>
    <col min="1537" max="1537" width="6.28515625" style="178" customWidth="1"/>
    <col min="1538" max="1538" width="29.7109375" style="178" bestFit="1" customWidth="1"/>
    <col min="1539" max="1539" width="8" style="178" bestFit="1" customWidth="1"/>
    <col min="1540" max="1542" width="10.7109375" style="178" bestFit="1" customWidth="1"/>
    <col min="1543" max="1543" width="10.42578125" style="178" customWidth="1"/>
    <col min="1544" max="1545" width="10.7109375" style="178" bestFit="1" customWidth="1"/>
    <col min="1546" max="1549" width="9.28515625" style="178" customWidth="1"/>
    <col min="1550" max="1550" width="5.5703125" style="178" customWidth="1"/>
    <col min="1551" max="1792" width="9.140625" style="178"/>
    <col min="1793" max="1793" width="6.28515625" style="178" customWidth="1"/>
    <col min="1794" max="1794" width="29.7109375" style="178" bestFit="1" customWidth="1"/>
    <col min="1795" max="1795" width="8" style="178" bestFit="1" customWidth="1"/>
    <col min="1796" max="1798" width="10.7109375" style="178" bestFit="1" customWidth="1"/>
    <col min="1799" max="1799" width="10.42578125" style="178" customWidth="1"/>
    <col min="1800" max="1801" width="10.7109375" style="178" bestFit="1" customWidth="1"/>
    <col min="1802" max="1805" width="9.28515625" style="178" customWidth="1"/>
    <col min="1806" max="1806" width="5.5703125" style="178" customWidth="1"/>
    <col min="1807" max="2048" width="9.140625" style="178"/>
    <col min="2049" max="2049" width="6.28515625" style="178" customWidth="1"/>
    <col min="2050" max="2050" width="29.7109375" style="178" bestFit="1" customWidth="1"/>
    <col min="2051" max="2051" width="8" style="178" bestFit="1" customWidth="1"/>
    <col min="2052" max="2054" width="10.7109375" style="178" bestFit="1" customWidth="1"/>
    <col min="2055" max="2055" width="10.42578125" style="178" customWidth="1"/>
    <col min="2056" max="2057" width="10.7109375" style="178" bestFit="1" customWidth="1"/>
    <col min="2058" max="2061" width="9.28515625" style="178" customWidth="1"/>
    <col min="2062" max="2062" width="5.5703125" style="178" customWidth="1"/>
    <col min="2063" max="2304" width="9.140625" style="178"/>
    <col min="2305" max="2305" width="6.28515625" style="178" customWidth="1"/>
    <col min="2306" max="2306" width="29.7109375" style="178" bestFit="1" customWidth="1"/>
    <col min="2307" max="2307" width="8" style="178" bestFit="1" customWidth="1"/>
    <col min="2308" max="2310" width="10.7109375" style="178" bestFit="1" customWidth="1"/>
    <col min="2311" max="2311" width="10.42578125" style="178" customWidth="1"/>
    <col min="2312" max="2313" width="10.7109375" style="178" bestFit="1" customWidth="1"/>
    <col min="2314" max="2317" width="9.28515625" style="178" customWidth="1"/>
    <col min="2318" max="2318" width="5.5703125" style="178" customWidth="1"/>
    <col min="2319" max="2560" width="9.140625" style="178"/>
    <col min="2561" max="2561" width="6.28515625" style="178" customWidth="1"/>
    <col min="2562" max="2562" width="29.7109375" style="178" bestFit="1" customWidth="1"/>
    <col min="2563" max="2563" width="8" style="178" bestFit="1" customWidth="1"/>
    <col min="2564" max="2566" width="10.7109375" style="178" bestFit="1" customWidth="1"/>
    <col min="2567" max="2567" width="10.42578125" style="178" customWidth="1"/>
    <col min="2568" max="2569" width="10.7109375" style="178" bestFit="1" customWidth="1"/>
    <col min="2570" max="2573" width="9.28515625" style="178" customWidth="1"/>
    <col min="2574" max="2574" width="5.5703125" style="178" customWidth="1"/>
    <col min="2575" max="2816" width="9.140625" style="178"/>
    <col min="2817" max="2817" width="6.28515625" style="178" customWidth="1"/>
    <col min="2818" max="2818" width="29.7109375" style="178" bestFit="1" customWidth="1"/>
    <col min="2819" max="2819" width="8" style="178" bestFit="1" customWidth="1"/>
    <col min="2820" max="2822" width="10.7109375" style="178" bestFit="1" customWidth="1"/>
    <col min="2823" max="2823" width="10.42578125" style="178" customWidth="1"/>
    <col min="2824" max="2825" width="10.7109375" style="178" bestFit="1" customWidth="1"/>
    <col min="2826" max="2829" width="9.28515625" style="178" customWidth="1"/>
    <col min="2830" max="2830" width="5.5703125" style="178" customWidth="1"/>
    <col min="2831" max="3072" width="9.140625" style="178"/>
    <col min="3073" max="3073" width="6.28515625" style="178" customWidth="1"/>
    <col min="3074" max="3074" width="29.7109375" style="178" bestFit="1" customWidth="1"/>
    <col min="3075" max="3075" width="8" style="178" bestFit="1" customWidth="1"/>
    <col min="3076" max="3078" width="10.7109375" style="178" bestFit="1" customWidth="1"/>
    <col min="3079" max="3079" width="10.42578125" style="178" customWidth="1"/>
    <col min="3080" max="3081" width="10.7109375" style="178" bestFit="1" customWidth="1"/>
    <col min="3082" max="3085" width="9.28515625" style="178" customWidth="1"/>
    <col min="3086" max="3086" width="5.5703125" style="178" customWidth="1"/>
    <col min="3087" max="3328" width="9.140625" style="178"/>
    <col min="3329" max="3329" width="6.28515625" style="178" customWidth="1"/>
    <col min="3330" max="3330" width="29.7109375" style="178" bestFit="1" customWidth="1"/>
    <col min="3331" max="3331" width="8" style="178" bestFit="1" customWidth="1"/>
    <col min="3332" max="3334" width="10.7109375" style="178" bestFit="1" customWidth="1"/>
    <col min="3335" max="3335" width="10.42578125" style="178" customWidth="1"/>
    <col min="3336" max="3337" width="10.7109375" style="178" bestFit="1" customWidth="1"/>
    <col min="3338" max="3341" width="9.28515625" style="178" customWidth="1"/>
    <col min="3342" max="3342" width="5.5703125" style="178" customWidth="1"/>
    <col min="3343" max="3584" width="9.140625" style="178"/>
    <col min="3585" max="3585" width="6.28515625" style="178" customWidth="1"/>
    <col min="3586" max="3586" width="29.7109375" style="178" bestFit="1" customWidth="1"/>
    <col min="3587" max="3587" width="8" style="178" bestFit="1" customWidth="1"/>
    <col min="3588" max="3590" width="10.7109375" style="178" bestFit="1" customWidth="1"/>
    <col min="3591" max="3591" width="10.42578125" style="178" customWidth="1"/>
    <col min="3592" max="3593" width="10.7109375" style="178" bestFit="1" customWidth="1"/>
    <col min="3594" max="3597" width="9.28515625" style="178" customWidth="1"/>
    <col min="3598" max="3598" width="5.5703125" style="178" customWidth="1"/>
    <col min="3599" max="3840" width="9.140625" style="178"/>
    <col min="3841" max="3841" width="6.28515625" style="178" customWidth="1"/>
    <col min="3842" max="3842" width="29.7109375" style="178" bestFit="1" customWidth="1"/>
    <col min="3843" max="3843" width="8" style="178" bestFit="1" customWidth="1"/>
    <col min="3844" max="3846" width="10.7109375" style="178" bestFit="1" customWidth="1"/>
    <col min="3847" max="3847" width="10.42578125" style="178" customWidth="1"/>
    <col min="3848" max="3849" width="10.7109375" style="178" bestFit="1" customWidth="1"/>
    <col min="3850" max="3853" width="9.28515625" style="178" customWidth="1"/>
    <col min="3854" max="3854" width="5.5703125" style="178" customWidth="1"/>
    <col min="3855" max="4096" width="9.140625" style="178"/>
    <col min="4097" max="4097" width="6.28515625" style="178" customWidth="1"/>
    <col min="4098" max="4098" width="29.7109375" style="178" bestFit="1" customWidth="1"/>
    <col min="4099" max="4099" width="8" style="178" bestFit="1" customWidth="1"/>
    <col min="4100" max="4102" width="10.7109375" style="178" bestFit="1" customWidth="1"/>
    <col min="4103" max="4103" width="10.42578125" style="178" customWidth="1"/>
    <col min="4104" max="4105" width="10.7109375" style="178" bestFit="1" customWidth="1"/>
    <col min="4106" max="4109" width="9.28515625" style="178" customWidth="1"/>
    <col min="4110" max="4110" width="5.5703125" style="178" customWidth="1"/>
    <col min="4111" max="4352" width="9.140625" style="178"/>
    <col min="4353" max="4353" width="6.28515625" style="178" customWidth="1"/>
    <col min="4354" max="4354" width="29.7109375" style="178" bestFit="1" customWidth="1"/>
    <col min="4355" max="4355" width="8" style="178" bestFit="1" customWidth="1"/>
    <col min="4356" max="4358" width="10.7109375" style="178" bestFit="1" customWidth="1"/>
    <col min="4359" max="4359" width="10.42578125" style="178" customWidth="1"/>
    <col min="4360" max="4361" width="10.7109375" style="178" bestFit="1" customWidth="1"/>
    <col min="4362" max="4365" width="9.28515625" style="178" customWidth="1"/>
    <col min="4366" max="4366" width="5.5703125" style="178" customWidth="1"/>
    <col min="4367" max="4608" width="9.140625" style="178"/>
    <col min="4609" max="4609" width="6.28515625" style="178" customWidth="1"/>
    <col min="4610" max="4610" width="29.7109375" style="178" bestFit="1" customWidth="1"/>
    <col min="4611" max="4611" width="8" style="178" bestFit="1" customWidth="1"/>
    <col min="4612" max="4614" width="10.7109375" style="178" bestFit="1" customWidth="1"/>
    <col min="4615" max="4615" width="10.42578125" style="178" customWidth="1"/>
    <col min="4616" max="4617" width="10.7109375" style="178" bestFit="1" customWidth="1"/>
    <col min="4618" max="4621" width="9.28515625" style="178" customWidth="1"/>
    <col min="4622" max="4622" width="5.5703125" style="178" customWidth="1"/>
    <col min="4623" max="4864" width="9.140625" style="178"/>
    <col min="4865" max="4865" width="6.28515625" style="178" customWidth="1"/>
    <col min="4866" max="4866" width="29.7109375" style="178" bestFit="1" customWidth="1"/>
    <col min="4867" max="4867" width="8" style="178" bestFit="1" customWidth="1"/>
    <col min="4868" max="4870" width="10.7109375" style="178" bestFit="1" customWidth="1"/>
    <col min="4871" max="4871" width="10.42578125" style="178" customWidth="1"/>
    <col min="4872" max="4873" width="10.7109375" style="178" bestFit="1" customWidth="1"/>
    <col min="4874" max="4877" width="9.28515625" style="178" customWidth="1"/>
    <col min="4878" max="4878" width="5.5703125" style="178" customWidth="1"/>
    <col min="4879" max="5120" width="9.140625" style="178"/>
    <col min="5121" max="5121" width="6.28515625" style="178" customWidth="1"/>
    <col min="5122" max="5122" width="29.7109375" style="178" bestFit="1" customWidth="1"/>
    <col min="5123" max="5123" width="8" style="178" bestFit="1" customWidth="1"/>
    <col min="5124" max="5126" width="10.7109375" style="178" bestFit="1" customWidth="1"/>
    <col min="5127" max="5127" width="10.42578125" style="178" customWidth="1"/>
    <col min="5128" max="5129" width="10.7109375" style="178" bestFit="1" customWidth="1"/>
    <col min="5130" max="5133" width="9.28515625" style="178" customWidth="1"/>
    <col min="5134" max="5134" width="5.5703125" style="178" customWidth="1"/>
    <col min="5135" max="5376" width="9.140625" style="178"/>
    <col min="5377" max="5377" width="6.28515625" style="178" customWidth="1"/>
    <col min="5378" max="5378" width="29.7109375" style="178" bestFit="1" customWidth="1"/>
    <col min="5379" max="5379" width="8" style="178" bestFit="1" customWidth="1"/>
    <col min="5380" max="5382" width="10.7109375" style="178" bestFit="1" customWidth="1"/>
    <col min="5383" max="5383" width="10.42578125" style="178" customWidth="1"/>
    <col min="5384" max="5385" width="10.7109375" style="178" bestFit="1" customWidth="1"/>
    <col min="5386" max="5389" width="9.28515625" style="178" customWidth="1"/>
    <col min="5390" max="5390" width="5.5703125" style="178" customWidth="1"/>
    <col min="5391" max="5632" width="9.140625" style="178"/>
    <col min="5633" max="5633" width="6.28515625" style="178" customWidth="1"/>
    <col min="5634" max="5634" width="29.7109375" style="178" bestFit="1" customWidth="1"/>
    <col min="5635" max="5635" width="8" style="178" bestFit="1" customWidth="1"/>
    <col min="5636" max="5638" width="10.7109375" style="178" bestFit="1" customWidth="1"/>
    <col min="5639" max="5639" width="10.42578125" style="178" customWidth="1"/>
    <col min="5640" max="5641" width="10.7109375" style="178" bestFit="1" customWidth="1"/>
    <col min="5642" max="5645" width="9.28515625" style="178" customWidth="1"/>
    <col min="5646" max="5646" width="5.5703125" style="178" customWidth="1"/>
    <col min="5647" max="5888" width="9.140625" style="178"/>
    <col min="5889" max="5889" width="6.28515625" style="178" customWidth="1"/>
    <col min="5890" max="5890" width="29.7109375" style="178" bestFit="1" customWidth="1"/>
    <col min="5891" max="5891" width="8" style="178" bestFit="1" customWidth="1"/>
    <col min="5892" max="5894" width="10.7109375" style="178" bestFit="1" customWidth="1"/>
    <col min="5895" max="5895" width="10.42578125" style="178" customWidth="1"/>
    <col min="5896" max="5897" width="10.7109375" style="178" bestFit="1" customWidth="1"/>
    <col min="5898" max="5901" width="9.28515625" style="178" customWidth="1"/>
    <col min="5902" max="5902" width="5.5703125" style="178" customWidth="1"/>
    <col min="5903" max="6144" width="9.140625" style="178"/>
    <col min="6145" max="6145" width="6.28515625" style="178" customWidth="1"/>
    <col min="6146" max="6146" width="29.7109375" style="178" bestFit="1" customWidth="1"/>
    <col min="6147" max="6147" width="8" style="178" bestFit="1" customWidth="1"/>
    <col min="6148" max="6150" width="10.7109375" style="178" bestFit="1" customWidth="1"/>
    <col min="6151" max="6151" width="10.42578125" style="178" customWidth="1"/>
    <col min="6152" max="6153" width="10.7109375" style="178" bestFit="1" customWidth="1"/>
    <col min="6154" max="6157" width="9.28515625" style="178" customWidth="1"/>
    <col min="6158" max="6158" width="5.5703125" style="178" customWidth="1"/>
    <col min="6159" max="6400" width="9.140625" style="178"/>
    <col min="6401" max="6401" width="6.28515625" style="178" customWidth="1"/>
    <col min="6402" max="6402" width="29.7109375" style="178" bestFit="1" customWidth="1"/>
    <col min="6403" max="6403" width="8" style="178" bestFit="1" customWidth="1"/>
    <col min="6404" max="6406" width="10.7109375" style="178" bestFit="1" customWidth="1"/>
    <col min="6407" max="6407" width="10.42578125" style="178" customWidth="1"/>
    <col min="6408" max="6409" width="10.7109375" style="178" bestFit="1" customWidth="1"/>
    <col min="6410" max="6413" width="9.28515625" style="178" customWidth="1"/>
    <col min="6414" max="6414" width="5.5703125" style="178" customWidth="1"/>
    <col min="6415" max="6656" width="9.140625" style="178"/>
    <col min="6657" max="6657" width="6.28515625" style="178" customWidth="1"/>
    <col min="6658" max="6658" width="29.7109375" style="178" bestFit="1" customWidth="1"/>
    <col min="6659" max="6659" width="8" style="178" bestFit="1" customWidth="1"/>
    <col min="6660" max="6662" width="10.7109375" style="178" bestFit="1" customWidth="1"/>
    <col min="6663" max="6663" width="10.42578125" style="178" customWidth="1"/>
    <col min="6664" max="6665" width="10.7109375" style="178" bestFit="1" customWidth="1"/>
    <col min="6666" max="6669" width="9.28515625" style="178" customWidth="1"/>
    <col min="6670" max="6670" width="5.5703125" style="178" customWidth="1"/>
    <col min="6671" max="6912" width="9.140625" style="178"/>
    <col min="6913" max="6913" width="6.28515625" style="178" customWidth="1"/>
    <col min="6914" max="6914" width="29.7109375" style="178" bestFit="1" customWidth="1"/>
    <col min="6915" max="6915" width="8" style="178" bestFit="1" customWidth="1"/>
    <col min="6916" max="6918" width="10.7109375" style="178" bestFit="1" customWidth="1"/>
    <col min="6919" max="6919" width="10.42578125" style="178" customWidth="1"/>
    <col min="6920" max="6921" width="10.7109375" style="178" bestFit="1" customWidth="1"/>
    <col min="6922" max="6925" width="9.28515625" style="178" customWidth="1"/>
    <col min="6926" max="6926" width="5.5703125" style="178" customWidth="1"/>
    <col min="6927" max="7168" width="9.140625" style="178"/>
    <col min="7169" max="7169" width="6.28515625" style="178" customWidth="1"/>
    <col min="7170" max="7170" width="29.7109375" style="178" bestFit="1" customWidth="1"/>
    <col min="7171" max="7171" width="8" style="178" bestFit="1" customWidth="1"/>
    <col min="7172" max="7174" width="10.7109375" style="178" bestFit="1" customWidth="1"/>
    <col min="7175" max="7175" width="10.42578125" style="178" customWidth="1"/>
    <col min="7176" max="7177" width="10.7109375" style="178" bestFit="1" customWidth="1"/>
    <col min="7178" max="7181" width="9.28515625" style="178" customWidth="1"/>
    <col min="7182" max="7182" width="5.5703125" style="178" customWidth="1"/>
    <col min="7183" max="7424" width="9.140625" style="178"/>
    <col min="7425" max="7425" width="6.28515625" style="178" customWidth="1"/>
    <col min="7426" max="7426" width="29.7109375" style="178" bestFit="1" customWidth="1"/>
    <col min="7427" max="7427" width="8" style="178" bestFit="1" customWidth="1"/>
    <col min="7428" max="7430" width="10.7109375" style="178" bestFit="1" customWidth="1"/>
    <col min="7431" max="7431" width="10.42578125" style="178" customWidth="1"/>
    <col min="7432" max="7433" width="10.7109375" style="178" bestFit="1" customWidth="1"/>
    <col min="7434" max="7437" width="9.28515625" style="178" customWidth="1"/>
    <col min="7438" max="7438" width="5.5703125" style="178" customWidth="1"/>
    <col min="7439" max="7680" width="9.140625" style="178"/>
    <col min="7681" max="7681" width="6.28515625" style="178" customWidth="1"/>
    <col min="7682" max="7682" width="29.7109375" style="178" bestFit="1" customWidth="1"/>
    <col min="7683" max="7683" width="8" style="178" bestFit="1" customWidth="1"/>
    <col min="7684" max="7686" width="10.7109375" style="178" bestFit="1" customWidth="1"/>
    <col min="7687" max="7687" width="10.42578125" style="178" customWidth="1"/>
    <col min="7688" max="7689" width="10.7109375" style="178" bestFit="1" customWidth="1"/>
    <col min="7690" max="7693" width="9.28515625" style="178" customWidth="1"/>
    <col min="7694" max="7694" width="5.5703125" style="178" customWidth="1"/>
    <col min="7695" max="7936" width="9.140625" style="178"/>
    <col min="7937" max="7937" width="6.28515625" style="178" customWidth="1"/>
    <col min="7938" max="7938" width="29.7109375" style="178" bestFit="1" customWidth="1"/>
    <col min="7939" max="7939" width="8" style="178" bestFit="1" customWidth="1"/>
    <col min="7940" max="7942" width="10.7109375" style="178" bestFit="1" customWidth="1"/>
    <col min="7943" max="7943" width="10.42578125" style="178" customWidth="1"/>
    <col min="7944" max="7945" width="10.7109375" style="178" bestFit="1" customWidth="1"/>
    <col min="7946" max="7949" width="9.28515625" style="178" customWidth="1"/>
    <col min="7950" max="7950" width="5.5703125" style="178" customWidth="1"/>
    <col min="7951" max="8192" width="9.140625" style="178"/>
    <col min="8193" max="8193" width="6.28515625" style="178" customWidth="1"/>
    <col min="8194" max="8194" width="29.7109375" style="178" bestFit="1" customWidth="1"/>
    <col min="8195" max="8195" width="8" style="178" bestFit="1" customWidth="1"/>
    <col min="8196" max="8198" width="10.7109375" style="178" bestFit="1" customWidth="1"/>
    <col min="8199" max="8199" width="10.42578125" style="178" customWidth="1"/>
    <col min="8200" max="8201" width="10.7109375" style="178" bestFit="1" customWidth="1"/>
    <col min="8202" max="8205" width="9.28515625" style="178" customWidth="1"/>
    <col min="8206" max="8206" width="5.5703125" style="178" customWidth="1"/>
    <col min="8207" max="8448" width="9.140625" style="178"/>
    <col min="8449" max="8449" width="6.28515625" style="178" customWidth="1"/>
    <col min="8450" max="8450" width="29.7109375" style="178" bestFit="1" customWidth="1"/>
    <col min="8451" max="8451" width="8" style="178" bestFit="1" customWidth="1"/>
    <col min="8452" max="8454" width="10.7109375" style="178" bestFit="1" customWidth="1"/>
    <col min="8455" max="8455" width="10.42578125" style="178" customWidth="1"/>
    <col min="8456" max="8457" width="10.7109375" style="178" bestFit="1" customWidth="1"/>
    <col min="8458" max="8461" width="9.28515625" style="178" customWidth="1"/>
    <col min="8462" max="8462" width="5.5703125" style="178" customWidth="1"/>
    <col min="8463" max="8704" width="9.140625" style="178"/>
    <col min="8705" max="8705" width="6.28515625" style="178" customWidth="1"/>
    <col min="8706" max="8706" width="29.7109375" style="178" bestFit="1" customWidth="1"/>
    <col min="8707" max="8707" width="8" style="178" bestFit="1" customWidth="1"/>
    <col min="8708" max="8710" width="10.7109375" style="178" bestFit="1" customWidth="1"/>
    <col min="8711" max="8711" width="10.42578125" style="178" customWidth="1"/>
    <col min="8712" max="8713" width="10.7109375" style="178" bestFit="1" customWidth="1"/>
    <col min="8714" max="8717" width="9.28515625" style="178" customWidth="1"/>
    <col min="8718" max="8718" width="5.5703125" style="178" customWidth="1"/>
    <col min="8719" max="8960" width="9.140625" style="178"/>
    <col min="8961" max="8961" width="6.28515625" style="178" customWidth="1"/>
    <col min="8962" max="8962" width="29.7109375" style="178" bestFit="1" customWidth="1"/>
    <col min="8963" max="8963" width="8" style="178" bestFit="1" customWidth="1"/>
    <col min="8964" max="8966" width="10.7109375" style="178" bestFit="1" customWidth="1"/>
    <col min="8967" max="8967" width="10.42578125" style="178" customWidth="1"/>
    <col min="8968" max="8969" width="10.7109375" style="178" bestFit="1" customWidth="1"/>
    <col min="8970" max="8973" width="9.28515625" style="178" customWidth="1"/>
    <col min="8974" max="8974" width="5.5703125" style="178" customWidth="1"/>
    <col min="8975" max="9216" width="9.140625" style="178"/>
    <col min="9217" max="9217" width="6.28515625" style="178" customWidth="1"/>
    <col min="9218" max="9218" width="29.7109375" style="178" bestFit="1" customWidth="1"/>
    <col min="9219" max="9219" width="8" style="178" bestFit="1" customWidth="1"/>
    <col min="9220" max="9222" width="10.7109375" style="178" bestFit="1" customWidth="1"/>
    <col min="9223" max="9223" width="10.42578125" style="178" customWidth="1"/>
    <col min="9224" max="9225" width="10.7109375" style="178" bestFit="1" customWidth="1"/>
    <col min="9226" max="9229" width="9.28515625" style="178" customWidth="1"/>
    <col min="9230" max="9230" width="5.5703125" style="178" customWidth="1"/>
    <col min="9231" max="9472" width="9.140625" style="178"/>
    <col min="9473" max="9473" width="6.28515625" style="178" customWidth="1"/>
    <col min="9474" max="9474" width="29.7109375" style="178" bestFit="1" customWidth="1"/>
    <col min="9475" max="9475" width="8" style="178" bestFit="1" customWidth="1"/>
    <col min="9476" max="9478" width="10.7109375" style="178" bestFit="1" customWidth="1"/>
    <col min="9479" max="9479" width="10.42578125" style="178" customWidth="1"/>
    <col min="9480" max="9481" width="10.7109375" style="178" bestFit="1" customWidth="1"/>
    <col min="9482" max="9485" width="9.28515625" style="178" customWidth="1"/>
    <col min="9486" max="9486" width="5.5703125" style="178" customWidth="1"/>
    <col min="9487" max="9728" width="9.140625" style="178"/>
    <col min="9729" max="9729" width="6.28515625" style="178" customWidth="1"/>
    <col min="9730" max="9730" width="29.7109375" style="178" bestFit="1" customWidth="1"/>
    <col min="9731" max="9731" width="8" style="178" bestFit="1" customWidth="1"/>
    <col min="9732" max="9734" width="10.7109375" style="178" bestFit="1" customWidth="1"/>
    <col min="9735" max="9735" width="10.42578125" style="178" customWidth="1"/>
    <col min="9736" max="9737" width="10.7109375" style="178" bestFit="1" customWidth="1"/>
    <col min="9738" max="9741" width="9.28515625" style="178" customWidth="1"/>
    <col min="9742" max="9742" width="5.5703125" style="178" customWidth="1"/>
    <col min="9743" max="9984" width="9.140625" style="178"/>
    <col min="9985" max="9985" width="6.28515625" style="178" customWidth="1"/>
    <col min="9986" max="9986" width="29.7109375" style="178" bestFit="1" customWidth="1"/>
    <col min="9987" max="9987" width="8" style="178" bestFit="1" customWidth="1"/>
    <col min="9988" max="9990" width="10.7109375" style="178" bestFit="1" customWidth="1"/>
    <col min="9991" max="9991" width="10.42578125" style="178" customWidth="1"/>
    <col min="9992" max="9993" width="10.7109375" style="178" bestFit="1" customWidth="1"/>
    <col min="9994" max="9997" width="9.28515625" style="178" customWidth="1"/>
    <col min="9998" max="9998" width="5.5703125" style="178" customWidth="1"/>
    <col min="9999" max="10240" width="9.140625" style="178"/>
    <col min="10241" max="10241" width="6.28515625" style="178" customWidth="1"/>
    <col min="10242" max="10242" width="29.7109375" style="178" bestFit="1" customWidth="1"/>
    <col min="10243" max="10243" width="8" style="178" bestFit="1" customWidth="1"/>
    <col min="10244" max="10246" width="10.7109375" style="178" bestFit="1" customWidth="1"/>
    <col min="10247" max="10247" width="10.42578125" style="178" customWidth="1"/>
    <col min="10248" max="10249" width="10.7109375" style="178" bestFit="1" customWidth="1"/>
    <col min="10250" max="10253" width="9.28515625" style="178" customWidth="1"/>
    <col min="10254" max="10254" width="5.5703125" style="178" customWidth="1"/>
    <col min="10255" max="10496" width="9.140625" style="178"/>
    <col min="10497" max="10497" width="6.28515625" style="178" customWidth="1"/>
    <col min="10498" max="10498" width="29.7109375" style="178" bestFit="1" customWidth="1"/>
    <col min="10499" max="10499" width="8" style="178" bestFit="1" customWidth="1"/>
    <col min="10500" max="10502" width="10.7109375" style="178" bestFit="1" customWidth="1"/>
    <col min="10503" max="10503" width="10.42578125" style="178" customWidth="1"/>
    <col min="10504" max="10505" width="10.7109375" style="178" bestFit="1" customWidth="1"/>
    <col min="10506" max="10509" width="9.28515625" style="178" customWidth="1"/>
    <col min="10510" max="10510" width="5.5703125" style="178" customWidth="1"/>
    <col min="10511" max="10752" width="9.140625" style="178"/>
    <col min="10753" max="10753" width="6.28515625" style="178" customWidth="1"/>
    <col min="10754" max="10754" width="29.7109375" style="178" bestFit="1" customWidth="1"/>
    <col min="10755" max="10755" width="8" style="178" bestFit="1" customWidth="1"/>
    <col min="10756" max="10758" width="10.7109375" style="178" bestFit="1" customWidth="1"/>
    <col min="10759" max="10759" width="10.42578125" style="178" customWidth="1"/>
    <col min="10760" max="10761" width="10.7109375" style="178" bestFit="1" customWidth="1"/>
    <col min="10762" max="10765" width="9.28515625" style="178" customWidth="1"/>
    <col min="10766" max="10766" width="5.5703125" style="178" customWidth="1"/>
    <col min="10767" max="11008" width="9.140625" style="178"/>
    <col min="11009" max="11009" width="6.28515625" style="178" customWidth="1"/>
    <col min="11010" max="11010" width="29.7109375" style="178" bestFit="1" customWidth="1"/>
    <col min="11011" max="11011" width="8" style="178" bestFit="1" customWidth="1"/>
    <col min="11012" max="11014" width="10.7109375" style="178" bestFit="1" customWidth="1"/>
    <col min="11015" max="11015" width="10.42578125" style="178" customWidth="1"/>
    <col min="11016" max="11017" width="10.7109375" style="178" bestFit="1" customWidth="1"/>
    <col min="11018" max="11021" width="9.28515625" style="178" customWidth="1"/>
    <col min="11022" max="11022" width="5.5703125" style="178" customWidth="1"/>
    <col min="11023" max="11264" width="9.140625" style="178"/>
    <col min="11265" max="11265" width="6.28515625" style="178" customWidth="1"/>
    <col min="11266" max="11266" width="29.7109375" style="178" bestFit="1" customWidth="1"/>
    <col min="11267" max="11267" width="8" style="178" bestFit="1" customWidth="1"/>
    <col min="11268" max="11270" width="10.7109375" style="178" bestFit="1" customWidth="1"/>
    <col min="11271" max="11271" width="10.42578125" style="178" customWidth="1"/>
    <col min="11272" max="11273" width="10.7109375" style="178" bestFit="1" customWidth="1"/>
    <col min="11274" max="11277" width="9.28515625" style="178" customWidth="1"/>
    <col min="11278" max="11278" width="5.5703125" style="178" customWidth="1"/>
    <col min="11279" max="11520" width="9.140625" style="178"/>
    <col min="11521" max="11521" width="6.28515625" style="178" customWidth="1"/>
    <col min="11522" max="11522" width="29.7109375" style="178" bestFit="1" customWidth="1"/>
    <col min="11523" max="11523" width="8" style="178" bestFit="1" customWidth="1"/>
    <col min="11524" max="11526" width="10.7109375" style="178" bestFit="1" customWidth="1"/>
    <col min="11527" max="11527" width="10.42578125" style="178" customWidth="1"/>
    <col min="11528" max="11529" width="10.7109375" style="178" bestFit="1" customWidth="1"/>
    <col min="11530" max="11533" width="9.28515625" style="178" customWidth="1"/>
    <col min="11534" max="11534" width="5.5703125" style="178" customWidth="1"/>
    <col min="11535" max="11776" width="9.140625" style="178"/>
    <col min="11777" max="11777" width="6.28515625" style="178" customWidth="1"/>
    <col min="11778" max="11778" width="29.7109375" style="178" bestFit="1" customWidth="1"/>
    <col min="11779" max="11779" width="8" style="178" bestFit="1" customWidth="1"/>
    <col min="11780" max="11782" width="10.7109375" style="178" bestFit="1" customWidth="1"/>
    <col min="11783" max="11783" width="10.42578125" style="178" customWidth="1"/>
    <col min="11784" max="11785" width="10.7109375" style="178" bestFit="1" customWidth="1"/>
    <col min="11786" max="11789" width="9.28515625" style="178" customWidth="1"/>
    <col min="11790" max="11790" width="5.5703125" style="178" customWidth="1"/>
    <col min="11791" max="12032" width="9.140625" style="178"/>
    <col min="12033" max="12033" width="6.28515625" style="178" customWidth="1"/>
    <col min="12034" max="12034" width="29.7109375" style="178" bestFit="1" customWidth="1"/>
    <col min="12035" max="12035" width="8" style="178" bestFit="1" customWidth="1"/>
    <col min="12036" max="12038" width="10.7109375" style="178" bestFit="1" customWidth="1"/>
    <col min="12039" max="12039" width="10.42578125" style="178" customWidth="1"/>
    <col min="12040" max="12041" width="10.7109375" style="178" bestFit="1" customWidth="1"/>
    <col min="12042" max="12045" width="9.28515625" style="178" customWidth="1"/>
    <col min="12046" max="12046" width="5.5703125" style="178" customWidth="1"/>
    <col min="12047" max="12288" width="9.140625" style="178"/>
    <col min="12289" max="12289" width="6.28515625" style="178" customWidth="1"/>
    <col min="12290" max="12290" width="29.7109375" style="178" bestFit="1" customWidth="1"/>
    <col min="12291" max="12291" width="8" style="178" bestFit="1" customWidth="1"/>
    <col min="12292" max="12294" width="10.7109375" style="178" bestFit="1" customWidth="1"/>
    <col min="12295" max="12295" width="10.42578125" style="178" customWidth="1"/>
    <col min="12296" max="12297" width="10.7109375" style="178" bestFit="1" customWidth="1"/>
    <col min="12298" max="12301" width="9.28515625" style="178" customWidth="1"/>
    <col min="12302" max="12302" width="5.5703125" style="178" customWidth="1"/>
    <col min="12303" max="12544" width="9.140625" style="178"/>
    <col min="12545" max="12545" width="6.28515625" style="178" customWidth="1"/>
    <col min="12546" max="12546" width="29.7109375" style="178" bestFit="1" customWidth="1"/>
    <col min="12547" max="12547" width="8" style="178" bestFit="1" customWidth="1"/>
    <col min="12548" max="12550" width="10.7109375" style="178" bestFit="1" customWidth="1"/>
    <col min="12551" max="12551" width="10.42578125" style="178" customWidth="1"/>
    <col min="12552" max="12553" width="10.7109375" style="178" bestFit="1" customWidth="1"/>
    <col min="12554" max="12557" width="9.28515625" style="178" customWidth="1"/>
    <col min="12558" max="12558" width="5.5703125" style="178" customWidth="1"/>
    <col min="12559" max="12800" width="9.140625" style="178"/>
    <col min="12801" max="12801" width="6.28515625" style="178" customWidth="1"/>
    <col min="12802" max="12802" width="29.7109375" style="178" bestFit="1" customWidth="1"/>
    <col min="12803" max="12803" width="8" style="178" bestFit="1" customWidth="1"/>
    <col min="12804" max="12806" width="10.7109375" style="178" bestFit="1" customWidth="1"/>
    <col min="12807" max="12807" width="10.42578125" style="178" customWidth="1"/>
    <col min="12808" max="12809" width="10.7109375" style="178" bestFit="1" customWidth="1"/>
    <col min="12810" max="12813" width="9.28515625" style="178" customWidth="1"/>
    <col min="12814" max="12814" width="5.5703125" style="178" customWidth="1"/>
    <col min="12815" max="13056" width="9.140625" style="178"/>
    <col min="13057" max="13057" width="6.28515625" style="178" customWidth="1"/>
    <col min="13058" max="13058" width="29.7109375" style="178" bestFit="1" customWidth="1"/>
    <col min="13059" max="13059" width="8" style="178" bestFit="1" customWidth="1"/>
    <col min="13060" max="13062" width="10.7109375" style="178" bestFit="1" customWidth="1"/>
    <col min="13063" max="13063" width="10.42578125" style="178" customWidth="1"/>
    <col min="13064" max="13065" width="10.7109375" style="178" bestFit="1" customWidth="1"/>
    <col min="13066" max="13069" width="9.28515625" style="178" customWidth="1"/>
    <col min="13070" max="13070" width="5.5703125" style="178" customWidth="1"/>
    <col min="13071" max="13312" width="9.140625" style="178"/>
    <col min="13313" max="13313" width="6.28515625" style="178" customWidth="1"/>
    <col min="13314" max="13314" width="29.7109375" style="178" bestFit="1" customWidth="1"/>
    <col min="13315" max="13315" width="8" style="178" bestFit="1" customWidth="1"/>
    <col min="13316" max="13318" width="10.7109375" style="178" bestFit="1" customWidth="1"/>
    <col min="13319" max="13319" width="10.42578125" style="178" customWidth="1"/>
    <col min="13320" max="13321" width="10.7109375" style="178" bestFit="1" customWidth="1"/>
    <col min="13322" max="13325" width="9.28515625" style="178" customWidth="1"/>
    <col min="13326" max="13326" width="5.5703125" style="178" customWidth="1"/>
    <col min="13327" max="13568" width="9.140625" style="178"/>
    <col min="13569" max="13569" width="6.28515625" style="178" customWidth="1"/>
    <col min="13570" max="13570" width="29.7109375" style="178" bestFit="1" customWidth="1"/>
    <col min="13571" max="13571" width="8" style="178" bestFit="1" customWidth="1"/>
    <col min="13572" max="13574" width="10.7109375" style="178" bestFit="1" customWidth="1"/>
    <col min="13575" max="13575" width="10.42578125" style="178" customWidth="1"/>
    <col min="13576" max="13577" width="10.7109375" style="178" bestFit="1" customWidth="1"/>
    <col min="13578" max="13581" width="9.28515625" style="178" customWidth="1"/>
    <col min="13582" max="13582" width="5.5703125" style="178" customWidth="1"/>
    <col min="13583" max="13824" width="9.140625" style="178"/>
    <col min="13825" max="13825" width="6.28515625" style="178" customWidth="1"/>
    <col min="13826" max="13826" width="29.7109375" style="178" bestFit="1" customWidth="1"/>
    <col min="13827" max="13827" width="8" style="178" bestFit="1" customWidth="1"/>
    <col min="13828" max="13830" width="10.7109375" style="178" bestFit="1" customWidth="1"/>
    <col min="13831" max="13831" width="10.42578125" style="178" customWidth="1"/>
    <col min="13832" max="13833" width="10.7109375" style="178" bestFit="1" customWidth="1"/>
    <col min="13834" max="13837" width="9.28515625" style="178" customWidth="1"/>
    <col min="13838" max="13838" width="5.5703125" style="178" customWidth="1"/>
    <col min="13839" max="14080" width="9.140625" style="178"/>
    <col min="14081" max="14081" width="6.28515625" style="178" customWidth="1"/>
    <col min="14082" max="14082" width="29.7109375" style="178" bestFit="1" customWidth="1"/>
    <col min="14083" max="14083" width="8" style="178" bestFit="1" customWidth="1"/>
    <col min="14084" max="14086" width="10.7109375" style="178" bestFit="1" customWidth="1"/>
    <col min="14087" max="14087" width="10.42578125" style="178" customWidth="1"/>
    <col min="14088" max="14089" width="10.7109375" style="178" bestFit="1" customWidth="1"/>
    <col min="14090" max="14093" width="9.28515625" style="178" customWidth="1"/>
    <col min="14094" max="14094" width="5.5703125" style="178" customWidth="1"/>
    <col min="14095" max="14336" width="9.140625" style="178"/>
    <col min="14337" max="14337" width="6.28515625" style="178" customWidth="1"/>
    <col min="14338" max="14338" width="29.7109375" style="178" bestFit="1" customWidth="1"/>
    <col min="14339" max="14339" width="8" style="178" bestFit="1" customWidth="1"/>
    <col min="14340" max="14342" width="10.7109375" style="178" bestFit="1" customWidth="1"/>
    <col min="14343" max="14343" width="10.42578125" style="178" customWidth="1"/>
    <col min="14344" max="14345" width="10.7109375" style="178" bestFit="1" customWidth="1"/>
    <col min="14346" max="14349" width="9.28515625" style="178" customWidth="1"/>
    <col min="14350" max="14350" width="5.5703125" style="178" customWidth="1"/>
    <col min="14351" max="14592" width="9.140625" style="178"/>
    <col min="14593" max="14593" width="6.28515625" style="178" customWidth="1"/>
    <col min="14594" max="14594" width="29.7109375" style="178" bestFit="1" customWidth="1"/>
    <col min="14595" max="14595" width="8" style="178" bestFit="1" customWidth="1"/>
    <col min="14596" max="14598" width="10.7109375" style="178" bestFit="1" customWidth="1"/>
    <col min="14599" max="14599" width="10.42578125" style="178" customWidth="1"/>
    <col min="14600" max="14601" width="10.7109375" style="178" bestFit="1" customWidth="1"/>
    <col min="14602" max="14605" width="9.28515625" style="178" customWidth="1"/>
    <col min="14606" max="14606" width="5.5703125" style="178" customWidth="1"/>
    <col min="14607" max="14848" width="9.140625" style="178"/>
    <col min="14849" max="14849" width="6.28515625" style="178" customWidth="1"/>
    <col min="14850" max="14850" width="29.7109375" style="178" bestFit="1" customWidth="1"/>
    <col min="14851" max="14851" width="8" style="178" bestFit="1" customWidth="1"/>
    <col min="14852" max="14854" width="10.7109375" style="178" bestFit="1" customWidth="1"/>
    <col min="14855" max="14855" width="10.42578125" style="178" customWidth="1"/>
    <col min="14856" max="14857" width="10.7109375" style="178" bestFit="1" customWidth="1"/>
    <col min="14858" max="14861" width="9.28515625" style="178" customWidth="1"/>
    <col min="14862" max="14862" width="5.5703125" style="178" customWidth="1"/>
    <col min="14863" max="15104" width="9.140625" style="178"/>
    <col min="15105" max="15105" width="6.28515625" style="178" customWidth="1"/>
    <col min="15106" max="15106" width="29.7109375" style="178" bestFit="1" customWidth="1"/>
    <col min="15107" max="15107" width="8" style="178" bestFit="1" customWidth="1"/>
    <col min="15108" max="15110" width="10.7109375" style="178" bestFit="1" customWidth="1"/>
    <col min="15111" max="15111" width="10.42578125" style="178" customWidth="1"/>
    <col min="15112" max="15113" width="10.7109375" style="178" bestFit="1" customWidth="1"/>
    <col min="15114" max="15117" width="9.28515625" style="178" customWidth="1"/>
    <col min="15118" max="15118" width="5.5703125" style="178" customWidth="1"/>
    <col min="15119" max="15360" width="9.140625" style="178"/>
    <col min="15361" max="15361" width="6.28515625" style="178" customWidth="1"/>
    <col min="15362" max="15362" width="29.7109375" style="178" bestFit="1" customWidth="1"/>
    <col min="15363" max="15363" width="8" style="178" bestFit="1" customWidth="1"/>
    <col min="15364" max="15366" width="10.7109375" style="178" bestFit="1" customWidth="1"/>
    <col min="15367" max="15367" width="10.42578125" style="178" customWidth="1"/>
    <col min="15368" max="15369" width="10.7109375" style="178" bestFit="1" customWidth="1"/>
    <col min="15370" max="15373" width="9.28515625" style="178" customWidth="1"/>
    <col min="15374" max="15374" width="5.5703125" style="178" customWidth="1"/>
    <col min="15375" max="15616" width="9.140625" style="178"/>
    <col min="15617" max="15617" width="6.28515625" style="178" customWidth="1"/>
    <col min="15618" max="15618" width="29.7109375" style="178" bestFit="1" customWidth="1"/>
    <col min="15619" max="15619" width="8" style="178" bestFit="1" customWidth="1"/>
    <col min="15620" max="15622" width="10.7109375" style="178" bestFit="1" customWidth="1"/>
    <col min="15623" max="15623" width="10.42578125" style="178" customWidth="1"/>
    <col min="15624" max="15625" width="10.7109375" style="178" bestFit="1" customWidth="1"/>
    <col min="15626" max="15629" width="9.28515625" style="178" customWidth="1"/>
    <col min="15630" max="15630" width="5.5703125" style="178" customWidth="1"/>
    <col min="15631" max="15872" width="9.140625" style="178"/>
    <col min="15873" max="15873" width="6.28515625" style="178" customWidth="1"/>
    <col min="15874" max="15874" width="29.7109375" style="178" bestFit="1" customWidth="1"/>
    <col min="15875" max="15875" width="8" style="178" bestFit="1" customWidth="1"/>
    <col min="15876" max="15878" width="10.7109375" style="178" bestFit="1" customWidth="1"/>
    <col min="15879" max="15879" width="10.42578125" style="178" customWidth="1"/>
    <col min="15880" max="15881" width="10.7109375" style="178" bestFit="1" customWidth="1"/>
    <col min="15882" max="15885" width="9.28515625" style="178" customWidth="1"/>
    <col min="15886" max="15886" width="5.5703125" style="178" customWidth="1"/>
    <col min="15887" max="16128" width="9.140625" style="178"/>
    <col min="16129" max="16129" width="6.28515625" style="178" customWidth="1"/>
    <col min="16130" max="16130" width="29.7109375" style="178" bestFit="1" customWidth="1"/>
    <col min="16131" max="16131" width="8" style="178" bestFit="1" customWidth="1"/>
    <col min="16132" max="16134" width="10.7109375" style="178" bestFit="1" customWidth="1"/>
    <col min="16135" max="16135" width="10.42578125" style="178" customWidth="1"/>
    <col min="16136" max="16137" width="10.7109375" style="178" bestFit="1" customWidth="1"/>
    <col min="16138" max="16141" width="9.28515625" style="178" customWidth="1"/>
    <col min="16142" max="16142" width="5.5703125" style="178" customWidth="1"/>
    <col min="16143" max="16384" width="9.140625" style="178"/>
  </cols>
  <sheetData>
    <row r="1" spans="1:13" ht="21" customHeight="1">
      <c r="A1" s="1597" t="s">
        <v>198</v>
      </c>
      <c r="B1" s="1597"/>
      <c r="C1" s="1597"/>
      <c r="D1" s="1597"/>
      <c r="E1" s="1597"/>
      <c r="F1" s="1597"/>
      <c r="G1" s="1597"/>
      <c r="H1" s="1597"/>
      <c r="I1" s="1597"/>
      <c r="J1" s="1597"/>
      <c r="K1" s="1597"/>
      <c r="L1" s="1597"/>
      <c r="M1" s="1597"/>
    </row>
    <row r="2" spans="1:13" ht="21" customHeight="1">
      <c r="A2" s="1597" t="s">
        <v>199</v>
      </c>
      <c r="B2" s="1597"/>
      <c r="C2" s="1597"/>
      <c r="D2" s="1597"/>
      <c r="E2" s="1597"/>
      <c r="F2" s="1597"/>
      <c r="G2" s="1597"/>
      <c r="H2" s="1597"/>
      <c r="I2" s="1597"/>
      <c r="J2" s="1597"/>
      <c r="K2" s="1597"/>
      <c r="L2" s="1597"/>
      <c r="M2" s="1597"/>
    </row>
    <row r="3" spans="1:13" ht="21" customHeight="1">
      <c r="A3" s="1597" t="s">
        <v>200</v>
      </c>
      <c r="B3" s="1597"/>
      <c r="C3" s="1597"/>
      <c r="D3" s="1597"/>
      <c r="E3" s="1597"/>
      <c r="F3" s="1597"/>
      <c r="G3" s="1597"/>
      <c r="H3" s="1597"/>
      <c r="I3" s="1597"/>
      <c r="J3" s="1597"/>
      <c r="K3" s="1597"/>
      <c r="L3" s="1597"/>
      <c r="M3" s="1597"/>
    </row>
    <row r="4" spans="1:13" ht="21" customHeight="1">
      <c r="A4" s="1597" t="str">
        <f>CPI_new!A4</f>
        <v>Mid-March 2018</v>
      </c>
      <c r="B4" s="1597"/>
      <c r="C4" s="1597"/>
      <c r="D4" s="1597"/>
      <c r="E4" s="1597"/>
      <c r="F4" s="1597"/>
      <c r="G4" s="1597"/>
      <c r="H4" s="1597"/>
      <c r="I4" s="1597"/>
      <c r="J4" s="1597"/>
      <c r="K4" s="1597"/>
      <c r="L4" s="1597"/>
      <c r="M4" s="1597"/>
    </row>
    <row r="5" spans="1:13" ht="16.5" thickBot="1">
      <c r="A5" s="78"/>
      <c r="B5" s="78"/>
      <c r="C5" s="78"/>
      <c r="D5" s="78"/>
      <c r="E5" s="78"/>
      <c r="F5" s="78"/>
      <c r="G5" s="78"/>
      <c r="H5" s="78"/>
      <c r="I5" s="78"/>
      <c r="J5" s="78"/>
      <c r="K5" s="78"/>
      <c r="L5" s="78"/>
      <c r="M5" s="78"/>
    </row>
    <row r="6" spans="1:13" ht="28.5" customHeight="1" thickTop="1">
      <c r="A6" s="1616" t="s">
        <v>201</v>
      </c>
      <c r="B6" s="1618" t="s">
        <v>202</v>
      </c>
      <c r="C6" s="250" t="s">
        <v>203</v>
      </c>
      <c r="D6" s="251" t="s">
        <v>285</v>
      </c>
      <c r="E6" s="1620" t="s">
        <v>204</v>
      </c>
      <c r="F6" s="1621"/>
      <c r="G6" s="1622" t="s">
        <v>52</v>
      </c>
      <c r="H6" s="1623"/>
      <c r="I6" s="1624"/>
      <c r="J6" s="1625" t="s">
        <v>4</v>
      </c>
      <c r="K6" s="1626"/>
      <c r="L6" s="1626"/>
      <c r="M6" s="1627"/>
    </row>
    <row r="7" spans="1:13" ht="28.5" customHeight="1">
      <c r="A7" s="1617"/>
      <c r="B7" s="1619"/>
      <c r="C7" s="252" t="s">
        <v>205</v>
      </c>
      <c r="D7" s="101" t="str">
        <f>CPI_new!C7</f>
        <v>Feb/Mar</v>
      </c>
      <c r="E7" s="101" t="str">
        <f>CPI_new!D7</f>
        <v>Jan/Feb</v>
      </c>
      <c r="F7" s="101" t="str">
        <f>CPI_new!E7</f>
        <v>Feb/Mar</v>
      </c>
      <c r="G7" s="101" t="str">
        <f>CPI_new!F7</f>
        <v>Dec/Jan</v>
      </c>
      <c r="H7" s="101" t="str">
        <f>CPI_new!G7</f>
        <v>Jan/Feb</v>
      </c>
      <c r="I7" s="101" t="str">
        <f>CPI_new!H7</f>
        <v>Feb/Mar</v>
      </c>
      <c r="J7" s="1628" t="s">
        <v>206</v>
      </c>
      <c r="K7" s="1632" t="s">
        <v>207</v>
      </c>
      <c r="L7" s="1632" t="s">
        <v>208</v>
      </c>
      <c r="M7" s="1634" t="s">
        <v>209</v>
      </c>
    </row>
    <row r="8" spans="1:13" ht="28.5" customHeight="1">
      <c r="A8" s="1617"/>
      <c r="B8" s="253">
        <v>1</v>
      </c>
      <c r="C8" s="254">
        <v>2</v>
      </c>
      <c r="D8" s="253">
        <v>3</v>
      </c>
      <c r="E8" s="253">
        <v>4</v>
      </c>
      <c r="F8" s="253">
        <v>5</v>
      </c>
      <c r="G8" s="253">
        <v>6</v>
      </c>
      <c r="H8" s="253">
        <v>7</v>
      </c>
      <c r="I8" s="253">
        <v>8</v>
      </c>
      <c r="J8" s="1629"/>
      <c r="K8" s="1633"/>
      <c r="L8" s="1633"/>
      <c r="M8" s="1635"/>
    </row>
    <row r="9" spans="1:13" ht="28.5" customHeight="1">
      <c r="A9" s="79"/>
      <c r="B9" s="284" t="s">
        <v>112</v>
      </c>
      <c r="C9" s="255">
        <v>100</v>
      </c>
      <c r="D9" s="256">
        <v>369.7</v>
      </c>
      <c r="E9" s="256">
        <v>421.8</v>
      </c>
      <c r="F9" s="256">
        <v>421.8</v>
      </c>
      <c r="G9" s="256">
        <v>447.3</v>
      </c>
      <c r="H9" s="256">
        <v>449.5</v>
      </c>
      <c r="I9" s="256">
        <v>454.9</v>
      </c>
      <c r="J9" s="255">
        <v>14.092507438463613</v>
      </c>
      <c r="K9" s="272">
        <v>0</v>
      </c>
      <c r="L9" s="272">
        <v>7.8473210052157185</v>
      </c>
      <c r="M9" s="269">
        <v>1.2013348164627473</v>
      </c>
    </row>
    <row r="10" spans="1:13" ht="28.5" customHeight="1">
      <c r="A10" s="273">
        <v>1</v>
      </c>
      <c r="B10" s="285" t="s">
        <v>210</v>
      </c>
      <c r="C10" s="274">
        <v>26.97</v>
      </c>
      <c r="D10" s="275">
        <v>284.39999999999998</v>
      </c>
      <c r="E10" s="275">
        <v>336.9</v>
      </c>
      <c r="F10" s="275">
        <v>336.9</v>
      </c>
      <c r="G10" s="275">
        <v>368.6</v>
      </c>
      <c r="H10" s="275">
        <v>368.6</v>
      </c>
      <c r="I10" s="275">
        <v>368.6</v>
      </c>
      <c r="J10" s="274">
        <v>18.459915611814353</v>
      </c>
      <c r="K10" s="276">
        <v>0</v>
      </c>
      <c r="L10" s="276">
        <v>9.4093202730780803</v>
      </c>
      <c r="M10" s="277">
        <v>0</v>
      </c>
    </row>
    <row r="11" spans="1:13" ht="28.5" customHeight="1">
      <c r="A11" s="258"/>
      <c r="B11" s="286" t="s">
        <v>211</v>
      </c>
      <c r="C11" s="259">
        <v>9.8000000000000007</v>
      </c>
      <c r="D11" s="260">
        <v>265.8</v>
      </c>
      <c r="E11" s="260">
        <v>311.10000000000002</v>
      </c>
      <c r="F11" s="260">
        <v>311.10000000000002</v>
      </c>
      <c r="G11" s="260">
        <v>339.6</v>
      </c>
      <c r="H11" s="260">
        <v>339.6</v>
      </c>
      <c r="I11" s="260">
        <v>339.6</v>
      </c>
      <c r="J11" s="259">
        <v>17.042889390519193</v>
      </c>
      <c r="K11" s="270">
        <v>0</v>
      </c>
      <c r="L11" s="270">
        <v>9.1610414657666439</v>
      </c>
      <c r="M11" s="261">
        <v>0</v>
      </c>
    </row>
    <row r="12" spans="1:13" ht="28.5" customHeight="1">
      <c r="A12" s="278"/>
      <c r="B12" s="287" t="s">
        <v>212</v>
      </c>
      <c r="C12" s="279">
        <v>17.170000000000002</v>
      </c>
      <c r="D12" s="280">
        <v>295</v>
      </c>
      <c r="E12" s="280">
        <v>351.6</v>
      </c>
      <c r="F12" s="280">
        <v>351.6</v>
      </c>
      <c r="G12" s="280">
        <v>385.1</v>
      </c>
      <c r="H12" s="280">
        <v>385.1</v>
      </c>
      <c r="I12" s="280">
        <v>385.1</v>
      </c>
      <c r="J12" s="279">
        <v>19.186440677966104</v>
      </c>
      <c r="K12" s="281">
        <v>0</v>
      </c>
      <c r="L12" s="281">
        <v>9.5278725824800858</v>
      </c>
      <c r="M12" s="282">
        <v>0</v>
      </c>
    </row>
    <row r="13" spans="1:13" ht="28.5" customHeight="1">
      <c r="A13" s="273">
        <v>1.1000000000000001</v>
      </c>
      <c r="B13" s="285" t="s">
        <v>213</v>
      </c>
      <c r="C13" s="283">
        <v>2.82</v>
      </c>
      <c r="D13" s="275">
        <v>340.7</v>
      </c>
      <c r="E13" s="275">
        <v>423.2</v>
      </c>
      <c r="F13" s="275">
        <v>423.2</v>
      </c>
      <c r="G13" s="275">
        <v>423.2</v>
      </c>
      <c r="H13" s="275">
        <v>423.2</v>
      </c>
      <c r="I13" s="275">
        <v>423.2</v>
      </c>
      <c r="J13" s="274">
        <v>24.21485177575579</v>
      </c>
      <c r="K13" s="276">
        <v>0</v>
      </c>
      <c r="L13" s="276">
        <v>0</v>
      </c>
      <c r="M13" s="277">
        <v>0</v>
      </c>
    </row>
    <row r="14" spans="1:13" ht="28.5" customHeight="1">
      <c r="A14" s="257"/>
      <c r="B14" s="286" t="s">
        <v>211</v>
      </c>
      <c r="C14" s="262">
        <v>0.31</v>
      </c>
      <c r="D14" s="260">
        <v>281.39999999999998</v>
      </c>
      <c r="E14" s="260">
        <v>350.7</v>
      </c>
      <c r="F14" s="260">
        <v>350.7</v>
      </c>
      <c r="G14" s="260">
        <v>350.7</v>
      </c>
      <c r="H14" s="260">
        <v>350.7</v>
      </c>
      <c r="I14" s="260">
        <v>350.7</v>
      </c>
      <c r="J14" s="259">
        <v>24.626865671641809</v>
      </c>
      <c r="K14" s="270">
        <v>0</v>
      </c>
      <c r="L14" s="270">
        <v>0</v>
      </c>
      <c r="M14" s="261">
        <v>0</v>
      </c>
    </row>
    <row r="15" spans="1:13" ht="28.5" customHeight="1">
      <c r="A15" s="257"/>
      <c r="B15" s="286" t="s">
        <v>212</v>
      </c>
      <c r="C15" s="262">
        <v>2.5099999999999998</v>
      </c>
      <c r="D15" s="260">
        <v>347.9</v>
      </c>
      <c r="E15" s="260">
        <v>432</v>
      </c>
      <c r="F15" s="260">
        <v>432</v>
      </c>
      <c r="G15" s="260">
        <v>432</v>
      </c>
      <c r="H15" s="260">
        <v>432</v>
      </c>
      <c r="I15" s="260">
        <v>432</v>
      </c>
      <c r="J15" s="259">
        <v>24.173613107214734</v>
      </c>
      <c r="K15" s="270">
        <v>0</v>
      </c>
      <c r="L15" s="270">
        <v>0</v>
      </c>
      <c r="M15" s="261">
        <v>0</v>
      </c>
    </row>
    <row r="16" spans="1:13" ht="28.5" customHeight="1">
      <c r="A16" s="273">
        <v>1.2</v>
      </c>
      <c r="B16" s="285" t="s">
        <v>214</v>
      </c>
      <c r="C16" s="283">
        <v>1.1399999999999999</v>
      </c>
      <c r="D16" s="275">
        <v>290.10000000000002</v>
      </c>
      <c r="E16" s="275">
        <v>353.1</v>
      </c>
      <c r="F16" s="275">
        <v>353.1</v>
      </c>
      <c r="G16" s="275">
        <v>353.1</v>
      </c>
      <c r="H16" s="275">
        <v>353.1</v>
      </c>
      <c r="I16" s="275">
        <v>353.1</v>
      </c>
      <c r="J16" s="274">
        <v>21.716649431230621</v>
      </c>
      <c r="K16" s="276">
        <v>0</v>
      </c>
      <c r="L16" s="276">
        <v>0</v>
      </c>
      <c r="M16" s="277">
        <v>0</v>
      </c>
    </row>
    <row r="17" spans="1:13" ht="28.5" customHeight="1">
      <c r="A17" s="257"/>
      <c r="B17" s="286" t="s">
        <v>211</v>
      </c>
      <c r="C17" s="262">
        <v>0.19</v>
      </c>
      <c r="D17" s="260">
        <v>233</v>
      </c>
      <c r="E17" s="260">
        <v>297.2</v>
      </c>
      <c r="F17" s="260">
        <v>297.2</v>
      </c>
      <c r="G17" s="260">
        <v>297.2</v>
      </c>
      <c r="H17" s="260">
        <v>297.2</v>
      </c>
      <c r="I17" s="260">
        <v>297.2</v>
      </c>
      <c r="J17" s="259">
        <v>27.553648068669531</v>
      </c>
      <c r="K17" s="270">
        <v>0</v>
      </c>
      <c r="L17" s="270">
        <v>0</v>
      </c>
      <c r="M17" s="261">
        <v>0</v>
      </c>
    </row>
    <row r="18" spans="1:13" ht="28.5" customHeight="1">
      <c r="A18" s="257"/>
      <c r="B18" s="286" t="s">
        <v>212</v>
      </c>
      <c r="C18" s="262">
        <v>0.95</v>
      </c>
      <c r="D18" s="260">
        <v>301.60000000000002</v>
      </c>
      <c r="E18" s="260">
        <v>364.2</v>
      </c>
      <c r="F18" s="260">
        <v>364.2</v>
      </c>
      <c r="G18" s="260">
        <v>364.2</v>
      </c>
      <c r="H18" s="260">
        <v>364.2</v>
      </c>
      <c r="I18" s="260">
        <v>364.2</v>
      </c>
      <c r="J18" s="259">
        <v>20.75596816976126</v>
      </c>
      <c r="K18" s="270">
        <v>0</v>
      </c>
      <c r="L18" s="270">
        <v>0</v>
      </c>
      <c r="M18" s="261">
        <v>0</v>
      </c>
    </row>
    <row r="19" spans="1:13" ht="28.5" customHeight="1">
      <c r="A19" s="273">
        <v>1.3</v>
      </c>
      <c r="B19" s="285" t="s">
        <v>215</v>
      </c>
      <c r="C19" s="283">
        <v>0.55000000000000004</v>
      </c>
      <c r="D19" s="275">
        <v>457.7</v>
      </c>
      <c r="E19" s="275">
        <v>516.6</v>
      </c>
      <c r="F19" s="275">
        <v>516.6</v>
      </c>
      <c r="G19" s="275">
        <v>523.20000000000005</v>
      </c>
      <c r="H19" s="275">
        <v>523.20000000000005</v>
      </c>
      <c r="I19" s="275">
        <v>523.20000000000005</v>
      </c>
      <c r="J19" s="274">
        <v>12.868691282499455</v>
      </c>
      <c r="K19" s="276">
        <v>0</v>
      </c>
      <c r="L19" s="276">
        <v>1.2775842044134862</v>
      </c>
      <c r="M19" s="277">
        <v>0</v>
      </c>
    </row>
    <row r="20" spans="1:13" ht="28.5" customHeight="1">
      <c r="A20" s="257"/>
      <c r="B20" s="286" t="s">
        <v>211</v>
      </c>
      <c r="C20" s="262">
        <v>0.1</v>
      </c>
      <c r="D20" s="260">
        <v>352.3</v>
      </c>
      <c r="E20" s="260">
        <v>385.3</v>
      </c>
      <c r="F20" s="260">
        <v>385.3</v>
      </c>
      <c r="G20" s="260">
        <v>407.5</v>
      </c>
      <c r="H20" s="260">
        <v>407.5</v>
      </c>
      <c r="I20" s="260">
        <v>407.5</v>
      </c>
      <c r="J20" s="259">
        <v>9.3670167470905454</v>
      </c>
      <c r="K20" s="270">
        <v>0</v>
      </c>
      <c r="L20" s="270">
        <v>5.7617440955099823</v>
      </c>
      <c r="M20" s="261">
        <v>0</v>
      </c>
    </row>
    <row r="21" spans="1:13" ht="28.5" customHeight="1">
      <c r="A21" s="257"/>
      <c r="B21" s="286" t="s">
        <v>212</v>
      </c>
      <c r="C21" s="262">
        <v>0.45</v>
      </c>
      <c r="D21" s="260">
        <v>481.8</v>
      </c>
      <c r="E21" s="260">
        <v>546.70000000000005</v>
      </c>
      <c r="F21" s="260">
        <v>546.70000000000005</v>
      </c>
      <c r="G21" s="260">
        <v>549.70000000000005</v>
      </c>
      <c r="H21" s="260">
        <v>549.70000000000005</v>
      </c>
      <c r="I21" s="260">
        <v>549.70000000000005</v>
      </c>
      <c r="J21" s="259">
        <v>13.470319634703202</v>
      </c>
      <c r="K21" s="270">
        <v>0</v>
      </c>
      <c r="L21" s="270">
        <v>0.54874702762026573</v>
      </c>
      <c r="M21" s="261">
        <v>0</v>
      </c>
    </row>
    <row r="22" spans="1:13" ht="28.5" customHeight="1">
      <c r="A22" s="273">
        <v>1.4</v>
      </c>
      <c r="B22" s="285" t="s">
        <v>216</v>
      </c>
      <c r="C22" s="283">
        <v>4.01</v>
      </c>
      <c r="D22" s="275">
        <v>332.4</v>
      </c>
      <c r="E22" s="275">
        <v>410.8</v>
      </c>
      <c r="F22" s="275">
        <v>410.8</v>
      </c>
      <c r="G22" s="275">
        <v>410.8</v>
      </c>
      <c r="H22" s="275">
        <v>410.8</v>
      </c>
      <c r="I22" s="275">
        <v>410.8</v>
      </c>
      <c r="J22" s="274">
        <v>23.586040914560783</v>
      </c>
      <c r="K22" s="276">
        <v>0</v>
      </c>
      <c r="L22" s="276">
        <v>0</v>
      </c>
      <c r="M22" s="277">
        <v>0</v>
      </c>
    </row>
    <row r="23" spans="1:13" ht="28.5" customHeight="1">
      <c r="A23" s="257"/>
      <c r="B23" s="286" t="s">
        <v>211</v>
      </c>
      <c r="C23" s="262">
        <v>0.17</v>
      </c>
      <c r="D23" s="260">
        <v>259.3</v>
      </c>
      <c r="E23" s="260">
        <v>322.60000000000002</v>
      </c>
      <c r="F23" s="260">
        <v>322.60000000000002</v>
      </c>
      <c r="G23" s="260">
        <v>322.60000000000002</v>
      </c>
      <c r="H23" s="260">
        <v>322.60000000000002</v>
      </c>
      <c r="I23" s="260">
        <v>322.60000000000002</v>
      </c>
      <c r="J23" s="259">
        <v>24.411878133436176</v>
      </c>
      <c r="K23" s="270">
        <v>0</v>
      </c>
      <c r="L23" s="270">
        <v>0</v>
      </c>
      <c r="M23" s="261">
        <v>0</v>
      </c>
    </row>
    <row r="24" spans="1:13" ht="28.5" customHeight="1">
      <c r="A24" s="257"/>
      <c r="B24" s="286" t="s">
        <v>212</v>
      </c>
      <c r="C24" s="262">
        <v>3.84</v>
      </c>
      <c r="D24" s="260">
        <v>335.7</v>
      </c>
      <c r="E24" s="260">
        <v>414.8</v>
      </c>
      <c r="F24" s="260">
        <v>414.8</v>
      </c>
      <c r="G24" s="260">
        <v>414.8</v>
      </c>
      <c r="H24" s="260">
        <v>414.8</v>
      </c>
      <c r="I24" s="260">
        <v>414.8</v>
      </c>
      <c r="J24" s="259">
        <v>23.562704795948775</v>
      </c>
      <c r="K24" s="270">
        <v>0</v>
      </c>
      <c r="L24" s="270">
        <v>0</v>
      </c>
      <c r="M24" s="261">
        <v>0</v>
      </c>
    </row>
    <row r="25" spans="1:13" ht="28.5" customHeight="1">
      <c r="A25" s="273">
        <v>1.5</v>
      </c>
      <c r="B25" s="285" t="s">
        <v>135</v>
      </c>
      <c r="C25" s="283">
        <v>10.55</v>
      </c>
      <c r="D25" s="275">
        <v>300.2</v>
      </c>
      <c r="E25" s="275">
        <v>362.4</v>
      </c>
      <c r="F25" s="275">
        <v>362.4</v>
      </c>
      <c r="G25" s="275">
        <v>383.4</v>
      </c>
      <c r="H25" s="275">
        <v>383.4</v>
      </c>
      <c r="I25" s="275">
        <v>383.4</v>
      </c>
      <c r="J25" s="274">
        <v>20.71952031978681</v>
      </c>
      <c r="K25" s="276">
        <v>0</v>
      </c>
      <c r="L25" s="276">
        <v>5.7947019867549585</v>
      </c>
      <c r="M25" s="277">
        <v>0</v>
      </c>
    </row>
    <row r="26" spans="1:13" ht="28.5" customHeight="1">
      <c r="A26" s="257"/>
      <c r="B26" s="286" t="s">
        <v>211</v>
      </c>
      <c r="C26" s="262">
        <v>6.8</v>
      </c>
      <c r="D26" s="260">
        <v>272.10000000000002</v>
      </c>
      <c r="E26" s="260">
        <v>326.8</v>
      </c>
      <c r="F26" s="260">
        <v>326.8</v>
      </c>
      <c r="G26" s="260">
        <v>354.6</v>
      </c>
      <c r="H26" s="260">
        <v>354.6</v>
      </c>
      <c r="I26" s="260">
        <v>354.6</v>
      </c>
      <c r="J26" s="259">
        <v>20.102903344358694</v>
      </c>
      <c r="K26" s="270">
        <v>0</v>
      </c>
      <c r="L26" s="270">
        <v>8.5067319461444413</v>
      </c>
      <c r="M26" s="261">
        <v>0</v>
      </c>
    </row>
    <row r="27" spans="1:13" ht="28.5" customHeight="1">
      <c r="A27" s="257"/>
      <c r="B27" s="286" t="s">
        <v>212</v>
      </c>
      <c r="C27" s="262">
        <v>3.75</v>
      </c>
      <c r="D27" s="260">
        <v>351.2</v>
      </c>
      <c r="E27" s="260">
        <v>426.9</v>
      </c>
      <c r="F27" s="260">
        <v>426.9</v>
      </c>
      <c r="G27" s="260">
        <v>435.5</v>
      </c>
      <c r="H27" s="260">
        <v>435.5</v>
      </c>
      <c r="I27" s="260">
        <v>435.5</v>
      </c>
      <c r="J27" s="259">
        <v>21.554669703872435</v>
      </c>
      <c r="K27" s="270">
        <v>0</v>
      </c>
      <c r="L27" s="270">
        <v>2.0145233075661793</v>
      </c>
      <c r="M27" s="261">
        <v>0</v>
      </c>
    </row>
    <row r="28" spans="1:13" ht="28.5" customHeight="1">
      <c r="A28" s="273">
        <v>1.6</v>
      </c>
      <c r="B28" s="285" t="s">
        <v>217</v>
      </c>
      <c r="C28" s="283">
        <v>7.9</v>
      </c>
      <c r="D28" s="275">
        <v>206</v>
      </c>
      <c r="E28" s="275">
        <v>219.7</v>
      </c>
      <c r="F28" s="275">
        <v>219.7</v>
      </c>
      <c r="G28" s="275">
        <v>299.39999999999998</v>
      </c>
      <c r="H28" s="275">
        <v>299.39999999999998</v>
      </c>
      <c r="I28" s="275">
        <v>299.39999999999998</v>
      </c>
      <c r="J28" s="274">
        <v>6.6504854368931916</v>
      </c>
      <c r="K28" s="276">
        <v>0</v>
      </c>
      <c r="L28" s="276">
        <v>36.276741010468839</v>
      </c>
      <c r="M28" s="277">
        <v>0</v>
      </c>
    </row>
    <row r="29" spans="1:13" ht="28.5" customHeight="1">
      <c r="A29" s="257"/>
      <c r="B29" s="286" t="s">
        <v>211</v>
      </c>
      <c r="C29" s="262">
        <v>2.2400000000000002</v>
      </c>
      <c r="D29" s="260">
        <v>243.6</v>
      </c>
      <c r="E29" s="260">
        <v>254.4</v>
      </c>
      <c r="F29" s="260">
        <v>254.4</v>
      </c>
      <c r="G29" s="260">
        <v>293.89999999999998</v>
      </c>
      <c r="H29" s="260">
        <v>293.89999999999998</v>
      </c>
      <c r="I29" s="260">
        <v>293.89999999999998</v>
      </c>
      <c r="J29" s="259">
        <v>4.433497536945822</v>
      </c>
      <c r="K29" s="270">
        <v>0</v>
      </c>
      <c r="L29" s="270">
        <v>15.526729559748404</v>
      </c>
      <c r="M29" s="261">
        <v>0</v>
      </c>
    </row>
    <row r="30" spans="1:13" ht="28.5" customHeight="1">
      <c r="A30" s="257"/>
      <c r="B30" s="286" t="s">
        <v>212</v>
      </c>
      <c r="C30" s="262">
        <v>5.66</v>
      </c>
      <c r="D30" s="260">
        <v>191.1</v>
      </c>
      <c r="E30" s="260">
        <v>206</v>
      </c>
      <c r="F30" s="260">
        <v>206</v>
      </c>
      <c r="G30" s="260">
        <v>301.5</v>
      </c>
      <c r="H30" s="260">
        <v>301.5</v>
      </c>
      <c r="I30" s="260">
        <v>301.5</v>
      </c>
      <c r="J30" s="259">
        <v>7.7969649398220895</v>
      </c>
      <c r="K30" s="270">
        <v>0</v>
      </c>
      <c r="L30" s="270">
        <v>46.359223300970854</v>
      </c>
      <c r="M30" s="261">
        <v>0</v>
      </c>
    </row>
    <row r="31" spans="1:13" ht="28.5" customHeight="1">
      <c r="A31" s="273">
        <v>2</v>
      </c>
      <c r="B31" s="285" t="s">
        <v>218</v>
      </c>
      <c r="C31" s="283">
        <v>73.03</v>
      </c>
      <c r="D31" s="275">
        <v>401.2</v>
      </c>
      <c r="E31" s="275">
        <v>453.2</v>
      </c>
      <c r="F31" s="275">
        <v>453.2</v>
      </c>
      <c r="G31" s="275">
        <v>476.4</v>
      </c>
      <c r="H31" s="275">
        <v>479.4</v>
      </c>
      <c r="I31" s="275">
        <v>486.7</v>
      </c>
      <c r="J31" s="274">
        <v>12.961116650049846</v>
      </c>
      <c r="K31" s="276">
        <v>0</v>
      </c>
      <c r="L31" s="276">
        <v>7.3918799646955051</v>
      </c>
      <c r="M31" s="277">
        <v>1.5227367542761954</v>
      </c>
    </row>
    <row r="32" spans="1:13" ht="28.5" customHeight="1">
      <c r="A32" s="273">
        <v>2.1</v>
      </c>
      <c r="B32" s="285" t="s">
        <v>219</v>
      </c>
      <c r="C32" s="283">
        <v>39.49</v>
      </c>
      <c r="D32" s="275">
        <v>456.1</v>
      </c>
      <c r="E32" s="275">
        <v>517.9</v>
      </c>
      <c r="F32" s="275">
        <v>517.9</v>
      </c>
      <c r="G32" s="275">
        <v>542.70000000000005</v>
      </c>
      <c r="H32" s="275">
        <v>546.79999999999995</v>
      </c>
      <c r="I32" s="275">
        <v>557.6</v>
      </c>
      <c r="J32" s="274">
        <v>13.549660162245104</v>
      </c>
      <c r="K32" s="276">
        <v>0</v>
      </c>
      <c r="L32" s="276">
        <v>7.6655725043444818</v>
      </c>
      <c r="M32" s="277">
        <v>1.975128017556699</v>
      </c>
    </row>
    <row r="33" spans="1:13" ht="28.5" customHeight="1">
      <c r="A33" s="257"/>
      <c r="B33" s="286" t="s">
        <v>220</v>
      </c>
      <c r="C33" s="259">
        <v>20.49</v>
      </c>
      <c r="D33" s="260">
        <v>449.4</v>
      </c>
      <c r="E33" s="260">
        <v>497</v>
      </c>
      <c r="F33" s="260">
        <v>497</v>
      </c>
      <c r="G33" s="260">
        <v>519.20000000000005</v>
      </c>
      <c r="H33" s="260">
        <v>523.29999999999995</v>
      </c>
      <c r="I33" s="260">
        <v>533.29999999999995</v>
      </c>
      <c r="J33" s="259">
        <v>10.591900311526487</v>
      </c>
      <c r="K33" s="270">
        <v>0</v>
      </c>
      <c r="L33" s="270">
        <v>7.3038229376257533</v>
      </c>
      <c r="M33" s="261">
        <v>1.9109497420217991</v>
      </c>
    </row>
    <row r="34" spans="1:13" ht="28.5" customHeight="1">
      <c r="A34" s="257"/>
      <c r="B34" s="286" t="s">
        <v>221</v>
      </c>
      <c r="C34" s="259">
        <v>19</v>
      </c>
      <c r="D34" s="260">
        <v>463.4</v>
      </c>
      <c r="E34" s="260">
        <v>540.6</v>
      </c>
      <c r="F34" s="260">
        <v>540.6</v>
      </c>
      <c r="G34" s="260">
        <v>568</v>
      </c>
      <c r="H34" s="260">
        <v>572.1</v>
      </c>
      <c r="I34" s="260">
        <v>583.79999999999995</v>
      </c>
      <c r="J34" s="259">
        <v>16.659473457056535</v>
      </c>
      <c r="K34" s="270">
        <v>0</v>
      </c>
      <c r="L34" s="270">
        <v>7.9911209766925424</v>
      </c>
      <c r="M34" s="261">
        <v>2.0450970110120466</v>
      </c>
    </row>
    <row r="35" spans="1:13" ht="28.5" customHeight="1">
      <c r="A35" s="273">
        <v>2.2000000000000002</v>
      </c>
      <c r="B35" s="285" t="s">
        <v>222</v>
      </c>
      <c r="C35" s="283">
        <v>25.25</v>
      </c>
      <c r="D35" s="275">
        <v>329.6</v>
      </c>
      <c r="E35" s="275">
        <v>367.8</v>
      </c>
      <c r="F35" s="275">
        <v>367.8</v>
      </c>
      <c r="G35" s="275">
        <v>392.1</v>
      </c>
      <c r="H35" s="275">
        <v>392.1</v>
      </c>
      <c r="I35" s="275">
        <v>392.1</v>
      </c>
      <c r="J35" s="274">
        <v>11.589805825242721</v>
      </c>
      <c r="K35" s="276">
        <v>0</v>
      </c>
      <c r="L35" s="276">
        <v>6.6068515497553051</v>
      </c>
      <c r="M35" s="277">
        <v>0</v>
      </c>
    </row>
    <row r="36" spans="1:13" ht="28.5" customHeight="1">
      <c r="A36" s="257"/>
      <c r="B36" s="286" t="s">
        <v>223</v>
      </c>
      <c r="C36" s="259">
        <v>6.31</v>
      </c>
      <c r="D36" s="260">
        <v>321.7</v>
      </c>
      <c r="E36" s="260">
        <v>357.1</v>
      </c>
      <c r="F36" s="260">
        <v>357.1</v>
      </c>
      <c r="G36" s="260">
        <v>360.3</v>
      </c>
      <c r="H36" s="260">
        <v>360.3</v>
      </c>
      <c r="I36" s="260">
        <v>360.3</v>
      </c>
      <c r="J36" s="259">
        <v>11.004041032017426</v>
      </c>
      <c r="K36" s="270">
        <v>0</v>
      </c>
      <c r="L36" s="270">
        <v>0.8961075329039403</v>
      </c>
      <c r="M36" s="261">
        <v>0</v>
      </c>
    </row>
    <row r="37" spans="1:13" ht="28.5" customHeight="1">
      <c r="A37" s="257"/>
      <c r="B37" s="286" t="s">
        <v>224</v>
      </c>
      <c r="C37" s="259">
        <v>6.31</v>
      </c>
      <c r="D37" s="260">
        <v>326.89999999999998</v>
      </c>
      <c r="E37" s="260">
        <v>370</v>
      </c>
      <c r="F37" s="260">
        <v>370</v>
      </c>
      <c r="G37" s="260">
        <v>373.1</v>
      </c>
      <c r="H37" s="260">
        <v>373.1</v>
      </c>
      <c r="I37" s="260">
        <v>373.1</v>
      </c>
      <c r="J37" s="259">
        <v>13.184460079535043</v>
      </c>
      <c r="K37" s="270">
        <v>0</v>
      </c>
      <c r="L37" s="270">
        <v>0.83783783783783861</v>
      </c>
      <c r="M37" s="261">
        <v>0</v>
      </c>
    </row>
    <row r="38" spans="1:13" ht="28.5" customHeight="1">
      <c r="A38" s="257"/>
      <c r="B38" s="286" t="s">
        <v>225</v>
      </c>
      <c r="C38" s="259">
        <v>6.31</v>
      </c>
      <c r="D38" s="260">
        <v>322.10000000000002</v>
      </c>
      <c r="E38" s="260">
        <v>364.3</v>
      </c>
      <c r="F38" s="260">
        <v>364.3</v>
      </c>
      <c r="G38" s="260">
        <v>366.9</v>
      </c>
      <c r="H38" s="260">
        <v>366.9</v>
      </c>
      <c r="I38" s="260">
        <v>366.9</v>
      </c>
      <c r="J38" s="259">
        <v>13.101521266687357</v>
      </c>
      <c r="K38" s="270">
        <v>0</v>
      </c>
      <c r="L38" s="270">
        <v>0.71369750205873572</v>
      </c>
      <c r="M38" s="261">
        <v>0</v>
      </c>
    </row>
    <row r="39" spans="1:13" ht="28.5" customHeight="1">
      <c r="A39" s="257"/>
      <c r="B39" s="286" t="s">
        <v>226</v>
      </c>
      <c r="C39" s="259">
        <v>6.32</v>
      </c>
      <c r="D39" s="260">
        <v>347.5</v>
      </c>
      <c r="E39" s="260">
        <v>379.7</v>
      </c>
      <c r="F39" s="260">
        <v>379.7</v>
      </c>
      <c r="G39" s="260">
        <v>467.8</v>
      </c>
      <c r="H39" s="260">
        <v>467.8</v>
      </c>
      <c r="I39" s="260">
        <v>467.8</v>
      </c>
      <c r="J39" s="259">
        <v>9.2661870503597044</v>
      </c>
      <c r="K39" s="270">
        <v>0</v>
      </c>
      <c r="L39" s="270">
        <v>23.20252831182512</v>
      </c>
      <c r="M39" s="261">
        <v>0</v>
      </c>
    </row>
    <row r="40" spans="1:13" ht="28.5" customHeight="1">
      <c r="A40" s="273">
        <v>2.2999999999999998</v>
      </c>
      <c r="B40" s="285" t="s">
        <v>227</v>
      </c>
      <c r="C40" s="283">
        <v>8.2899999999999991</v>
      </c>
      <c r="D40" s="275">
        <v>358.1</v>
      </c>
      <c r="E40" s="275">
        <v>404.8</v>
      </c>
      <c r="F40" s="275">
        <v>404.8</v>
      </c>
      <c r="G40" s="275">
        <v>417.2</v>
      </c>
      <c r="H40" s="275">
        <v>424.7</v>
      </c>
      <c r="I40" s="275">
        <v>437.4</v>
      </c>
      <c r="J40" s="274">
        <v>13.041049986037407</v>
      </c>
      <c r="K40" s="276">
        <v>0</v>
      </c>
      <c r="L40" s="276">
        <v>8.0533596837944543</v>
      </c>
      <c r="M40" s="277">
        <v>2.9903461266776503</v>
      </c>
    </row>
    <row r="41" spans="1:13" ht="28.5" customHeight="1">
      <c r="A41" s="273"/>
      <c r="B41" s="285" t="s">
        <v>228</v>
      </c>
      <c r="C41" s="283">
        <v>2.76</v>
      </c>
      <c r="D41" s="275">
        <v>333.5</v>
      </c>
      <c r="E41" s="275">
        <v>377.8</v>
      </c>
      <c r="F41" s="275">
        <v>377.8</v>
      </c>
      <c r="G41" s="275">
        <v>391.4</v>
      </c>
      <c r="H41" s="275">
        <v>400.4</v>
      </c>
      <c r="I41" s="275">
        <v>407.4</v>
      </c>
      <c r="J41" s="274">
        <v>13.283358320839582</v>
      </c>
      <c r="K41" s="276">
        <v>0</v>
      </c>
      <c r="L41" s="276">
        <v>7.8348332451032121</v>
      </c>
      <c r="M41" s="277">
        <v>1.7482517482517466</v>
      </c>
    </row>
    <row r="42" spans="1:13" ht="28.5" customHeight="1">
      <c r="A42" s="257"/>
      <c r="B42" s="286" t="s">
        <v>224</v>
      </c>
      <c r="C42" s="259">
        <v>1.38</v>
      </c>
      <c r="D42" s="260">
        <v>320.10000000000002</v>
      </c>
      <c r="E42" s="260">
        <v>368.3</v>
      </c>
      <c r="F42" s="260">
        <v>368.3</v>
      </c>
      <c r="G42" s="260">
        <v>385</v>
      </c>
      <c r="H42" s="260">
        <v>392.9</v>
      </c>
      <c r="I42" s="260">
        <v>392.9</v>
      </c>
      <c r="J42" s="259">
        <v>15.057794439237739</v>
      </c>
      <c r="K42" s="270">
        <v>0</v>
      </c>
      <c r="L42" s="270">
        <v>6.6793374966060099</v>
      </c>
      <c r="M42" s="261">
        <v>0</v>
      </c>
    </row>
    <row r="43" spans="1:13" ht="28.5" customHeight="1">
      <c r="A43" s="263"/>
      <c r="B43" s="286" t="s">
        <v>226</v>
      </c>
      <c r="C43" s="259">
        <v>1.38</v>
      </c>
      <c r="D43" s="260">
        <v>346.9</v>
      </c>
      <c r="E43" s="260">
        <v>387.2</v>
      </c>
      <c r="F43" s="260">
        <v>387.2</v>
      </c>
      <c r="G43" s="260">
        <v>397.7</v>
      </c>
      <c r="H43" s="260">
        <v>407.8</v>
      </c>
      <c r="I43" s="260">
        <v>421.9</v>
      </c>
      <c r="J43" s="259">
        <v>11.617180743730188</v>
      </c>
      <c r="K43" s="270">
        <v>0</v>
      </c>
      <c r="L43" s="270">
        <v>8.9617768595041269</v>
      </c>
      <c r="M43" s="261">
        <v>3.4575772437469396</v>
      </c>
    </row>
    <row r="44" spans="1:13" ht="28.5" customHeight="1">
      <c r="A44" s="273"/>
      <c r="B44" s="285" t="s">
        <v>229</v>
      </c>
      <c r="C44" s="283">
        <v>2.76</v>
      </c>
      <c r="D44" s="275">
        <v>319.10000000000002</v>
      </c>
      <c r="E44" s="275">
        <v>372</v>
      </c>
      <c r="F44" s="275">
        <v>372</v>
      </c>
      <c r="G44" s="275">
        <v>379.5</v>
      </c>
      <c r="H44" s="275">
        <v>388.1</v>
      </c>
      <c r="I44" s="275">
        <v>395.2</v>
      </c>
      <c r="J44" s="274">
        <v>16.577875274208708</v>
      </c>
      <c r="K44" s="276">
        <v>0</v>
      </c>
      <c r="L44" s="276">
        <v>6.23655913978493</v>
      </c>
      <c r="M44" s="277">
        <v>1.8294254058232298</v>
      </c>
    </row>
    <row r="45" spans="1:13" ht="28.5" customHeight="1">
      <c r="A45" s="257"/>
      <c r="B45" s="286" t="s">
        <v>224</v>
      </c>
      <c r="C45" s="259">
        <v>1.38</v>
      </c>
      <c r="D45" s="260">
        <v>313.8</v>
      </c>
      <c r="E45" s="260">
        <v>358.8</v>
      </c>
      <c r="F45" s="260">
        <v>358.8</v>
      </c>
      <c r="G45" s="260">
        <v>371</v>
      </c>
      <c r="H45" s="260">
        <v>379</v>
      </c>
      <c r="I45" s="260">
        <v>379</v>
      </c>
      <c r="J45" s="259">
        <v>14.340344168260046</v>
      </c>
      <c r="K45" s="270">
        <v>0</v>
      </c>
      <c r="L45" s="270">
        <v>5.6298773690078008</v>
      </c>
      <c r="M45" s="261">
        <v>0</v>
      </c>
    </row>
    <row r="46" spans="1:13" ht="28.5" customHeight="1">
      <c r="A46" s="257"/>
      <c r="B46" s="286" t="s">
        <v>226</v>
      </c>
      <c r="C46" s="259">
        <v>1.38</v>
      </c>
      <c r="D46" s="260">
        <v>324.39999999999998</v>
      </c>
      <c r="E46" s="260">
        <v>385.3</v>
      </c>
      <c r="F46" s="260">
        <v>385.3</v>
      </c>
      <c r="G46" s="260">
        <v>387.9</v>
      </c>
      <c r="H46" s="260">
        <v>397.2</v>
      </c>
      <c r="I46" s="260">
        <v>411.3</v>
      </c>
      <c r="J46" s="259">
        <v>18.773119605425407</v>
      </c>
      <c r="K46" s="270">
        <v>0</v>
      </c>
      <c r="L46" s="270">
        <v>6.7479885803270179</v>
      </c>
      <c r="M46" s="261">
        <v>3.5498489425982029</v>
      </c>
    </row>
    <row r="47" spans="1:13" ht="28.5" customHeight="1">
      <c r="A47" s="273"/>
      <c r="B47" s="285" t="s">
        <v>230</v>
      </c>
      <c r="C47" s="283">
        <v>2.77</v>
      </c>
      <c r="D47" s="275">
        <v>421.4</v>
      </c>
      <c r="E47" s="275">
        <v>464.5</v>
      </c>
      <c r="F47" s="275">
        <v>464.5</v>
      </c>
      <c r="G47" s="275">
        <v>480.6</v>
      </c>
      <c r="H47" s="275">
        <v>485.6</v>
      </c>
      <c r="I47" s="275">
        <v>509.5</v>
      </c>
      <c r="J47" s="274">
        <v>10.227812055054585</v>
      </c>
      <c r="K47" s="276">
        <v>0</v>
      </c>
      <c r="L47" s="276">
        <v>9.6878363832077525</v>
      </c>
      <c r="M47" s="277">
        <v>4.9217462932454623</v>
      </c>
    </row>
    <row r="48" spans="1:13" ht="28.5" customHeight="1">
      <c r="A48" s="257"/>
      <c r="B48" s="286" t="s">
        <v>220</v>
      </c>
      <c r="C48" s="259">
        <v>1.38</v>
      </c>
      <c r="D48" s="260">
        <v>428.1</v>
      </c>
      <c r="E48" s="260">
        <v>455.1</v>
      </c>
      <c r="F48" s="260">
        <v>455.1</v>
      </c>
      <c r="G48" s="260">
        <v>467.9</v>
      </c>
      <c r="H48" s="260">
        <v>467.9</v>
      </c>
      <c r="I48" s="260">
        <v>494.3</v>
      </c>
      <c r="J48" s="259">
        <v>6.3069376313945327</v>
      </c>
      <c r="K48" s="270">
        <v>0</v>
      </c>
      <c r="L48" s="270">
        <v>8.6134915403208083</v>
      </c>
      <c r="M48" s="261">
        <v>5.6422312459927468</v>
      </c>
    </row>
    <row r="49" spans="1:13" ht="28.5" customHeight="1" thickBot="1">
      <c r="A49" s="264"/>
      <c r="B49" s="288" t="s">
        <v>221</v>
      </c>
      <c r="C49" s="265">
        <v>1.39</v>
      </c>
      <c r="D49" s="266">
        <v>414.8</v>
      </c>
      <c r="E49" s="266">
        <v>473.9</v>
      </c>
      <c r="F49" s="266">
        <v>473.9</v>
      </c>
      <c r="G49" s="266">
        <v>493.2</v>
      </c>
      <c r="H49" s="266">
        <v>503.2</v>
      </c>
      <c r="I49" s="266">
        <v>524.70000000000005</v>
      </c>
      <c r="J49" s="265">
        <v>14.247830279652845</v>
      </c>
      <c r="K49" s="271">
        <v>0</v>
      </c>
      <c r="L49" s="271">
        <v>10.71956108883731</v>
      </c>
      <c r="M49" s="267">
        <v>4.2726550079491403</v>
      </c>
    </row>
    <row r="50" spans="1:13" ht="18.75" customHeight="1" thickTop="1">
      <c r="A50" s="1630" t="s">
        <v>66</v>
      </c>
      <c r="B50" s="1630"/>
      <c r="C50" s="1630"/>
      <c r="D50" s="1630"/>
      <c r="E50" s="1630"/>
      <c r="F50" s="1630"/>
      <c r="G50" s="1630"/>
      <c r="H50" s="1630"/>
      <c r="I50" s="1630"/>
      <c r="J50" s="1630"/>
      <c r="K50" s="1630"/>
      <c r="L50" s="1630"/>
      <c r="M50" s="1630"/>
    </row>
    <row r="51" spans="1:13" ht="18.75" customHeight="1">
      <c r="A51" s="1631" t="s">
        <v>231</v>
      </c>
      <c r="B51" s="1631"/>
      <c r="C51" s="1631"/>
      <c r="D51" s="1631"/>
      <c r="E51" s="1631"/>
      <c r="F51" s="1631"/>
      <c r="G51" s="1631"/>
      <c r="H51" s="1631"/>
      <c r="I51" s="1631"/>
      <c r="J51" s="1631"/>
      <c r="K51" s="1631"/>
      <c r="L51" s="1631"/>
      <c r="M51" s="1631"/>
    </row>
    <row r="52" spans="1:13" ht="24.95" customHeight="1">
      <c r="D52" s="268"/>
      <c r="E52" s="268"/>
      <c r="F52" s="268"/>
      <c r="G52" s="268"/>
      <c r="H52" s="268"/>
      <c r="I52" s="268"/>
      <c r="J52" s="268"/>
      <c r="K52" s="268"/>
      <c r="L52" s="268"/>
      <c r="M52" s="268"/>
    </row>
    <row r="53" spans="1:13" ht="24.95" customHeight="1">
      <c r="D53" s="268"/>
      <c r="E53" s="268"/>
      <c r="F53" s="268"/>
      <c r="G53" s="268"/>
      <c r="H53" s="268"/>
      <c r="I53" s="268"/>
      <c r="J53" s="268"/>
      <c r="K53" s="268"/>
      <c r="L53" s="268"/>
      <c r="M53" s="268"/>
    </row>
    <row r="54" spans="1:13" ht="24.95" customHeight="1">
      <c r="D54" s="268"/>
      <c r="E54" s="268"/>
      <c r="F54" s="268"/>
      <c r="G54" s="268"/>
      <c r="H54" s="268"/>
      <c r="I54" s="268"/>
      <c r="J54" s="268"/>
      <c r="K54" s="268"/>
      <c r="L54" s="268"/>
      <c r="M54" s="268"/>
    </row>
    <row r="55" spans="1:13" ht="24.95" customHeight="1">
      <c r="D55" s="268"/>
      <c r="E55" s="268"/>
      <c r="F55" s="268"/>
      <c r="G55" s="268"/>
      <c r="H55" s="268"/>
      <c r="I55" s="268"/>
      <c r="J55" s="268"/>
      <c r="K55" s="268"/>
      <c r="L55" s="268"/>
      <c r="M55" s="268"/>
    </row>
    <row r="56" spans="1:13" ht="24.95" customHeight="1">
      <c r="D56" s="268"/>
      <c r="E56" s="268"/>
      <c r="F56" s="268"/>
      <c r="G56" s="268"/>
      <c r="H56" s="268"/>
      <c r="I56" s="268"/>
      <c r="J56" s="268"/>
      <c r="K56" s="268"/>
      <c r="L56" s="268"/>
      <c r="M56" s="268"/>
    </row>
    <row r="57" spans="1:13" ht="24.95" customHeight="1">
      <c r="D57" s="268"/>
      <c r="E57" s="268"/>
      <c r="F57" s="268"/>
      <c r="G57" s="268"/>
      <c r="H57" s="268"/>
      <c r="I57" s="268"/>
      <c r="J57" s="268"/>
      <c r="K57" s="268"/>
      <c r="L57" s="268"/>
      <c r="M57" s="268"/>
    </row>
    <row r="58" spans="1:13" ht="24.95" customHeight="1">
      <c r="D58" s="268"/>
      <c r="E58" s="268"/>
      <c r="F58" s="268"/>
      <c r="G58" s="268"/>
      <c r="H58" s="268"/>
      <c r="I58" s="268"/>
      <c r="J58" s="268"/>
      <c r="K58" s="268"/>
      <c r="L58" s="268"/>
      <c r="M58" s="268"/>
    </row>
    <row r="59" spans="1:13" ht="24.95" customHeight="1">
      <c r="D59" s="268"/>
      <c r="E59" s="268"/>
      <c r="F59" s="268"/>
      <c r="G59" s="268"/>
      <c r="H59" s="268"/>
      <c r="I59" s="268"/>
      <c r="J59" s="268"/>
      <c r="K59" s="268"/>
      <c r="L59" s="268"/>
      <c r="M59" s="268"/>
    </row>
    <row r="60" spans="1:13" ht="24.95" customHeight="1">
      <c r="D60" s="268"/>
      <c r="E60" s="268"/>
      <c r="F60" s="268"/>
      <c r="G60" s="268"/>
      <c r="H60" s="268"/>
      <c r="I60" s="268"/>
      <c r="J60" s="268"/>
      <c r="K60" s="268"/>
      <c r="L60" s="268"/>
      <c r="M60" s="268"/>
    </row>
    <row r="61" spans="1:13" ht="24.95" customHeight="1">
      <c r="D61" s="268"/>
      <c r="E61" s="268"/>
      <c r="F61" s="268"/>
      <c r="G61" s="268"/>
      <c r="H61" s="268"/>
      <c r="I61" s="268"/>
      <c r="J61" s="268"/>
      <c r="K61" s="268"/>
      <c r="L61" s="268"/>
      <c r="M61" s="268"/>
    </row>
    <row r="62" spans="1:13" ht="24.95" customHeight="1">
      <c r="D62" s="268"/>
      <c r="E62" s="268"/>
      <c r="F62" s="268"/>
      <c r="G62" s="268"/>
      <c r="H62" s="268"/>
      <c r="I62" s="268"/>
      <c r="J62" s="268"/>
      <c r="K62" s="268"/>
      <c r="L62" s="268"/>
      <c r="M62" s="268"/>
    </row>
    <row r="63" spans="1:13" ht="24.95" customHeight="1">
      <c r="D63" s="268"/>
      <c r="E63" s="268"/>
      <c r="F63" s="268"/>
      <c r="G63" s="268"/>
      <c r="H63" s="268"/>
      <c r="I63" s="268"/>
      <c r="J63" s="268"/>
      <c r="K63" s="268"/>
      <c r="L63" s="268"/>
      <c r="M63" s="268"/>
    </row>
    <row r="64" spans="1:13" ht="24.95" customHeight="1">
      <c r="D64" s="268"/>
      <c r="E64" s="268"/>
      <c r="F64" s="268"/>
      <c r="G64" s="268"/>
      <c r="H64" s="268"/>
      <c r="I64" s="268"/>
      <c r="J64" s="268"/>
      <c r="K64" s="268"/>
      <c r="L64" s="268"/>
      <c r="M64" s="268"/>
    </row>
    <row r="65" spans="4:13" ht="24.95" customHeight="1">
      <c r="D65" s="268"/>
      <c r="E65" s="268"/>
      <c r="F65" s="268"/>
      <c r="G65" s="268"/>
      <c r="H65" s="268"/>
      <c r="I65" s="268"/>
      <c r="J65" s="268"/>
      <c r="K65" s="268"/>
      <c r="L65" s="268"/>
      <c r="M65" s="268"/>
    </row>
    <row r="66" spans="4:13" ht="24.95" customHeight="1">
      <c r="D66" s="268"/>
      <c r="E66" s="268"/>
      <c r="F66" s="268"/>
      <c r="G66" s="268"/>
      <c r="H66" s="268"/>
      <c r="I66" s="268"/>
      <c r="J66" s="268"/>
      <c r="K66" s="268"/>
      <c r="L66" s="268"/>
      <c r="M66" s="268"/>
    </row>
    <row r="67" spans="4:13" ht="24.95" customHeight="1">
      <c r="D67" s="268"/>
      <c r="E67" s="268"/>
      <c r="F67" s="268"/>
      <c r="G67" s="268"/>
      <c r="H67" s="268"/>
      <c r="I67" s="268"/>
      <c r="J67" s="268"/>
      <c r="K67" s="268"/>
      <c r="L67" s="268"/>
      <c r="M67" s="268"/>
    </row>
    <row r="68" spans="4:13" ht="24.95" customHeight="1">
      <c r="D68" s="268"/>
      <c r="E68" s="268"/>
      <c r="F68" s="268"/>
      <c r="G68" s="268"/>
      <c r="H68" s="268"/>
      <c r="I68" s="268"/>
      <c r="J68" s="268"/>
      <c r="K68" s="268"/>
      <c r="L68" s="268"/>
      <c r="M68" s="268"/>
    </row>
    <row r="69" spans="4:13" ht="24.95" customHeight="1">
      <c r="D69" s="268"/>
      <c r="E69" s="268"/>
      <c r="F69" s="268"/>
      <c r="G69" s="268"/>
      <c r="H69" s="268"/>
      <c r="I69" s="268"/>
      <c r="J69" s="268"/>
      <c r="K69" s="268"/>
      <c r="L69" s="268"/>
      <c r="M69" s="268"/>
    </row>
    <row r="70" spans="4:13" ht="24.95" customHeight="1">
      <c r="D70" s="268"/>
      <c r="E70" s="268"/>
      <c r="F70" s="268"/>
      <c r="G70" s="268"/>
      <c r="H70" s="268"/>
      <c r="I70" s="268"/>
      <c r="J70" s="268"/>
      <c r="K70" s="268"/>
      <c r="L70" s="268"/>
      <c r="M70" s="268"/>
    </row>
    <row r="71" spans="4:13" ht="24.95" customHeight="1">
      <c r="D71" s="268"/>
      <c r="E71" s="268"/>
      <c r="F71" s="268"/>
      <c r="G71" s="268"/>
      <c r="H71" s="268"/>
      <c r="I71" s="268"/>
      <c r="J71" s="268"/>
      <c r="K71" s="268"/>
      <c r="L71" s="268"/>
      <c r="M71" s="268"/>
    </row>
    <row r="72" spans="4:13" ht="24.95" customHeight="1">
      <c r="D72" s="268"/>
      <c r="E72" s="268"/>
      <c r="F72" s="268"/>
      <c r="G72" s="268"/>
      <c r="H72" s="268"/>
      <c r="I72" s="268"/>
      <c r="J72" s="268"/>
      <c r="K72" s="268"/>
      <c r="L72" s="268"/>
      <c r="M72" s="268"/>
    </row>
    <row r="73" spans="4:13" ht="24.95" customHeight="1">
      <c r="D73" s="268"/>
      <c r="E73" s="268"/>
      <c r="F73" s="268"/>
      <c r="G73" s="268"/>
      <c r="H73" s="268"/>
      <c r="I73" s="268"/>
      <c r="J73" s="268"/>
      <c r="K73" s="268"/>
      <c r="L73" s="268"/>
      <c r="M73" s="268"/>
    </row>
    <row r="74" spans="4:13" ht="24.95" customHeight="1">
      <c r="D74" s="268"/>
      <c r="E74" s="268"/>
      <c r="F74" s="268"/>
      <c r="G74" s="268"/>
      <c r="H74" s="268"/>
      <c r="I74" s="268"/>
      <c r="J74" s="268"/>
      <c r="K74" s="268"/>
      <c r="L74" s="268"/>
      <c r="M74" s="268"/>
    </row>
    <row r="75" spans="4:13" ht="24.95" customHeight="1">
      <c r="D75" s="268"/>
      <c r="E75" s="268"/>
      <c r="F75" s="268"/>
      <c r="G75" s="268"/>
      <c r="H75" s="268"/>
      <c r="I75" s="268"/>
      <c r="J75" s="268"/>
      <c r="K75" s="268"/>
      <c r="L75" s="268"/>
      <c r="M75" s="268"/>
    </row>
    <row r="76" spans="4:13" ht="24.95" customHeight="1">
      <c r="D76" s="268"/>
      <c r="E76" s="268"/>
      <c r="F76" s="268"/>
      <c r="G76" s="268"/>
      <c r="H76" s="268"/>
      <c r="I76" s="268"/>
      <c r="J76" s="268"/>
      <c r="K76" s="268"/>
      <c r="L76" s="268"/>
      <c r="M76" s="268"/>
    </row>
    <row r="77" spans="4:13" ht="24.95" customHeight="1">
      <c r="D77" s="268"/>
      <c r="E77" s="268"/>
      <c r="F77" s="268"/>
      <c r="G77" s="268"/>
      <c r="H77" s="268"/>
      <c r="I77" s="268"/>
      <c r="J77" s="268"/>
      <c r="K77" s="268"/>
      <c r="L77" s="268"/>
      <c r="M77" s="268"/>
    </row>
  </sheetData>
  <mergeCells count="15">
    <mergeCell ref="A50:M50"/>
    <mergeCell ref="A51:M51"/>
    <mergeCell ref="K7:K8"/>
    <mergeCell ref="L7:L8"/>
    <mergeCell ref="M7:M8"/>
    <mergeCell ref="A1:M1"/>
    <mergeCell ref="A2:M2"/>
    <mergeCell ref="A3:M3"/>
    <mergeCell ref="A4:M4"/>
    <mergeCell ref="A6:A8"/>
    <mergeCell ref="B6:B7"/>
    <mergeCell ref="E6:F6"/>
    <mergeCell ref="G6:I6"/>
    <mergeCell ref="J6:M6"/>
    <mergeCell ref="J7:J8"/>
  </mergeCells>
  <printOptions horizontalCentered="1"/>
  <pageMargins left="0.5" right="0.5" top="0.75" bottom="0.75" header="0.5" footer="0.5"/>
  <pageSetup paperSize="9" scale="54" orientation="portrait"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L73"/>
  <sheetViews>
    <sheetView workbookViewId="0">
      <selection activeCell="L7" sqref="L7"/>
    </sheetView>
  </sheetViews>
  <sheetFormatPr defaultRowHeight="15.75"/>
  <cols>
    <col min="1" max="1" width="29" style="785" bestFit="1" customWidth="1"/>
    <col min="2" max="6" width="15.7109375" style="785" customWidth="1"/>
    <col min="7" max="8" width="13.7109375" style="785" customWidth="1"/>
    <col min="9" max="9" width="6.85546875" style="785" customWidth="1"/>
    <col min="10" max="256" width="9.140625" style="785"/>
    <col min="257" max="257" width="23" style="785" bestFit="1" customWidth="1"/>
    <col min="258" max="258" width="10" style="785" customWidth="1"/>
    <col min="259" max="259" width="12.42578125" style="785" bestFit="1" customWidth="1"/>
    <col min="260" max="260" width="10.28515625" style="785" customWidth="1"/>
    <col min="261" max="261" width="12.28515625" style="785" customWidth="1"/>
    <col min="262" max="262" width="12.42578125" style="785" bestFit="1" customWidth="1"/>
    <col min="263" max="263" width="10.7109375" style="785" customWidth="1"/>
    <col min="264" max="264" width="9.140625" style="785"/>
    <col min="265" max="265" width="9.28515625" style="785" customWidth="1"/>
    <col min="266" max="512" width="9.140625" style="785"/>
    <col min="513" max="513" width="23" style="785" bestFit="1" customWidth="1"/>
    <col min="514" max="514" width="10" style="785" customWidth="1"/>
    <col min="515" max="515" width="12.42578125" style="785" bestFit="1" customWidth="1"/>
    <col min="516" max="516" width="10.28515625" style="785" customWidth="1"/>
    <col min="517" max="517" width="12.28515625" style="785" customWidth="1"/>
    <col min="518" max="518" width="12.42578125" style="785" bestFit="1" customWidth="1"/>
    <col min="519" max="519" width="10.7109375" style="785" customWidth="1"/>
    <col min="520" max="520" width="9.140625" style="785"/>
    <col min="521" max="521" width="9.28515625" style="785" customWidth="1"/>
    <col min="522" max="768" width="9.140625" style="785"/>
    <col min="769" max="769" width="23" style="785" bestFit="1" customWidth="1"/>
    <col min="770" max="770" width="10" style="785" customWidth="1"/>
    <col min="771" max="771" width="12.42578125" style="785" bestFit="1" customWidth="1"/>
    <col min="772" max="772" width="10.28515625" style="785" customWidth="1"/>
    <col min="773" max="773" width="12.28515625" style="785" customWidth="1"/>
    <col min="774" max="774" width="12.42578125" style="785" bestFit="1" customWidth="1"/>
    <col min="775" max="775" width="10.7109375" style="785" customWidth="1"/>
    <col min="776" max="776" width="9.140625" style="785"/>
    <col min="777" max="777" width="9.28515625" style="785" customWidth="1"/>
    <col min="778" max="1024" width="9.140625" style="785"/>
    <col min="1025" max="1025" width="23" style="785" bestFit="1" customWidth="1"/>
    <col min="1026" max="1026" width="10" style="785" customWidth="1"/>
    <col min="1027" max="1027" width="12.42578125" style="785" bestFit="1" customWidth="1"/>
    <col min="1028" max="1028" width="10.28515625" style="785" customWidth="1"/>
    <col min="1029" max="1029" width="12.28515625" style="785" customWidth="1"/>
    <col min="1030" max="1030" width="12.42578125" style="785" bestFit="1" customWidth="1"/>
    <col min="1031" max="1031" width="10.7109375" style="785" customWidth="1"/>
    <col min="1032" max="1032" width="9.140625" style="785"/>
    <col min="1033" max="1033" width="9.28515625" style="785" customWidth="1"/>
    <col min="1034" max="1280" width="9.140625" style="785"/>
    <col min="1281" max="1281" width="23" style="785" bestFit="1" customWidth="1"/>
    <col min="1282" max="1282" width="10" style="785" customWidth="1"/>
    <col min="1283" max="1283" width="12.42578125" style="785" bestFit="1" customWidth="1"/>
    <col min="1284" max="1284" width="10.28515625" style="785" customWidth="1"/>
    <col min="1285" max="1285" width="12.28515625" style="785" customWidth="1"/>
    <col min="1286" max="1286" width="12.42578125" style="785" bestFit="1" customWidth="1"/>
    <col min="1287" max="1287" width="10.7109375" style="785" customWidth="1"/>
    <col min="1288" max="1288" width="9.140625" style="785"/>
    <col min="1289" max="1289" width="9.28515625" style="785" customWidth="1"/>
    <col min="1290" max="1536" width="9.140625" style="785"/>
    <col min="1537" max="1537" width="23" style="785" bestFit="1" customWidth="1"/>
    <col min="1538" max="1538" width="10" style="785" customWidth="1"/>
    <col min="1539" max="1539" width="12.42578125" style="785" bestFit="1" customWidth="1"/>
    <col min="1540" max="1540" width="10.28515625" style="785" customWidth="1"/>
    <col min="1541" max="1541" width="12.28515625" style="785" customWidth="1"/>
    <col min="1542" max="1542" width="12.42578125" style="785" bestFit="1" customWidth="1"/>
    <col min="1543" max="1543" width="10.7109375" style="785" customWidth="1"/>
    <col min="1544" max="1544" width="9.140625" style="785"/>
    <col min="1545" max="1545" width="9.28515625" style="785" customWidth="1"/>
    <col min="1546" max="1792" width="9.140625" style="785"/>
    <col min="1793" max="1793" width="23" style="785" bestFit="1" customWidth="1"/>
    <col min="1794" max="1794" width="10" style="785" customWidth="1"/>
    <col min="1795" max="1795" width="12.42578125" style="785" bestFit="1" customWidth="1"/>
    <col min="1796" max="1796" width="10.28515625" style="785" customWidth="1"/>
    <col min="1797" max="1797" width="12.28515625" style="785" customWidth="1"/>
    <col min="1798" max="1798" width="12.42578125" style="785" bestFit="1" customWidth="1"/>
    <col min="1799" max="1799" width="10.7109375" style="785" customWidth="1"/>
    <col min="1800" max="1800" width="9.140625" style="785"/>
    <col min="1801" max="1801" width="9.28515625" style="785" customWidth="1"/>
    <col min="1802" max="2048" width="9.140625" style="785"/>
    <col min="2049" max="2049" width="23" style="785" bestFit="1" customWidth="1"/>
    <col min="2050" max="2050" width="10" style="785" customWidth="1"/>
    <col min="2051" max="2051" width="12.42578125" style="785" bestFit="1" customWidth="1"/>
    <col min="2052" max="2052" width="10.28515625" style="785" customWidth="1"/>
    <col min="2053" max="2053" width="12.28515625" style="785" customWidth="1"/>
    <col min="2054" max="2054" width="12.42578125" style="785" bestFit="1" customWidth="1"/>
    <col min="2055" max="2055" width="10.7109375" style="785" customWidth="1"/>
    <col min="2056" max="2056" width="9.140625" style="785"/>
    <col min="2057" max="2057" width="9.28515625" style="785" customWidth="1"/>
    <col min="2058" max="2304" width="9.140625" style="785"/>
    <col min="2305" max="2305" width="23" style="785" bestFit="1" customWidth="1"/>
    <col min="2306" max="2306" width="10" style="785" customWidth="1"/>
    <col min="2307" max="2307" width="12.42578125" style="785" bestFit="1" customWidth="1"/>
    <col min="2308" max="2308" width="10.28515625" style="785" customWidth="1"/>
    <col min="2309" max="2309" width="12.28515625" style="785" customWidth="1"/>
    <col min="2310" max="2310" width="12.42578125" style="785" bestFit="1" customWidth="1"/>
    <col min="2311" max="2311" width="10.7109375" style="785" customWidth="1"/>
    <col min="2312" max="2312" width="9.140625" style="785"/>
    <col min="2313" max="2313" width="9.28515625" style="785" customWidth="1"/>
    <col min="2314" max="2560" width="9.140625" style="785"/>
    <col min="2561" max="2561" width="23" style="785" bestFit="1" customWidth="1"/>
    <col min="2562" max="2562" width="10" style="785" customWidth="1"/>
    <col min="2563" max="2563" width="12.42578125" style="785" bestFit="1" customWidth="1"/>
    <col min="2564" max="2564" width="10.28515625" style="785" customWidth="1"/>
    <col min="2565" max="2565" width="12.28515625" style="785" customWidth="1"/>
    <col min="2566" max="2566" width="12.42578125" style="785" bestFit="1" customWidth="1"/>
    <col min="2567" max="2567" width="10.7109375" style="785" customWidth="1"/>
    <col min="2568" max="2568" width="9.140625" style="785"/>
    <col min="2569" max="2569" width="9.28515625" style="785" customWidth="1"/>
    <col min="2570" max="2816" width="9.140625" style="785"/>
    <col min="2817" max="2817" width="23" style="785" bestFit="1" customWidth="1"/>
    <col min="2818" max="2818" width="10" style="785" customWidth="1"/>
    <col min="2819" max="2819" width="12.42578125" style="785" bestFit="1" customWidth="1"/>
    <col min="2820" max="2820" width="10.28515625" style="785" customWidth="1"/>
    <col min="2821" max="2821" width="12.28515625" style="785" customWidth="1"/>
    <col min="2822" max="2822" width="12.42578125" style="785" bestFit="1" customWidth="1"/>
    <col min="2823" max="2823" width="10.7109375" style="785" customWidth="1"/>
    <col min="2824" max="2824" width="9.140625" style="785"/>
    <col min="2825" max="2825" width="9.28515625" style="785" customWidth="1"/>
    <col min="2826" max="3072" width="9.140625" style="785"/>
    <col min="3073" max="3073" width="23" style="785" bestFit="1" customWidth="1"/>
    <col min="3074" max="3074" width="10" style="785" customWidth="1"/>
    <col min="3075" max="3075" width="12.42578125" style="785" bestFit="1" customWidth="1"/>
    <col min="3076" max="3076" width="10.28515625" style="785" customWidth="1"/>
    <col min="3077" max="3077" width="12.28515625" style="785" customWidth="1"/>
    <col min="3078" max="3078" width="12.42578125" style="785" bestFit="1" customWidth="1"/>
    <col min="3079" max="3079" width="10.7109375" style="785" customWidth="1"/>
    <col min="3080" max="3080" width="9.140625" style="785"/>
    <col min="3081" max="3081" width="9.28515625" style="785" customWidth="1"/>
    <col min="3082" max="3328" width="9.140625" style="785"/>
    <col min="3329" max="3329" width="23" style="785" bestFit="1" customWidth="1"/>
    <col min="3330" max="3330" width="10" style="785" customWidth="1"/>
    <col min="3331" max="3331" width="12.42578125" style="785" bestFit="1" customWidth="1"/>
    <col min="3332" max="3332" width="10.28515625" style="785" customWidth="1"/>
    <col min="3333" max="3333" width="12.28515625" style="785" customWidth="1"/>
    <col min="3334" max="3334" width="12.42578125" style="785" bestFit="1" customWidth="1"/>
    <col min="3335" max="3335" width="10.7109375" style="785" customWidth="1"/>
    <col min="3336" max="3336" width="9.140625" style="785"/>
    <col min="3337" max="3337" width="9.28515625" style="785" customWidth="1"/>
    <col min="3338" max="3584" width="9.140625" style="785"/>
    <col min="3585" max="3585" width="23" style="785" bestFit="1" customWidth="1"/>
    <col min="3586" max="3586" width="10" style="785" customWidth="1"/>
    <col min="3587" max="3587" width="12.42578125" style="785" bestFit="1" customWidth="1"/>
    <col min="3588" max="3588" width="10.28515625" style="785" customWidth="1"/>
    <col min="3589" max="3589" width="12.28515625" style="785" customWidth="1"/>
    <col min="3590" max="3590" width="12.42578125" style="785" bestFit="1" customWidth="1"/>
    <col min="3591" max="3591" width="10.7109375" style="785" customWidth="1"/>
    <col min="3592" max="3592" width="9.140625" style="785"/>
    <col min="3593" max="3593" width="9.28515625" style="785" customWidth="1"/>
    <col min="3594" max="3840" width="9.140625" style="785"/>
    <col min="3841" max="3841" width="23" style="785" bestFit="1" customWidth="1"/>
    <col min="3842" max="3842" width="10" style="785" customWidth="1"/>
    <col min="3843" max="3843" width="12.42578125" style="785" bestFit="1" customWidth="1"/>
    <col min="3844" max="3844" width="10.28515625" style="785" customWidth="1"/>
    <col min="3845" max="3845" width="12.28515625" style="785" customWidth="1"/>
    <col min="3846" max="3846" width="12.42578125" style="785" bestFit="1" customWidth="1"/>
    <col min="3847" max="3847" width="10.7109375" style="785" customWidth="1"/>
    <col min="3848" max="3848" width="9.140625" style="785"/>
    <col min="3849" max="3849" width="9.28515625" style="785" customWidth="1"/>
    <col min="3850" max="4096" width="9.140625" style="785"/>
    <col min="4097" max="4097" width="23" style="785" bestFit="1" customWidth="1"/>
    <col min="4098" max="4098" width="10" style="785" customWidth="1"/>
    <col min="4099" max="4099" width="12.42578125" style="785" bestFit="1" customWidth="1"/>
    <col min="4100" max="4100" width="10.28515625" style="785" customWidth="1"/>
    <col min="4101" max="4101" width="12.28515625" style="785" customWidth="1"/>
    <col min="4102" max="4102" width="12.42578125" style="785" bestFit="1" customWidth="1"/>
    <col min="4103" max="4103" width="10.7109375" style="785" customWidth="1"/>
    <col min="4104" max="4104" width="9.140625" style="785"/>
    <col min="4105" max="4105" width="9.28515625" style="785" customWidth="1"/>
    <col min="4106" max="4352" width="9.140625" style="785"/>
    <col min="4353" max="4353" width="23" style="785" bestFit="1" customWidth="1"/>
    <col min="4354" max="4354" width="10" style="785" customWidth="1"/>
    <col min="4355" max="4355" width="12.42578125" style="785" bestFit="1" customWidth="1"/>
    <col min="4356" max="4356" width="10.28515625" style="785" customWidth="1"/>
    <col min="4357" max="4357" width="12.28515625" style="785" customWidth="1"/>
    <col min="4358" max="4358" width="12.42578125" style="785" bestFit="1" customWidth="1"/>
    <col min="4359" max="4359" width="10.7109375" style="785" customWidth="1"/>
    <col min="4360" max="4360" width="9.140625" style="785"/>
    <col min="4361" max="4361" width="9.28515625" style="785" customWidth="1"/>
    <col min="4362" max="4608" width="9.140625" style="785"/>
    <col min="4609" max="4609" width="23" style="785" bestFit="1" customWidth="1"/>
    <col min="4610" max="4610" width="10" style="785" customWidth="1"/>
    <col min="4611" max="4611" width="12.42578125" style="785" bestFit="1" customWidth="1"/>
    <col min="4612" max="4612" width="10.28515625" style="785" customWidth="1"/>
    <col min="4613" max="4613" width="12.28515625" style="785" customWidth="1"/>
    <col min="4614" max="4614" width="12.42578125" style="785" bestFit="1" customWidth="1"/>
    <col min="4615" max="4615" width="10.7109375" style="785" customWidth="1"/>
    <col min="4616" max="4616" width="9.140625" style="785"/>
    <col min="4617" max="4617" width="9.28515625" style="785" customWidth="1"/>
    <col min="4618" max="4864" width="9.140625" style="785"/>
    <col min="4865" max="4865" width="23" style="785" bestFit="1" customWidth="1"/>
    <col min="4866" max="4866" width="10" style="785" customWidth="1"/>
    <col min="4867" max="4867" width="12.42578125" style="785" bestFit="1" customWidth="1"/>
    <col min="4868" max="4868" width="10.28515625" style="785" customWidth="1"/>
    <col min="4869" max="4869" width="12.28515625" style="785" customWidth="1"/>
    <col min="4870" max="4870" width="12.42578125" style="785" bestFit="1" customWidth="1"/>
    <col min="4871" max="4871" width="10.7109375" style="785" customWidth="1"/>
    <col min="4872" max="4872" width="9.140625" style="785"/>
    <col min="4873" max="4873" width="9.28515625" style="785" customWidth="1"/>
    <col min="4874" max="5120" width="9.140625" style="785"/>
    <col min="5121" max="5121" width="23" style="785" bestFit="1" customWidth="1"/>
    <col min="5122" max="5122" width="10" style="785" customWidth="1"/>
    <col min="5123" max="5123" width="12.42578125" style="785" bestFit="1" customWidth="1"/>
    <col min="5124" max="5124" width="10.28515625" style="785" customWidth="1"/>
    <col min="5125" max="5125" width="12.28515625" style="785" customWidth="1"/>
    <col min="5126" max="5126" width="12.42578125" style="785" bestFit="1" customWidth="1"/>
    <col min="5127" max="5127" width="10.7109375" style="785" customWidth="1"/>
    <col min="5128" max="5128" width="9.140625" style="785"/>
    <col min="5129" max="5129" width="9.28515625" style="785" customWidth="1"/>
    <col min="5130" max="5376" width="9.140625" style="785"/>
    <col min="5377" max="5377" width="23" style="785" bestFit="1" customWidth="1"/>
    <col min="5378" max="5378" width="10" style="785" customWidth="1"/>
    <col min="5379" max="5379" width="12.42578125" style="785" bestFit="1" customWidth="1"/>
    <col min="5380" max="5380" width="10.28515625" style="785" customWidth="1"/>
    <col min="5381" max="5381" width="12.28515625" style="785" customWidth="1"/>
    <col min="5382" max="5382" width="12.42578125" style="785" bestFit="1" customWidth="1"/>
    <col min="5383" max="5383" width="10.7109375" style="785" customWidth="1"/>
    <col min="5384" max="5384" width="9.140625" style="785"/>
    <col min="5385" max="5385" width="9.28515625" style="785" customWidth="1"/>
    <col min="5386" max="5632" width="9.140625" style="785"/>
    <col min="5633" max="5633" width="23" style="785" bestFit="1" customWidth="1"/>
    <col min="5634" max="5634" width="10" style="785" customWidth="1"/>
    <col min="5635" max="5635" width="12.42578125" style="785" bestFit="1" customWidth="1"/>
    <col min="5636" max="5636" width="10.28515625" style="785" customWidth="1"/>
    <col min="5637" max="5637" width="12.28515625" style="785" customWidth="1"/>
    <col min="5638" max="5638" width="12.42578125" style="785" bestFit="1" customWidth="1"/>
    <col min="5639" max="5639" width="10.7109375" style="785" customWidth="1"/>
    <col min="5640" max="5640" width="9.140625" style="785"/>
    <col min="5641" max="5641" width="9.28515625" style="785" customWidth="1"/>
    <col min="5642" max="5888" width="9.140625" style="785"/>
    <col min="5889" max="5889" width="23" style="785" bestFit="1" customWidth="1"/>
    <col min="5890" max="5890" width="10" style="785" customWidth="1"/>
    <col min="5891" max="5891" width="12.42578125" style="785" bestFit="1" customWidth="1"/>
    <col min="5892" max="5892" width="10.28515625" style="785" customWidth="1"/>
    <col min="5893" max="5893" width="12.28515625" style="785" customWidth="1"/>
    <col min="5894" max="5894" width="12.42578125" style="785" bestFit="1" customWidth="1"/>
    <col min="5895" max="5895" width="10.7109375" style="785" customWidth="1"/>
    <col min="5896" max="5896" width="9.140625" style="785"/>
    <col min="5897" max="5897" width="9.28515625" style="785" customWidth="1"/>
    <col min="5898" max="6144" width="9.140625" style="785"/>
    <col min="6145" max="6145" width="23" style="785" bestFit="1" customWidth="1"/>
    <col min="6146" max="6146" width="10" style="785" customWidth="1"/>
    <col min="6147" max="6147" width="12.42578125" style="785" bestFit="1" customWidth="1"/>
    <col min="6148" max="6148" width="10.28515625" style="785" customWidth="1"/>
    <col min="6149" max="6149" width="12.28515625" style="785" customWidth="1"/>
    <col min="6150" max="6150" width="12.42578125" style="785" bestFit="1" customWidth="1"/>
    <col min="6151" max="6151" width="10.7109375" style="785" customWidth="1"/>
    <col min="6152" max="6152" width="9.140625" style="785"/>
    <col min="6153" max="6153" width="9.28515625" style="785" customWidth="1"/>
    <col min="6154" max="6400" width="9.140625" style="785"/>
    <col min="6401" max="6401" width="23" style="785" bestFit="1" customWidth="1"/>
    <col min="6402" max="6402" width="10" style="785" customWidth="1"/>
    <col min="6403" max="6403" width="12.42578125" style="785" bestFit="1" customWidth="1"/>
    <col min="6404" max="6404" width="10.28515625" style="785" customWidth="1"/>
    <col min="6405" max="6405" width="12.28515625" style="785" customWidth="1"/>
    <col min="6406" max="6406" width="12.42578125" style="785" bestFit="1" customWidth="1"/>
    <col min="6407" max="6407" width="10.7109375" style="785" customWidth="1"/>
    <col min="6408" max="6408" width="9.140625" style="785"/>
    <col min="6409" max="6409" width="9.28515625" style="785" customWidth="1"/>
    <col min="6410" max="6656" width="9.140625" style="785"/>
    <col min="6657" max="6657" width="23" style="785" bestFit="1" customWidth="1"/>
    <col min="6658" max="6658" width="10" style="785" customWidth="1"/>
    <col min="6659" max="6659" width="12.42578125" style="785" bestFit="1" customWidth="1"/>
    <col min="6660" max="6660" width="10.28515625" style="785" customWidth="1"/>
    <col min="6661" max="6661" width="12.28515625" style="785" customWidth="1"/>
    <col min="6662" max="6662" width="12.42578125" style="785" bestFit="1" customWidth="1"/>
    <col min="6663" max="6663" width="10.7109375" style="785" customWidth="1"/>
    <col min="6664" max="6664" width="9.140625" style="785"/>
    <col min="6665" max="6665" width="9.28515625" style="785" customWidth="1"/>
    <col min="6666" max="6912" width="9.140625" style="785"/>
    <col min="6913" max="6913" width="23" style="785" bestFit="1" customWidth="1"/>
    <col min="6914" max="6914" width="10" style="785" customWidth="1"/>
    <col min="6915" max="6915" width="12.42578125" style="785" bestFit="1" customWidth="1"/>
    <col min="6916" max="6916" width="10.28515625" style="785" customWidth="1"/>
    <col min="6917" max="6917" width="12.28515625" style="785" customWidth="1"/>
    <col min="6918" max="6918" width="12.42578125" style="785" bestFit="1" customWidth="1"/>
    <col min="6919" max="6919" width="10.7109375" style="785" customWidth="1"/>
    <col min="6920" max="6920" width="9.140625" style="785"/>
    <col min="6921" max="6921" width="9.28515625" style="785" customWidth="1"/>
    <col min="6922" max="7168" width="9.140625" style="785"/>
    <col min="7169" max="7169" width="23" style="785" bestFit="1" customWidth="1"/>
    <col min="7170" max="7170" width="10" style="785" customWidth="1"/>
    <col min="7171" max="7171" width="12.42578125" style="785" bestFit="1" customWidth="1"/>
    <col min="7172" max="7172" width="10.28515625" style="785" customWidth="1"/>
    <col min="7173" max="7173" width="12.28515625" style="785" customWidth="1"/>
    <col min="7174" max="7174" width="12.42578125" style="785" bestFit="1" customWidth="1"/>
    <col min="7175" max="7175" width="10.7109375" style="785" customWidth="1"/>
    <col min="7176" max="7176" width="9.140625" style="785"/>
    <col min="7177" max="7177" width="9.28515625" style="785" customWidth="1"/>
    <col min="7178" max="7424" width="9.140625" style="785"/>
    <col min="7425" max="7425" width="23" style="785" bestFit="1" customWidth="1"/>
    <col min="7426" max="7426" width="10" style="785" customWidth="1"/>
    <col min="7427" max="7427" width="12.42578125" style="785" bestFit="1" customWidth="1"/>
    <col min="7428" max="7428" width="10.28515625" style="785" customWidth="1"/>
    <col min="7429" max="7429" width="12.28515625" style="785" customWidth="1"/>
    <col min="7430" max="7430" width="12.42578125" style="785" bestFit="1" customWidth="1"/>
    <col min="7431" max="7431" width="10.7109375" style="785" customWidth="1"/>
    <col min="7432" max="7432" width="9.140625" style="785"/>
    <col min="7433" max="7433" width="9.28515625" style="785" customWidth="1"/>
    <col min="7434" max="7680" width="9.140625" style="785"/>
    <col min="7681" max="7681" width="23" style="785" bestFit="1" customWidth="1"/>
    <col min="7682" max="7682" width="10" style="785" customWidth="1"/>
    <col min="7683" max="7683" width="12.42578125" style="785" bestFit="1" customWidth="1"/>
    <col min="7684" max="7684" width="10.28515625" style="785" customWidth="1"/>
    <col min="7685" max="7685" width="12.28515625" style="785" customWidth="1"/>
    <col min="7686" max="7686" width="12.42578125" style="785" bestFit="1" customWidth="1"/>
    <col min="7687" max="7687" width="10.7109375" style="785" customWidth="1"/>
    <col min="7688" max="7688" width="9.140625" style="785"/>
    <col min="7689" max="7689" width="9.28515625" style="785" customWidth="1"/>
    <col min="7690" max="7936" width="9.140625" style="785"/>
    <col min="7937" max="7937" width="23" style="785" bestFit="1" customWidth="1"/>
    <col min="7938" max="7938" width="10" style="785" customWidth="1"/>
    <col min="7939" max="7939" width="12.42578125" style="785" bestFit="1" customWidth="1"/>
    <col min="7940" max="7940" width="10.28515625" style="785" customWidth="1"/>
    <col min="7941" max="7941" width="12.28515625" style="785" customWidth="1"/>
    <col min="7942" max="7942" width="12.42578125" style="785" bestFit="1" customWidth="1"/>
    <col min="7943" max="7943" width="10.7109375" style="785" customWidth="1"/>
    <col min="7944" max="7944" width="9.140625" style="785"/>
    <col min="7945" max="7945" width="9.28515625" style="785" customWidth="1"/>
    <col min="7946" max="8192" width="9.140625" style="785"/>
    <col min="8193" max="8193" width="23" style="785" bestFit="1" customWidth="1"/>
    <col min="8194" max="8194" width="10" style="785" customWidth="1"/>
    <col min="8195" max="8195" width="12.42578125" style="785" bestFit="1" customWidth="1"/>
    <col min="8196" max="8196" width="10.28515625" style="785" customWidth="1"/>
    <col min="8197" max="8197" width="12.28515625" style="785" customWidth="1"/>
    <col min="8198" max="8198" width="12.42578125" style="785" bestFit="1" customWidth="1"/>
    <col min="8199" max="8199" width="10.7109375" style="785" customWidth="1"/>
    <col min="8200" max="8200" width="9.140625" style="785"/>
    <col min="8201" max="8201" width="9.28515625" style="785" customWidth="1"/>
    <col min="8202" max="8448" width="9.140625" style="785"/>
    <col min="8449" max="8449" width="23" style="785" bestFit="1" customWidth="1"/>
    <col min="8450" max="8450" width="10" style="785" customWidth="1"/>
    <col min="8451" max="8451" width="12.42578125" style="785" bestFit="1" customWidth="1"/>
    <col min="8452" max="8452" width="10.28515625" style="785" customWidth="1"/>
    <col min="8453" max="8453" width="12.28515625" style="785" customWidth="1"/>
    <col min="8454" max="8454" width="12.42578125" style="785" bestFit="1" customWidth="1"/>
    <col min="8455" max="8455" width="10.7109375" style="785" customWidth="1"/>
    <col min="8456" max="8456" width="9.140625" style="785"/>
    <col min="8457" max="8457" width="9.28515625" style="785" customWidth="1"/>
    <col min="8458" max="8704" width="9.140625" style="785"/>
    <col min="8705" max="8705" width="23" style="785" bestFit="1" customWidth="1"/>
    <col min="8706" max="8706" width="10" style="785" customWidth="1"/>
    <col min="8707" max="8707" width="12.42578125" style="785" bestFit="1" customWidth="1"/>
    <col min="8708" max="8708" width="10.28515625" style="785" customWidth="1"/>
    <col min="8709" max="8709" width="12.28515625" style="785" customWidth="1"/>
    <col min="8710" max="8710" width="12.42578125" style="785" bestFit="1" customWidth="1"/>
    <col min="8711" max="8711" width="10.7109375" style="785" customWidth="1"/>
    <col min="8712" max="8712" width="9.140625" style="785"/>
    <col min="8713" max="8713" width="9.28515625" style="785" customWidth="1"/>
    <col min="8714" max="8960" width="9.140625" style="785"/>
    <col min="8961" max="8961" width="23" style="785" bestFit="1" customWidth="1"/>
    <col min="8962" max="8962" width="10" style="785" customWidth="1"/>
    <col min="8963" max="8963" width="12.42578125" style="785" bestFit="1" customWidth="1"/>
    <col min="8964" max="8964" width="10.28515625" style="785" customWidth="1"/>
    <col min="8965" max="8965" width="12.28515625" style="785" customWidth="1"/>
    <col min="8966" max="8966" width="12.42578125" style="785" bestFit="1" customWidth="1"/>
    <col min="8967" max="8967" width="10.7109375" style="785" customWidth="1"/>
    <col min="8968" max="8968" width="9.140625" style="785"/>
    <col min="8969" max="8969" width="9.28515625" style="785" customWidth="1"/>
    <col min="8970" max="9216" width="9.140625" style="785"/>
    <col min="9217" max="9217" width="23" style="785" bestFit="1" customWidth="1"/>
    <col min="9218" max="9218" width="10" style="785" customWidth="1"/>
    <col min="9219" max="9219" width="12.42578125" style="785" bestFit="1" customWidth="1"/>
    <col min="9220" max="9220" width="10.28515625" style="785" customWidth="1"/>
    <col min="9221" max="9221" width="12.28515625" style="785" customWidth="1"/>
    <col min="9222" max="9222" width="12.42578125" style="785" bestFit="1" customWidth="1"/>
    <col min="9223" max="9223" width="10.7109375" style="785" customWidth="1"/>
    <col min="9224" max="9224" width="9.140625" style="785"/>
    <col min="9225" max="9225" width="9.28515625" style="785" customWidth="1"/>
    <col min="9226" max="9472" width="9.140625" style="785"/>
    <col min="9473" max="9473" width="23" style="785" bestFit="1" customWidth="1"/>
    <col min="9474" max="9474" width="10" style="785" customWidth="1"/>
    <col min="9475" max="9475" width="12.42578125" style="785" bestFit="1" customWidth="1"/>
    <col min="9476" max="9476" width="10.28515625" style="785" customWidth="1"/>
    <col min="9477" max="9477" width="12.28515625" style="785" customWidth="1"/>
    <col min="9478" max="9478" width="12.42578125" style="785" bestFit="1" customWidth="1"/>
    <col min="9479" max="9479" width="10.7109375" style="785" customWidth="1"/>
    <col min="9480" max="9480" width="9.140625" style="785"/>
    <col min="9481" max="9481" width="9.28515625" style="785" customWidth="1"/>
    <col min="9482" max="9728" width="9.140625" style="785"/>
    <col min="9729" max="9729" width="23" style="785" bestFit="1" customWidth="1"/>
    <col min="9730" max="9730" width="10" style="785" customWidth="1"/>
    <col min="9731" max="9731" width="12.42578125" style="785" bestFit="1" customWidth="1"/>
    <col min="9732" max="9732" width="10.28515625" style="785" customWidth="1"/>
    <col min="9733" max="9733" width="12.28515625" style="785" customWidth="1"/>
    <col min="9734" max="9734" width="12.42578125" style="785" bestFit="1" customWidth="1"/>
    <col min="9735" max="9735" width="10.7109375" style="785" customWidth="1"/>
    <col min="9736" max="9736" width="9.140625" style="785"/>
    <col min="9737" max="9737" width="9.28515625" style="785" customWidth="1"/>
    <col min="9738" max="9984" width="9.140625" style="785"/>
    <col min="9985" max="9985" width="23" style="785" bestFit="1" customWidth="1"/>
    <col min="9986" max="9986" width="10" style="785" customWidth="1"/>
    <col min="9987" max="9987" width="12.42578125" style="785" bestFit="1" customWidth="1"/>
    <col min="9988" max="9988" width="10.28515625" style="785" customWidth="1"/>
    <col min="9989" max="9989" width="12.28515625" style="785" customWidth="1"/>
    <col min="9990" max="9990" width="12.42578125" style="785" bestFit="1" customWidth="1"/>
    <col min="9991" max="9991" width="10.7109375" style="785" customWidth="1"/>
    <col min="9992" max="9992" width="9.140625" style="785"/>
    <col min="9993" max="9993" width="9.28515625" style="785" customWidth="1"/>
    <col min="9994" max="10240" width="9.140625" style="785"/>
    <col min="10241" max="10241" width="23" style="785" bestFit="1" customWidth="1"/>
    <col min="10242" max="10242" width="10" style="785" customWidth="1"/>
    <col min="10243" max="10243" width="12.42578125" style="785" bestFit="1" customWidth="1"/>
    <col min="10244" max="10244" width="10.28515625" style="785" customWidth="1"/>
    <col min="10245" max="10245" width="12.28515625" style="785" customWidth="1"/>
    <col min="10246" max="10246" width="12.42578125" style="785" bestFit="1" customWidth="1"/>
    <col min="10247" max="10247" width="10.7109375" style="785" customWidth="1"/>
    <col min="10248" max="10248" width="9.140625" style="785"/>
    <col min="10249" max="10249" width="9.28515625" style="785" customWidth="1"/>
    <col min="10250" max="10496" width="9.140625" style="785"/>
    <col min="10497" max="10497" width="23" style="785" bestFit="1" customWidth="1"/>
    <col min="10498" max="10498" width="10" style="785" customWidth="1"/>
    <col min="10499" max="10499" width="12.42578125" style="785" bestFit="1" customWidth="1"/>
    <col min="10500" max="10500" width="10.28515625" style="785" customWidth="1"/>
    <col min="10501" max="10501" width="12.28515625" style="785" customWidth="1"/>
    <col min="10502" max="10502" width="12.42578125" style="785" bestFit="1" customWidth="1"/>
    <col min="10503" max="10503" width="10.7109375" style="785" customWidth="1"/>
    <col min="10504" max="10504" width="9.140625" style="785"/>
    <col min="10505" max="10505" width="9.28515625" style="785" customWidth="1"/>
    <col min="10506" max="10752" width="9.140625" style="785"/>
    <col min="10753" max="10753" width="23" style="785" bestFit="1" customWidth="1"/>
    <col min="10754" max="10754" width="10" style="785" customWidth="1"/>
    <col min="10755" max="10755" width="12.42578125" style="785" bestFit="1" customWidth="1"/>
    <col min="10756" max="10756" width="10.28515625" style="785" customWidth="1"/>
    <col min="10757" max="10757" width="12.28515625" style="785" customWidth="1"/>
    <col min="10758" max="10758" width="12.42578125" style="785" bestFit="1" customWidth="1"/>
    <col min="10759" max="10759" width="10.7109375" style="785" customWidth="1"/>
    <col min="10760" max="10760" width="9.140625" style="785"/>
    <col min="10761" max="10761" width="9.28515625" style="785" customWidth="1"/>
    <col min="10762" max="11008" width="9.140625" style="785"/>
    <col min="11009" max="11009" width="23" style="785" bestFit="1" customWidth="1"/>
    <col min="11010" max="11010" width="10" style="785" customWidth="1"/>
    <col min="11011" max="11011" width="12.42578125" style="785" bestFit="1" customWidth="1"/>
    <col min="11012" max="11012" width="10.28515625" style="785" customWidth="1"/>
    <col min="11013" max="11013" width="12.28515625" style="785" customWidth="1"/>
    <col min="11014" max="11014" width="12.42578125" style="785" bestFit="1" customWidth="1"/>
    <col min="11015" max="11015" width="10.7109375" style="785" customWidth="1"/>
    <col min="11016" max="11016" width="9.140625" style="785"/>
    <col min="11017" max="11017" width="9.28515625" style="785" customWidth="1"/>
    <col min="11018" max="11264" width="9.140625" style="785"/>
    <col min="11265" max="11265" width="23" style="785" bestFit="1" customWidth="1"/>
    <col min="11266" max="11266" width="10" style="785" customWidth="1"/>
    <col min="11267" max="11267" width="12.42578125" style="785" bestFit="1" customWidth="1"/>
    <col min="11268" max="11268" width="10.28515625" style="785" customWidth="1"/>
    <col min="11269" max="11269" width="12.28515625" style="785" customWidth="1"/>
    <col min="11270" max="11270" width="12.42578125" style="785" bestFit="1" customWidth="1"/>
    <col min="11271" max="11271" width="10.7109375" style="785" customWidth="1"/>
    <col min="11272" max="11272" width="9.140625" style="785"/>
    <col min="11273" max="11273" width="9.28515625" style="785" customWidth="1"/>
    <col min="11274" max="11520" width="9.140625" style="785"/>
    <col min="11521" max="11521" width="23" style="785" bestFit="1" customWidth="1"/>
    <col min="11522" max="11522" width="10" style="785" customWidth="1"/>
    <col min="11523" max="11523" width="12.42578125" style="785" bestFit="1" customWidth="1"/>
    <col min="11524" max="11524" width="10.28515625" style="785" customWidth="1"/>
    <col min="11525" max="11525" width="12.28515625" style="785" customWidth="1"/>
    <col min="11526" max="11526" width="12.42578125" style="785" bestFit="1" customWidth="1"/>
    <col min="11527" max="11527" width="10.7109375" style="785" customWidth="1"/>
    <col min="11528" max="11528" width="9.140625" style="785"/>
    <col min="11529" max="11529" width="9.28515625" style="785" customWidth="1"/>
    <col min="11530" max="11776" width="9.140625" style="785"/>
    <col min="11777" max="11777" width="23" style="785" bestFit="1" customWidth="1"/>
    <col min="11778" max="11778" width="10" style="785" customWidth="1"/>
    <col min="11779" max="11779" width="12.42578125" style="785" bestFit="1" customWidth="1"/>
    <col min="11780" max="11780" width="10.28515625" style="785" customWidth="1"/>
    <col min="11781" max="11781" width="12.28515625" style="785" customWidth="1"/>
    <col min="11782" max="11782" width="12.42578125" style="785" bestFit="1" customWidth="1"/>
    <col min="11783" max="11783" width="10.7109375" style="785" customWidth="1"/>
    <col min="11784" max="11784" width="9.140625" style="785"/>
    <col min="11785" max="11785" width="9.28515625" style="785" customWidth="1"/>
    <col min="11786" max="12032" width="9.140625" style="785"/>
    <col min="12033" max="12033" width="23" style="785" bestFit="1" customWidth="1"/>
    <col min="12034" max="12034" width="10" style="785" customWidth="1"/>
    <col min="12035" max="12035" width="12.42578125" style="785" bestFit="1" customWidth="1"/>
    <col min="12036" max="12036" width="10.28515625" style="785" customWidth="1"/>
    <col min="12037" max="12037" width="12.28515625" style="785" customWidth="1"/>
    <col min="12038" max="12038" width="12.42578125" style="785" bestFit="1" customWidth="1"/>
    <col min="12039" max="12039" width="10.7109375" style="785" customWidth="1"/>
    <col min="12040" max="12040" width="9.140625" style="785"/>
    <col min="12041" max="12041" width="9.28515625" style="785" customWidth="1"/>
    <col min="12042" max="12288" width="9.140625" style="785"/>
    <col min="12289" max="12289" width="23" style="785" bestFit="1" customWidth="1"/>
    <col min="12290" max="12290" width="10" style="785" customWidth="1"/>
    <col min="12291" max="12291" width="12.42578125" style="785" bestFit="1" customWidth="1"/>
    <col min="12292" max="12292" width="10.28515625" style="785" customWidth="1"/>
    <col min="12293" max="12293" width="12.28515625" style="785" customWidth="1"/>
    <col min="12294" max="12294" width="12.42578125" style="785" bestFit="1" customWidth="1"/>
    <col min="12295" max="12295" width="10.7109375" style="785" customWidth="1"/>
    <col min="12296" max="12296" width="9.140625" style="785"/>
    <col min="12297" max="12297" width="9.28515625" style="785" customWidth="1"/>
    <col min="12298" max="12544" width="9.140625" style="785"/>
    <col min="12545" max="12545" width="23" style="785" bestFit="1" customWidth="1"/>
    <col min="12546" max="12546" width="10" style="785" customWidth="1"/>
    <col min="12547" max="12547" width="12.42578125" style="785" bestFit="1" customWidth="1"/>
    <col min="12548" max="12548" width="10.28515625" style="785" customWidth="1"/>
    <col min="12549" max="12549" width="12.28515625" style="785" customWidth="1"/>
    <col min="12550" max="12550" width="12.42578125" style="785" bestFit="1" customWidth="1"/>
    <col min="12551" max="12551" width="10.7109375" style="785" customWidth="1"/>
    <col min="12552" max="12552" width="9.140625" style="785"/>
    <col min="12553" max="12553" width="9.28515625" style="785" customWidth="1"/>
    <col min="12554" max="12800" width="9.140625" style="785"/>
    <col min="12801" max="12801" width="23" style="785" bestFit="1" customWidth="1"/>
    <col min="12802" max="12802" width="10" style="785" customWidth="1"/>
    <col min="12803" max="12803" width="12.42578125" style="785" bestFit="1" customWidth="1"/>
    <col min="12804" max="12804" width="10.28515625" style="785" customWidth="1"/>
    <col min="12805" max="12805" width="12.28515625" style="785" customWidth="1"/>
    <col min="12806" max="12806" width="12.42578125" style="785" bestFit="1" customWidth="1"/>
    <col min="12807" max="12807" width="10.7109375" style="785" customWidth="1"/>
    <col min="12808" max="12808" width="9.140625" style="785"/>
    <col min="12809" max="12809" width="9.28515625" style="785" customWidth="1"/>
    <col min="12810" max="13056" width="9.140625" style="785"/>
    <col min="13057" max="13057" width="23" style="785" bestFit="1" customWidth="1"/>
    <col min="13058" max="13058" width="10" style="785" customWidth="1"/>
    <col min="13059" max="13059" width="12.42578125" style="785" bestFit="1" customWidth="1"/>
    <col min="13060" max="13060" width="10.28515625" style="785" customWidth="1"/>
    <col min="13061" max="13061" width="12.28515625" style="785" customWidth="1"/>
    <col min="13062" max="13062" width="12.42578125" style="785" bestFit="1" customWidth="1"/>
    <col min="13063" max="13063" width="10.7109375" style="785" customWidth="1"/>
    <col min="13064" max="13064" width="9.140625" style="785"/>
    <col min="13065" max="13065" width="9.28515625" style="785" customWidth="1"/>
    <col min="13066" max="13312" width="9.140625" style="785"/>
    <col min="13313" max="13313" width="23" style="785" bestFit="1" customWidth="1"/>
    <col min="13314" max="13314" width="10" style="785" customWidth="1"/>
    <col min="13315" max="13315" width="12.42578125" style="785" bestFit="1" customWidth="1"/>
    <col min="13316" max="13316" width="10.28515625" style="785" customWidth="1"/>
    <col min="13317" max="13317" width="12.28515625" style="785" customWidth="1"/>
    <col min="13318" max="13318" width="12.42578125" style="785" bestFit="1" customWidth="1"/>
    <col min="13319" max="13319" width="10.7109375" style="785" customWidth="1"/>
    <col min="13320" max="13320" width="9.140625" style="785"/>
    <col min="13321" max="13321" width="9.28515625" style="785" customWidth="1"/>
    <col min="13322" max="13568" width="9.140625" style="785"/>
    <col min="13569" max="13569" width="23" style="785" bestFit="1" customWidth="1"/>
    <col min="13570" max="13570" width="10" style="785" customWidth="1"/>
    <col min="13571" max="13571" width="12.42578125" style="785" bestFit="1" customWidth="1"/>
    <col min="13572" max="13572" width="10.28515625" style="785" customWidth="1"/>
    <col min="13573" max="13573" width="12.28515625" style="785" customWidth="1"/>
    <col min="13574" max="13574" width="12.42578125" style="785" bestFit="1" customWidth="1"/>
    <col min="13575" max="13575" width="10.7109375" style="785" customWidth="1"/>
    <col min="13576" max="13576" width="9.140625" style="785"/>
    <col min="13577" max="13577" width="9.28515625" style="785" customWidth="1"/>
    <col min="13578" max="13824" width="9.140625" style="785"/>
    <col min="13825" max="13825" width="23" style="785" bestFit="1" customWidth="1"/>
    <col min="13826" max="13826" width="10" style="785" customWidth="1"/>
    <col min="13827" max="13827" width="12.42578125" style="785" bestFit="1" customWidth="1"/>
    <col min="13828" max="13828" width="10.28515625" style="785" customWidth="1"/>
    <col min="13829" max="13829" width="12.28515625" style="785" customWidth="1"/>
    <col min="13830" max="13830" width="12.42578125" style="785" bestFit="1" customWidth="1"/>
    <col min="13831" max="13831" width="10.7109375" style="785" customWidth="1"/>
    <col min="13832" max="13832" width="9.140625" style="785"/>
    <col min="13833" max="13833" width="9.28515625" style="785" customWidth="1"/>
    <col min="13834" max="14080" width="9.140625" style="785"/>
    <col min="14081" max="14081" width="23" style="785" bestFit="1" customWidth="1"/>
    <col min="14082" max="14082" width="10" style="785" customWidth="1"/>
    <col min="14083" max="14083" width="12.42578125" style="785" bestFit="1" customWidth="1"/>
    <col min="14084" max="14084" width="10.28515625" style="785" customWidth="1"/>
    <col min="14085" max="14085" width="12.28515625" style="785" customWidth="1"/>
    <col min="14086" max="14086" width="12.42578125" style="785" bestFit="1" customWidth="1"/>
    <col min="14087" max="14087" width="10.7109375" style="785" customWidth="1"/>
    <col min="14088" max="14088" width="9.140625" style="785"/>
    <col min="14089" max="14089" width="9.28515625" style="785" customWidth="1"/>
    <col min="14090" max="14336" width="9.140625" style="785"/>
    <col min="14337" max="14337" width="23" style="785" bestFit="1" customWidth="1"/>
    <col min="14338" max="14338" width="10" style="785" customWidth="1"/>
    <col min="14339" max="14339" width="12.42578125" style="785" bestFit="1" customWidth="1"/>
    <col min="14340" max="14340" width="10.28515625" style="785" customWidth="1"/>
    <col min="14341" max="14341" width="12.28515625" style="785" customWidth="1"/>
    <col min="14342" max="14342" width="12.42578125" style="785" bestFit="1" customWidth="1"/>
    <col min="14343" max="14343" width="10.7109375" style="785" customWidth="1"/>
    <col min="14344" max="14344" width="9.140625" style="785"/>
    <col min="14345" max="14345" width="9.28515625" style="785" customWidth="1"/>
    <col min="14346" max="14592" width="9.140625" style="785"/>
    <col min="14593" max="14593" width="23" style="785" bestFit="1" customWidth="1"/>
    <col min="14594" max="14594" width="10" style="785" customWidth="1"/>
    <col min="14595" max="14595" width="12.42578125" style="785" bestFit="1" customWidth="1"/>
    <col min="14596" max="14596" width="10.28515625" style="785" customWidth="1"/>
    <col min="14597" max="14597" width="12.28515625" style="785" customWidth="1"/>
    <col min="14598" max="14598" width="12.42578125" style="785" bestFit="1" customWidth="1"/>
    <col min="14599" max="14599" width="10.7109375" style="785" customWidth="1"/>
    <col min="14600" max="14600" width="9.140625" style="785"/>
    <col min="14601" max="14601" width="9.28515625" style="785" customWidth="1"/>
    <col min="14602" max="14848" width="9.140625" style="785"/>
    <col min="14849" max="14849" width="23" style="785" bestFit="1" customWidth="1"/>
    <col min="14850" max="14850" width="10" style="785" customWidth="1"/>
    <col min="14851" max="14851" width="12.42578125" style="785" bestFit="1" customWidth="1"/>
    <col min="14852" max="14852" width="10.28515625" style="785" customWidth="1"/>
    <col min="14853" max="14853" width="12.28515625" style="785" customWidth="1"/>
    <col min="14854" max="14854" width="12.42578125" style="785" bestFit="1" customWidth="1"/>
    <col min="14855" max="14855" width="10.7109375" style="785" customWidth="1"/>
    <col min="14856" max="14856" width="9.140625" style="785"/>
    <col min="14857" max="14857" width="9.28515625" style="785" customWidth="1"/>
    <col min="14858" max="15104" width="9.140625" style="785"/>
    <col min="15105" max="15105" width="23" style="785" bestFit="1" customWidth="1"/>
    <col min="15106" max="15106" width="10" style="785" customWidth="1"/>
    <col min="15107" max="15107" width="12.42578125" style="785" bestFit="1" customWidth="1"/>
    <col min="15108" max="15108" width="10.28515625" style="785" customWidth="1"/>
    <col min="15109" max="15109" width="12.28515625" style="785" customWidth="1"/>
    <col min="15110" max="15110" width="12.42578125" style="785" bestFit="1" customWidth="1"/>
    <col min="15111" max="15111" width="10.7109375" style="785" customWidth="1"/>
    <col min="15112" max="15112" width="9.140625" style="785"/>
    <col min="15113" max="15113" width="9.28515625" style="785" customWidth="1"/>
    <col min="15114" max="15360" width="9.140625" style="785"/>
    <col min="15361" max="15361" width="23" style="785" bestFit="1" customWidth="1"/>
    <col min="15362" max="15362" width="10" style="785" customWidth="1"/>
    <col min="15363" max="15363" width="12.42578125" style="785" bestFit="1" customWidth="1"/>
    <col min="15364" max="15364" width="10.28515625" style="785" customWidth="1"/>
    <col min="15365" max="15365" width="12.28515625" style="785" customWidth="1"/>
    <col min="15366" max="15366" width="12.42578125" style="785" bestFit="1" customWidth="1"/>
    <col min="15367" max="15367" width="10.7109375" style="785" customWidth="1"/>
    <col min="15368" max="15368" width="9.140625" style="785"/>
    <col min="15369" max="15369" width="9.28515625" style="785" customWidth="1"/>
    <col min="15370" max="15616" width="9.140625" style="785"/>
    <col min="15617" max="15617" width="23" style="785" bestFit="1" customWidth="1"/>
    <col min="15618" max="15618" width="10" style="785" customWidth="1"/>
    <col min="15619" max="15619" width="12.42578125" style="785" bestFit="1" customWidth="1"/>
    <col min="15620" max="15620" width="10.28515625" style="785" customWidth="1"/>
    <col min="15621" max="15621" width="12.28515625" style="785" customWidth="1"/>
    <col min="15622" max="15622" width="12.42578125" style="785" bestFit="1" customWidth="1"/>
    <col min="15623" max="15623" width="10.7109375" style="785" customWidth="1"/>
    <col min="15624" max="15624" width="9.140625" style="785"/>
    <col min="15625" max="15625" width="9.28515625" style="785" customWidth="1"/>
    <col min="15626" max="15872" width="9.140625" style="785"/>
    <col min="15873" max="15873" width="23" style="785" bestFit="1" customWidth="1"/>
    <col min="15874" max="15874" width="10" style="785" customWidth="1"/>
    <col min="15875" max="15875" width="12.42578125" style="785" bestFit="1" customWidth="1"/>
    <col min="15876" max="15876" width="10.28515625" style="785" customWidth="1"/>
    <col min="15877" max="15877" width="12.28515625" style="785" customWidth="1"/>
    <col min="15878" max="15878" width="12.42578125" style="785" bestFit="1" customWidth="1"/>
    <col min="15879" max="15879" width="10.7109375" style="785" customWidth="1"/>
    <col min="15880" max="15880" width="9.140625" style="785"/>
    <col min="15881" max="15881" width="9.28515625" style="785" customWidth="1"/>
    <col min="15882" max="16128" width="9.140625" style="785"/>
    <col min="16129" max="16129" width="23" style="785" bestFit="1" customWidth="1"/>
    <col min="16130" max="16130" width="10" style="785" customWidth="1"/>
    <col min="16131" max="16131" width="12.42578125" style="785" bestFit="1" customWidth="1"/>
    <col min="16132" max="16132" width="10.28515625" style="785" customWidth="1"/>
    <col min="16133" max="16133" width="12.28515625" style="785" customWidth="1"/>
    <col min="16134" max="16134" width="12.42578125" style="785" bestFit="1" customWidth="1"/>
    <col min="16135" max="16135" width="10.7109375" style="785" customWidth="1"/>
    <col min="16136" max="16136" width="9.140625" style="785"/>
    <col min="16137" max="16137" width="9.28515625" style="785" customWidth="1"/>
    <col min="16138" max="16384" width="9.140625" style="785"/>
  </cols>
  <sheetData>
    <row r="1" spans="1:12">
      <c r="A1" s="1639" t="s">
        <v>635</v>
      </c>
      <c r="B1" s="1639"/>
      <c r="C1" s="1639"/>
      <c r="D1" s="1639"/>
      <c r="E1" s="1639"/>
      <c r="F1" s="1639"/>
      <c r="G1" s="1639"/>
      <c r="H1" s="1639"/>
    </row>
    <row r="2" spans="1:12">
      <c r="A2" s="1639" t="s">
        <v>636</v>
      </c>
      <c r="B2" s="1639"/>
      <c r="C2" s="1639"/>
      <c r="D2" s="1639"/>
      <c r="E2" s="1639"/>
      <c r="F2" s="1639"/>
      <c r="G2" s="1639"/>
      <c r="H2" s="1639"/>
    </row>
    <row r="3" spans="1:12" ht="15.75" customHeight="1">
      <c r="A3" s="1640" t="s">
        <v>89</v>
      </c>
      <c r="B3" s="1640"/>
      <c r="C3" s="1640"/>
      <c r="D3" s="1640"/>
      <c r="E3" s="1640"/>
      <c r="F3" s="1640"/>
      <c r="G3" s="1640"/>
      <c r="H3" s="1640"/>
    </row>
    <row r="4" spans="1:12" ht="17.25" customHeight="1" thickBot="1">
      <c r="A4" s="786" t="s">
        <v>141</v>
      </c>
      <c r="B4" s="786"/>
      <c r="C4" s="786"/>
      <c r="D4" s="786"/>
      <c r="E4" s="787"/>
      <c r="F4" s="787"/>
      <c r="G4" s="786"/>
      <c r="H4" s="788" t="s">
        <v>70</v>
      </c>
    </row>
    <row r="5" spans="1:12" ht="15" customHeight="1" thickTop="1">
      <c r="A5" s="1641"/>
      <c r="B5" s="1643" t="s">
        <v>5</v>
      </c>
      <c r="C5" s="1643"/>
      <c r="D5" s="1644" t="s">
        <v>1032</v>
      </c>
      <c r="E5" s="1644"/>
      <c r="F5" s="789" t="s">
        <v>1033</v>
      </c>
      <c r="G5" s="1645" t="s">
        <v>4</v>
      </c>
      <c r="H5" s="1646"/>
    </row>
    <row r="6" spans="1:12" ht="16.5" customHeight="1">
      <c r="A6" s="1642"/>
      <c r="B6" s="790" t="s">
        <v>53</v>
      </c>
      <c r="C6" s="791" t="s">
        <v>637</v>
      </c>
      <c r="D6" s="790" t="s">
        <v>53</v>
      </c>
      <c r="E6" s="791" t="str">
        <f>C6</f>
        <v>Eight  Months</v>
      </c>
      <c r="F6" s="791" t="str">
        <f>C6</f>
        <v>Eight  Months</v>
      </c>
      <c r="G6" s="792" t="s">
        <v>6</v>
      </c>
      <c r="H6" s="793" t="s">
        <v>48</v>
      </c>
    </row>
    <row r="7" spans="1:12" ht="15" customHeight="1">
      <c r="A7" s="794"/>
      <c r="B7" s="795"/>
      <c r="C7" s="795"/>
      <c r="D7" s="795"/>
      <c r="E7" s="795"/>
      <c r="F7" s="795"/>
      <c r="G7" s="796"/>
      <c r="H7" s="797"/>
    </row>
    <row r="8" spans="1:12" ht="15" customHeight="1">
      <c r="A8" s="798" t="s">
        <v>638</v>
      </c>
      <c r="B8" s="799">
        <v>70117.120803999991</v>
      </c>
      <c r="C8" s="799">
        <v>42730.623200999995</v>
      </c>
      <c r="D8" s="799">
        <v>73049.066227999996</v>
      </c>
      <c r="E8" s="799">
        <v>48217.725309000001</v>
      </c>
      <c r="F8" s="799">
        <v>53422.861520000006</v>
      </c>
      <c r="G8" s="800">
        <v>12.841146926852204</v>
      </c>
      <c r="H8" s="801">
        <v>10.795067949894445</v>
      </c>
      <c r="J8" s="637"/>
      <c r="K8" s="637"/>
      <c r="L8" s="637"/>
    </row>
    <row r="9" spans="1:12" ht="15" customHeight="1">
      <c r="A9" s="802"/>
      <c r="B9" s="799"/>
      <c r="C9" s="800"/>
      <c r="D9" s="800"/>
      <c r="E9" s="800"/>
      <c r="F9" s="800"/>
      <c r="G9" s="800"/>
      <c r="H9" s="801"/>
    </row>
    <row r="10" spans="1:12" ht="15" customHeight="1">
      <c r="A10" s="802" t="s">
        <v>639</v>
      </c>
      <c r="B10" s="803">
        <v>39493.688892999999</v>
      </c>
      <c r="C10" s="804">
        <v>23910.357204</v>
      </c>
      <c r="D10" s="804">
        <v>41449.172801000001</v>
      </c>
      <c r="E10" s="804">
        <v>27804.11231</v>
      </c>
      <c r="F10" s="804">
        <v>30535.907929000001</v>
      </c>
      <c r="G10" s="804">
        <v>16.284805253133612</v>
      </c>
      <c r="H10" s="805">
        <v>9.8251495625612364</v>
      </c>
    </row>
    <row r="11" spans="1:12" ht="15" customHeight="1">
      <c r="A11" s="802" t="s">
        <v>640</v>
      </c>
      <c r="B11" s="803">
        <v>1681.5272220000002</v>
      </c>
      <c r="C11" s="804">
        <v>1014.606238</v>
      </c>
      <c r="D11" s="804">
        <v>1701.4950960000001</v>
      </c>
      <c r="E11" s="804">
        <v>1150.8216660000003</v>
      </c>
      <c r="F11" s="804">
        <v>1864.891204</v>
      </c>
      <c r="G11" s="804">
        <v>13.42544751829135</v>
      </c>
      <c r="H11" s="805">
        <v>62.04867001522021</v>
      </c>
    </row>
    <row r="12" spans="1:12" ht="15" customHeight="1">
      <c r="A12" s="806" t="s">
        <v>641</v>
      </c>
      <c r="B12" s="807">
        <v>28941.904688999999</v>
      </c>
      <c r="C12" s="807">
        <v>17805.659758999998</v>
      </c>
      <c r="D12" s="807">
        <v>29898.398331</v>
      </c>
      <c r="E12" s="807">
        <v>19262.791333000001</v>
      </c>
      <c r="F12" s="807">
        <v>21022.062387000002</v>
      </c>
      <c r="G12" s="807">
        <v>8.1835303702435738</v>
      </c>
      <c r="H12" s="808">
        <v>9.1330016693173235</v>
      </c>
    </row>
    <row r="13" spans="1:12" ht="15" customHeight="1">
      <c r="A13" s="794"/>
      <c r="B13" s="803"/>
      <c r="C13" s="800"/>
      <c r="D13" s="800"/>
      <c r="E13" s="800"/>
      <c r="F13" s="800"/>
      <c r="G13" s="800"/>
      <c r="H13" s="801"/>
    </row>
    <row r="14" spans="1:12" ht="15" customHeight="1">
      <c r="A14" s="798" t="s">
        <v>642</v>
      </c>
      <c r="B14" s="799">
        <v>773599.12336700002</v>
      </c>
      <c r="C14" s="799">
        <v>435801.093521</v>
      </c>
      <c r="D14" s="799">
        <v>990113.20393199997</v>
      </c>
      <c r="E14" s="799">
        <v>628560.63969999994</v>
      </c>
      <c r="F14" s="799">
        <v>767357.61397599988</v>
      </c>
      <c r="G14" s="800">
        <v>44.231083639929295</v>
      </c>
      <c r="H14" s="801">
        <v>22.081715829716146</v>
      </c>
    </row>
    <row r="15" spans="1:12" ht="15" customHeight="1">
      <c r="A15" s="802"/>
      <c r="B15" s="799"/>
      <c r="C15" s="800"/>
      <c r="D15" s="800"/>
      <c r="E15" s="800"/>
      <c r="F15" s="800"/>
      <c r="G15" s="800"/>
      <c r="H15" s="801"/>
    </row>
    <row r="16" spans="1:12" ht="15" customHeight="1">
      <c r="A16" s="802" t="s">
        <v>643</v>
      </c>
      <c r="B16" s="803">
        <v>477212.56763300003</v>
      </c>
      <c r="C16" s="804">
        <v>258217.57921200001</v>
      </c>
      <c r="D16" s="804">
        <v>633669.56580899993</v>
      </c>
      <c r="E16" s="804">
        <v>410605.00828900002</v>
      </c>
      <c r="F16" s="804">
        <v>502230.70354899997</v>
      </c>
      <c r="G16" s="804">
        <v>59.015125748618345</v>
      </c>
      <c r="H16" s="805">
        <v>22.314802160306371</v>
      </c>
    </row>
    <row r="17" spans="1:8" ht="15" customHeight="1">
      <c r="A17" s="802" t="s">
        <v>644</v>
      </c>
      <c r="B17" s="803">
        <v>115694.31763999996</v>
      </c>
      <c r="C17" s="804">
        <v>70299.818837999992</v>
      </c>
      <c r="D17" s="809">
        <v>127245.02276300002</v>
      </c>
      <c r="E17" s="804">
        <v>82581.297789999997</v>
      </c>
      <c r="F17" s="804">
        <v>100896.98239699999</v>
      </c>
      <c r="G17" s="804">
        <v>17.470143102788981</v>
      </c>
      <c r="H17" s="805">
        <v>22.17897405000322</v>
      </c>
    </row>
    <row r="18" spans="1:8" ht="15" customHeight="1">
      <c r="A18" s="806" t="s">
        <v>645</v>
      </c>
      <c r="B18" s="807">
        <v>180692.238094</v>
      </c>
      <c r="C18" s="807">
        <v>107283.69547100001</v>
      </c>
      <c r="D18" s="807">
        <v>229198.61536000005</v>
      </c>
      <c r="E18" s="807">
        <v>135374.333621</v>
      </c>
      <c r="F18" s="807">
        <v>164229.92802999998</v>
      </c>
      <c r="G18" s="807">
        <v>26.183510948868459</v>
      </c>
      <c r="H18" s="808">
        <v>21.315410120344808</v>
      </c>
    </row>
    <row r="19" spans="1:8" ht="15" customHeight="1">
      <c r="A19" s="794"/>
      <c r="B19" s="799"/>
      <c r="C19" s="799"/>
      <c r="D19" s="799"/>
      <c r="E19" s="799"/>
      <c r="F19" s="799"/>
      <c r="G19" s="800"/>
      <c r="H19" s="801"/>
    </row>
    <row r="20" spans="1:8" ht="15" customHeight="1">
      <c r="A20" s="798" t="s">
        <v>646</v>
      </c>
      <c r="B20" s="799">
        <v>-703482.00256300007</v>
      </c>
      <c r="C20" s="799">
        <v>-393070.47031999996</v>
      </c>
      <c r="D20" s="799">
        <v>-917064.13770399999</v>
      </c>
      <c r="E20" s="799">
        <v>-580342.91439100006</v>
      </c>
      <c r="F20" s="799">
        <v>-713934.75245599996</v>
      </c>
      <c r="G20" s="800">
        <v>47.643478259392253</v>
      </c>
      <c r="H20" s="801">
        <v>23.019465690416581</v>
      </c>
    </row>
    <row r="21" spans="1:8" ht="15" customHeight="1">
      <c r="A21" s="802"/>
      <c r="B21" s="803"/>
      <c r="C21" s="803"/>
      <c r="D21" s="803"/>
      <c r="E21" s="803"/>
      <c r="F21" s="803"/>
      <c r="G21" s="800"/>
      <c r="H21" s="801"/>
    </row>
    <row r="22" spans="1:8" ht="15" customHeight="1">
      <c r="A22" s="802" t="s">
        <v>647</v>
      </c>
      <c r="B22" s="803">
        <v>-437718.87874000001</v>
      </c>
      <c r="C22" s="803">
        <v>-234307.22200800001</v>
      </c>
      <c r="D22" s="803">
        <v>-592220.39300799998</v>
      </c>
      <c r="E22" s="803">
        <v>-382800.89597900002</v>
      </c>
      <c r="F22" s="803">
        <v>-471694.79561999999</v>
      </c>
      <c r="G22" s="804">
        <v>63.375628245009864</v>
      </c>
      <c r="H22" s="805">
        <v>23.221967496616472</v>
      </c>
    </row>
    <row r="23" spans="1:8" ht="15" customHeight="1">
      <c r="A23" s="802" t="s">
        <v>648</v>
      </c>
      <c r="B23" s="803">
        <v>-114012.79041799996</v>
      </c>
      <c r="C23" s="803">
        <v>-69285.212599999999</v>
      </c>
      <c r="D23" s="803">
        <v>-125543.52766700002</v>
      </c>
      <c r="E23" s="803">
        <v>-81430.476123999993</v>
      </c>
      <c r="F23" s="803">
        <v>-99032.091192999986</v>
      </c>
      <c r="G23" s="804">
        <v>17.529373250418502</v>
      </c>
      <c r="H23" s="805">
        <v>21.615512897403136</v>
      </c>
    </row>
    <row r="24" spans="1:8" ht="15" customHeight="1">
      <c r="A24" s="806" t="s">
        <v>649</v>
      </c>
      <c r="B24" s="810">
        <v>-151750.33340500001</v>
      </c>
      <c r="C24" s="810">
        <v>-89478.035712000012</v>
      </c>
      <c r="D24" s="810">
        <v>-199300.21702900005</v>
      </c>
      <c r="E24" s="810">
        <v>-116111.542288</v>
      </c>
      <c r="F24" s="810">
        <v>-143207.86564299997</v>
      </c>
      <c r="G24" s="807">
        <v>29.765412666997264</v>
      </c>
      <c r="H24" s="808">
        <v>23.336459770546298</v>
      </c>
    </row>
    <row r="25" spans="1:8" ht="15" customHeight="1">
      <c r="A25" s="794"/>
      <c r="B25" s="803"/>
      <c r="C25" s="803"/>
      <c r="D25" s="803"/>
      <c r="E25" s="803"/>
      <c r="F25" s="803"/>
      <c r="G25" s="800"/>
      <c r="H25" s="801"/>
    </row>
    <row r="26" spans="1:8" ht="15" customHeight="1">
      <c r="A26" s="798" t="s">
        <v>650</v>
      </c>
      <c r="B26" s="799">
        <v>843716.28417100001</v>
      </c>
      <c r="C26" s="799">
        <v>478531.71672200004</v>
      </c>
      <c r="D26" s="799">
        <v>1063162.2701599998</v>
      </c>
      <c r="E26" s="799">
        <v>676778.36500900006</v>
      </c>
      <c r="F26" s="799">
        <v>820780.47549599991</v>
      </c>
      <c r="G26" s="800">
        <v>41.428110480327916</v>
      </c>
      <c r="H26" s="801">
        <v>21.277587749880993</v>
      </c>
    </row>
    <row r="27" spans="1:8" ht="15" customHeight="1">
      <c r="A27" s="802"/>
      <c r="B27" s="803"/>
      <c r="C27" s="803"/>
      <c r="D27" s="803"/>
      <c r="E27" s="803"/>
      <c r="F27" s="803"/>
      <c r="G27" s="800"/>
      <c r="H27" s="801"/>
    </row>
    <row r="28" spans="1:8" ht="15" customHeight="1">
      <c r="A28" s="802" t="s">
        <v>647</v>
      </c>
      <c r="B28" s="803">
        <v>516706.29652600002</v>
      </c>
      <c r="C28" s="803">
        <v>282127.93641600001</v>
      </c>
      <c r="D28" s="803">
        <v>675118.73860999988</v>
      </c>
      <c r="E28" s="803">
        <v>438409.12059900002</v>
      </c>
      <c r="F28" s="803">
        <v>532766.61147799995</v>
      </c>
      <c r="G28" s="804">
        <v>55.393728876449188</v>
      </c>
      <c r="H28" s="805">
        <v>21.522702527282945</v>
      </c>
    </row>
    <row r="29" spans="1:8" ht="15" customHeight="1">
      <c r="A29" s="802" t="s">
        <v>648</v>
      </c>
      <c r="B29" s="803">
        <v>117375.84486199997</v>
      </c>
      <c r="C29" s="803">
        <v>71314.425075999985</v>
      </c>
      <c r="D29" s="803">
        <v>128946.51785900001</v>
      </c>
      <c r="E29" s="803">
        <v>83732.119456</v>
      </c>
      <c r="F29" s="803">
        <v>102761.87360099998</v>
      </c>
      <c r="G29" s="804">
        <v>17.41259831621224</v>
      </c>
      <c r="H29" s="805">
        <v>22.726946682628579</v>
      </c>
    </row>
    <row r="30" spans="1:8" ht="15" customHeight="1" thickBot="1">
      <c r="A30" s="811" t="s">
        <v>649</v>
      </c>
      <c r="B30" s="812">
        <v>209634.14278299999</v>
      </c>
      <c r="C30" s="812">
        <v>125089.35523000002</v>
      </c>
      <c r="D30" s="812">
        <v>259097.01369100006</v>
      </c>
      <c r="E30" s="812">
        <v>154637.124954</v>
      </c>
      <c r="F30" s="812">
        <v>185251.99041699999</v>
      </c>
      <c r="G30" s="813">
        <v>23.621330264010808</v>
      </c>
      <c r="H30" s="814">
        <v>19.797875492128441</v>
      </c>
    </row>
    <row r="31" spans="1:8" ht="16.5" thickTop="1">
      <c r="A31" s="786"/>
      <c r="B31" s="815"/>
      <c r="C31" s="815"/>
      <c r="D31" s="815"/>
      <c r="E31" s="815"/>
      <c r="F31" s="815"/>
      <c r="G31" s="786"/>
      <c r="H31" s="786"/>
    </row>
    <row r="32" spans="1:8">
      <c r="A32" s="786"/>
      <c r="B32" s="787"/>
      <c r="C32" s="787"/>
      <c r="D32" s="787"/>
      <c r="E32" s="787"/>
      <c r="F32" s="787"/>
      <c r="G32" s="786"/>
      <c r="H32" s="786"/>
    </row>
    <row r="33" spans="1:10">
      <c r="A33" s="786"/>
      <c r="B33" s="815"/>
      <c r="C33" s="815"/>
      <c r="D33" s="815"/>
      <c r="E33" s="816"/>
      <c r="F33" s="816"/>
      <c r="G33" s="786"/>
      <c r="H33" s="786"/>
      <c r="I33" s="817"/>
    </row>
    <row r="34" spans="1:10" ht="15" customHeight="1">
      <c r="A34" s="818" t="s">
        <v>651</v>
      </c>
      <c r="B34" s="819">
        <v>9.0637539115638344</v>
      </c>
      <c r="C34" s="819">
        <v>9.8050748004699368</v>
      </c>
      <c r="D34" s="819">
        <v>7.377849920383138</v>
      </c>
      <c r="E34" s="819">
        <v>7.6711334219103202</v>
      </c>
      <c r="F34" s="819">
        <v>6.9619249939013281</v>
      </c>
      <c r="G34" s="786"/>
      <c r="H34" s="786"/>
      <c r="I34" s="637"/>
    </row>
    <row r="35" spans="1:10" ht="15" customHeight="1">
      <c r="A35" s="820" t="s">
        <v>167</v>
      </c>
      <c r="B35" s="819">
        <v>8.275911317443045</v>
      </c>
      <c r="C35" s="819">
        <v>9.2597712661419092</v>
      </c>
      <c r="D35" s="819">
        <v>6.5411335872004885</v>
      </c>
      <c r="E35" s="819">
        <v>6.7714985810475952</v>
      </c>
      <c r="F35" s="819">
        <v>6.0800559808906174</v>
      </c>
      <c r="G35" s="786"/>
      <c r="H35" s="786"/>
      <c r="I35" s="637"/>
      <c r="J35" s="637"/>
    </row>
    <row r="36" spans="1:10" ht="15" customHeight="1">
      <c r="A36" s="821" t="s">
        <v>652</v>
      </c>
      <c r="B36" s="822">
        <v>1.4534224811561807</v>
      </c>
      <c r="C36" s="822">
        <v>1.4432558358906651</v>
      </c>
      <c r="D36" s="822">
        <v>1.3371800790739898</v>
      </c>
      <c r="E36" s="822">
        <v>1.3935620979540437</v>
      </c>
      <c r="F36" s="822">
        <v>1.8483121692006614</v>
      </c>
      <c r="G36" s="786"/>
      <c r="H36" s="786"/>
      <c r="I36" s="637"/>
      <c r="J36" s="637"/>
    </row>
    <row r="37" spans="1:10" ht="15" customHeight="1">
      <c r="A37" s="823" t="s">
        <v>653</v>
      </c>
      <c r="B37" s="824">
        <v>16.01723737238995</v>
      </c>
      <c r="C37" s="824">
        <v>16.596799430546337</v>
      </c>
      <c r="D37" s="824">
        <v>13.044755215488049</v>
      </c>
      <c r="E37" s="824">
        <v>14.229278784063284</v>
      </c>
      <c r="F37" s="824">
        <v>12.800384582254637</v>
      </c>
      <c r="G37" s="786"/>
      <c r="H37" s="786"/>
      <c r="I37" s="637"/>
      <c r="J37" s="637"/>
    </row>
    <row r="38" spans="1:10" ht="15" customHeight="1">
      <c r="A38" s="1636" t="s">
        <v>654</v>
      </c>
      <c r="B38" s="1637"/>
      <c r="C38" s="1637"/>
      <c r="D38" s="1637"/>
      <c r="E38" s="1637"/>
      <c r="F38" s="1638"/>
      <c r="G38" s="786"/>
      <c r="H38" s="786"/>
    </row>
    <row r="39" spans="1:10" ht="15" customHeight="1">
      <c r="A39" s="825" t="s">
        <v>167</v>
      </c>
      <c r="B39" s="819">
        <v>56.325314616664912</v>
      </c>
      <c r="C39" s="819">
        <v>55.956022666761484</v>
      </c>
      <c r="D39" s="819">
        <v>56.741550496524177</v>
      </c>
      <c r="E39" s="819">
        <v>57.6636747831202</v>
      </c>
      <c r="F39" s="819">
        <v>57.158877417242472</v>
      </c>
      <c r="G39" s="786"/>
      <c r="H39" s="786"/>
      <c r="I39" s="637"/>
      <c r="J39" s="637"/>
    </row>
    <row r="40" spans="1:10" ht="15" customHeight="1">
      <c r="A40" s="821" t="s">
        <v>652</v>
      </c>
      <c r="B40" s="822">
        <v>2.3981692384380873</v>
      </c>
      <c r="C40" s="822">
        <v>2.3744241529719976</v>
      </c>
      <c r="D40" s="822">
        <v>2.32924961790656</v>
      </c>
      <c r="E40" s="822">
        <v>2.3867191134070262</v>
      </c>
      <c r="F40" s="822">
        <v>3.4908111451533488</v>
      </c>
      <c r="G40" s="786"/>
      <c r="H40" s="786"/>
      <c r="I40" s="637"/>
      <c r="J40" s="637"/>
    </row>
    <row r="41" spans="1:10" ht="15" customHeight="1">
      <c r="A41" s="826" t="s">
        <v>653</v>
      </c>
      <c r="B41" s="824">
        <v>41.276516144897016</v>
      </c>
      <c r="C41" s="824">
        <v>41.669553180266519</v>
      </c>
      <c r="D41" s="824">
        <v>40.929199885569275</v>
      </c>
      <c r="E41" s="824">
        <v>39.949606103472775</v>
      </c>
      <c r="F41" s="824">
        <v>39.350311437604176</v>
      </c>
      <c r="G41" s="786"/>
      <c r="H41" s="786"/>
      <c r="I41" s="637"/>
      <c r="J41" s="637"/>
    </row>
    <row r="42" spans="1:10" ht="15" customHeight="1">
      <c r="A42" s="1636" t="s">
        <v>655</v>
      </c>
      <c r="B42" s="1637"/>
      <c r="C42" s="1637"/>
      <c r="D42" s="1637"/>
      <c r="E42" s="1637"/>
      <c r="F42" s="1638"/>
      <c r="G42" s="786"/>
      <c r="H42" s="786"/>
    </row>
    <row r="43" spans="1:10" ht="15" customHeight="1">
      <c r="A43" s="825" t="s">
        <v>167</v>
      </c>
      <c r="B43" s="827">
        <v>61.687320114323285</v>
      </c>
      <c r="C43" s="827">
        <v>59.251246279756572</v>
      </c>
      <c r="D43" s="827">
        <v>63.999708648721324</v>
      </c>
      <c r="E43" s="827">
        <v>65.32464528561222</v>
      </c>
      <c r="F43" s="827">
        <v>65.449367335619854</v>
      </c>
      <c r="G43" s="786"/>
      <c r="H43" s="786"/>
      <c r="I43" s="785" t="s">
        <v>141</v>
      </c>
    </row>
    <row r="44" spans="1:10" ht="15" customHeight="1">
      <c r="A44" s="828" t="s">
        <v>652</v>
      </c>
      <c r="B44" s="829">
        <v>14.955332050591515</v>
      </c>
      <c r="C44" s="829">
        <v>16.131170821537292</v>
      </c>
      <c r="D44" s="829">
        <v>12.851563059423565</v>
      </c>
      <c r="E44" s="829">
        <v>13.138159244176423</v>
      </c>
      <c r="F44" s="829">
        <v>13.148625954750177</v>
      </c>
      <c r="G44" s="786"/>
      <c r="H44" s="786" t="s">
        <v>141</v>
      </c>
    </row>
    <row r="45" spans="1:10" ht="15" customHeight="1">
      <c r="A45" s="826" t="s">
        <v>653</v>
      </c>
      <c r="B45" s="829">
        <v>23.357347835085189</v>
      </c>
      <c r="C45" s="829">
        <v>24.617582898706132</v>
      </c>
      <c r="D45" s="829">
        <v>23.148728291855118</v>
      </c>
      <c r="E45" s="829">
        <v>21.537195470211369</v>
      </c>
      <c r="F45" s="829">
        <v>21.402006709629976</v>
      </c>
      <c r="G45" s="786"/>
      <c r="H45" s="786"/>
    </row>
    <row r="46" spans="1:10" ht="15" customHeight="1">
      <c r="A46" s="1636" t="s">
        <v>656</v>
      </c>
      <c r="B46" s="1637"/>
      <c r="C46" s="1637"/>
      <c r="D46" s="1637"/>
      <c r="E46" s="1637"/>
      <c r="F46" s="1638"/>
      <c r="G46" s="786"/>
      <c r="H46" s="786"/>
    </row>
    <row r="47" spans="1:10" ht="15" customHeight="1">
      <c r="A47" s="825" t="s">
        <v>167</v>
      </c>
      <c r="B47" s="827">
        <v>62.221759354931081</v>
      </c>
      <c r="C47" s="827">
        <v>59.609469471784472</v>
      </c>
      <c r="D47" s="827">
        <v>64.57785978750708</v>
      </c>
      <c r="E47" s="827">
        <v>65.961156152083532</v>
      </c>
      <c r="F47" s="827">
        <v>66.069734523684048</v>
      </c>
      <c r="G47" s="786"/>
      <c r="H47" s="786"/>
    </row>
    <row r="48" spans="1:10" ht="15" customHeight="1">
      <c r="A48" s="828" t="s">
        <v>652</v>
      </c>
      <c r="B48" s="829">
        <v>16.206923560605173</v>
      </c>
      <c r="C48" s="829">
        <v>17.626664385038815</v>
      </c>
      <c r="D48" s="829">
        <v>13.689721635099158</v>
      </c>
      <c r="E48" s="829">
        <v>14.031441429667746</v>
      </c>
      <c r="F48" s="829">
        <v>13.871308386700697</v>
      </c>
      <c r="G48" s="786"/>
      <c r="H48" s="786"/>
    </row>
    <row r="49" spans="1:8" ht="15" customHeight="1">
      <c r="A49" s="826" t="s">
        <v>653</v>
      </c>
      <c r="B49" s="830">
        <v>21.571317084463733</v>
      </c>
      <c r="C49" s="830">
        <v>22.763866143176731</v>
      </c>
      <c r="D49" s="830">
        <v>21.732418577393766</v>
      </c>
      <c r="E49" s="830">
        <v>20.007402418248713</v>
      </c>
      <c r="F49" s="830">
        <v>20.058957089615262</v>
      </c>
      <c r="G49" s="786"/>
      <c r="H49" s="786"/>
    </row>
    <row r="50" spans="1:8" ht="15" customHeight="1">
      <c r="A50" s="1636" t="s">
        <v>657</v>
      </c>
      <c r="B50" s="1637"/>
      <c r="C50" s="1637"/>
      <c r="D50" s="1637"/>
      <c r="E50" s="1637"/>
      <c r="F50" s="1638"/>
      <c r="G50" s="786"/>
      <c r="H50" s="786"/>
    </row>
    <row r="51" spans="1:8" ht="15" customHeight="1">
      <c r="A51" s="825" t="s">
        <v>167</v>
      </c>
      <c r="B51" s="827">
        <v>61.241711961704496</v>
      </c>
      <c r="C51" s="827">
        <v>58.956998367550305</v>
      </c>
      <c r="D51" s="827">
        <v>63.501006154817588</v>
      </c>
      <c r="E51" s="827">
        <v>64.778832076461228</v>
      </c>
      <c r="F51" s="827">
        <v>64.909756918382783</v>
      </c>
      <c r="G51" s="786"/>
      <c r="H51" s="786"/>
    </row>
    <row r="52" spans="1:8" ht="15" customHeight="1">
      <c r="A52" s="828" t="s">
        <v>652</v>
      </c>
      <c r="B52" s="829">
        <v>13.911767150177564</v>
      </c>
      <c r="C52" s="829">
        <v>14.902758288314178</v>
      </c>
      <c r="D52" s="829">
        <v>12.128582952778629</v>
      </c>
      <c r="E52" s="829">
        <v>12.372162555002257</v>
      </c>
      <c r="F52" s="829">
        <v>12.520019258365119</v>
      </c>
      <c r="G52" s="786"/>
      <c r="H52" s="786"/>
    </row>
    <row r="53" spans="1:8" ht="15" customHeight="1">
      <c r="A53" s="826" t="s">
        <v>653</v>
      </c>
      <c r="B53" s="830">
        <v>24.846520888117933</v>
      </c>
      <c r="C53" s="830">
        <v>26.140243344135509</v>
      </c>
      <c r="D53" s="830">
        <v>24.370410892403793</v>
      </c>
      <c r="E53" s="830">
        <v>22.849005368536503</v>
      </c>
      <c r="F53" s="830">
        <v>22.570223823252096</v>
      </c>
      <c r="G53" s="786"/>
      <c r="H53" s="786"/>
    </row>
    <row r="54" spans="1:8" ht="15" customHeight="1">
      <c r="A54" s="1636" t="s">
        <v>658</v>
      </c>
      <c r="B54" s="1637"/>
      <c r="C54" s="1637"/>
      <c r="D54" s="1637"/>
      <c r="E54" s="1637"/>
      <c r="F54" s="1638"/>
      <c r="G54" s="786"/>
      <c r="H54" s="786"/>
    </row>
    <row r="55" spans="1:8" ht="15" customHeight="1">
      <c r="A55" s="821" t="s">
        <v>659</v>
      </c>
      <c r="B55" s="831">
        <v>8.3105093642816339</v>
      </c>
      <c r="C55" s="831">
        <v>8.9295279096043867</v>
      </c>
      <c r="D55" s="831">
        <v>6.8709234966555508</v>
      </c>
      <c r="E55" s="831">
        <v>7.1245961457941682</v>
      </c>
      <c r="F55" s="832">
        <v>6.5087880517280121</v>
      </c>
      <c r="G55" s="786"/>
      <c r="H55" s="786"/>
    </row>
    <row r="56" spans="1:8" ht="15" customHeight="1">
      <c r="A56" s="823" t="s">
        <v>660</v>
      </c>
      <c r="B56" s="833">
        <v>91.689485894788177</v>
      </c>
      <c r="C56" s="833">
        <v>91.070472090395612</v>
      </c>
      <c r="D56" s="833">
        <v>93.129076503344464</v>
      </c>
      <c r="E56" s="833">
        <v>92.875403854205814</v>
      </c>
      <c r="F56" s="834">
        <v>93.491211948271982</v>
      </c>
      <c r="G56" s="786"/>
      <c r="H56" s="786"/>
    </row>
    <row r="57" spans="1:8">
      <c r="A57" s="786" t="s">
        <v>661</v>
      </c>
      <c r="B57" s="786"/>
      <c r="C57" s="786"/>
      <c r="D57" s="786"/>
      <c r="E57" s="786"/>
      <c r="F57" s="786"/>
      <c r="G57" s="786"/>
      <c r="H57" s="786"/>
    </row>
    <row r="58" spans="1:8">
      <c r="A58" s="786" t="s">
        <v>662</v>
      </c>
      <c r="B58" s="786"/>
      <c r="C58" s="786"/>
      <c r="D58" s="786"/>
      <c r="E58" s="786"/>
      <c r="F58" s="786"/>
      <c r="G58" s="786"/>
      <c r="H58" s="786"/>
    </row>
    <row r="59" spans="1:8">
      <c r="A59" s="786" t="s">
        <v>663</v>
      </c>
      <c r="B59" s="786"/>
      <c r="C59" s="786"/>
      <c r="D59" s="786"/>
      <c r="E59" s="786"/>
      <c r="F59" s="786"/>
      <c r="G59" s="786"/>
      <c r="H59" s="786"/>
    </row>
    <row r="60" spans="1:8">
      <c r="H60" s="785" t="s">
        <v>141</v>
      </c>
    </row>
    <row r="70" spans="5:6">
      <c r="E70" s="637"/>
      <c r="F70" s="637"/>
    </row>
    <row r="73" spans="5:6">
      <c r="F73" s="637"/>
    </row>
  </sheetData>
  <mergeCells count="12">
    <mergeCell ref="A1:H1"/>
    <mergeCell ref="A2:H2"/>
    <mergeCell ref="A3:H3"/>
    <mergeCell ref="A5:A6"/>
    <mergeCell ref="B5:C5"/>
    <mergeCell ref="D5:E5"/>
    <mergeCell ref="G5:H5"/>
    <mergeCell ref="A54:F54"/>
    <mergeCell ref="A50:F50"/>
    <mergeCell ref="A46:F46"/>
    <mergeCell ref="A42:F42"/>
    <mergeCell ref="A38:F38"/>
  </mergeCells>
  <printOptions horizontalCentered="1"/>
  <pageMargins left="0.5" right="0.5" top="0.7" bottom="0.7" header="0.5" footer="0.5"/>
  <pageSetup scale="70" orientation="portrait"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B1:H63"/>
  <sheetViews>
    <sheetView workbookViewId="0">
      <selection activeCell="M22" sqref="M22"/>
    </sheetView>
  </sheetViews>
  <sheetFormatPr defaultRowHeight="15.75"/>
  <cols>
    <col min="1" max="1" width="9.140625" style="150"/>
    <col min="2" max="2" width="10.28515625" style="150" customWidth="1"/>
    <col min="3" max="3" width="27.85546875" style="150" customWidth="1"/>
    <col min="4" max="8" width="12.7109375" style="150" customWidth="1"/>
    <col min="9" max="9" width="8.7109375" style="150" customWidth="1"/>
    <col min="10" max="250" width="9.140625" style="150"/>
    <col min="251" max="251" width="5" style="150" customWidth="1"/>
    <col min="252" max="252" width="20.7109375" style="150" customWidth="1"/>
    <col min="253" max="257" width="10.7109375" style="150" customWidth="1"/>
    <col min="258" max="258" width="8.7109375" style="150" customWidth="1"/>
    <col min="259" max="259" width="9.140625" style="150" customWidth="1"/>
    <col min="260" max="506" width="9.140625" style="150"/>
    <col min="507" max="507" width="5" style="150" customWidth="1"/>
    <col min="508" max="508" width="20.7109375" style="150" customWidth="1"/>
    <col min="509" max="513" width="10.7109375" style="150" customWidth="1"/>
    <col min="514" max="514" width="8.7109375" style="150" customWidth="1"/>
    <col min="515" max="515" width="9.140625" style="150" customWidth="1"/>
    <col min="516" max="762" width="9.140625" style="150"/>
    <col min="763" max="763" width="5" style="150" customWidth="1"/>
    <col min="764" max="764" width="20.7109375" style="150" customWidth="1"/>
    <col min="765" max="769" width="10.7109375" style="150" customWidth="1"/>
    <col min="770" max="770" width="8.7109375" style="150" customWidth="1"/>
    <col min="771" max="771" width="9.140625" style="150" customWidth="1"/>
    <col min="772" max="1018" width="9.140625" style="150"/>
    <col min="1019" max="1019" width="5" style="150" customWidth="1"/>
    <col min="1020" max="1020" width="20.7109375" style="150" customWidth="1"/>
    <col min="1021" max="1025" width="10.7109375" style="150" customWidth="1"/>
    <col min="1026" max="1026" width="8.7109375" style="150" customWidth="1"/>
    <col min="1027" max="1027" width="9.140625" style="150" customWidth="1"/>
    <col min="1028" max="1274" width="9.140625" style="150"/>
    <col min="1275" max="1275" width="5" style="150" customWidth="1"/>
    <col min="1276" max="1276" width="20.7109375" style="150" customWidth="1"/>
    <col min="1277" max="1281" width="10.7109375" style="150" customWidth="1"/>
    <col min="1282" max="1282" width="8.7109375" style="150" customWidth="1"/>
    <col min="1283" max="1283" width="9.140625" style="150" customWidth="1"/>
    <col min="1284" max="1530" width="9.140625" style="150"/>
    <col min="1531" max="1531" width="5" style="150" customWidth="1"/>
    <col min="1532" max="1532" width="20.7109375" style="150" customWidth="1"/>
    <col min="1533" max="1537" width="10.7109375" style="150" customWidth="1"/>
    <col min="1538" max="1538" width="8.7109375" style="150" customWidth="1"/>
    <col min="1539" max="1539" width="9.140625" style="150" customWidth="1"/>
    <col min="1540" max="1786" width="9.140625" style="150"/>
    <col min="1787" max="1787" width="5" style="150" customWidth="1"/>
    <col min="1788" max="1788" width="20.7109375" style="150" customWidth="1"/>
    <col min="1789" max="1793" width="10.7109375" style="150" customWidth="1"/>
    <col min="1794" max="1794" width="8.7109375" style="150" customWidth="1"/>
    <col min="1795" max="1795" width="9.140625" style="150" customWidth="1"/>
    <col min="1796" max="2042" width="9.140625" style="150"/>
    <col min="2043" max="2043" width="5" style="150" customWidth="1"/>
    <col min="2044" max="2044" width="20.7109375" style="150" customWidth="1"/>
    <col min="2045" max="2049" width="10.7109375" style="150" customWidth="1"/>
    <col min="2050" max="2050" width="8.7109375" style="150" customWidth="1"/>
    <col min="2051" max="2051" width="9.140625" style="150" customWidth="1"/>
    <col min="2052" max="2298" width="9.140625" style="150"/>
    <col min="2299" max="2299" width="5" style="150" customWidth="1"/>
    <col min="2300" max="2300" width="20.7109375" style="150" customWidth="1"/>
    <col min="2301" max="2305" width="10.7109375" style="150" customWidth="1"/>
    <col min="2306" max="2306" width="8.7109375" style="150" customWidth="1"/>
    <col min="2307" max="2307" width="9.140625" style="150" customWidth="1"/>
    <col min="2308" max="2554" width="9.140625" style="150"/>
    <col min="2555" max="2555" width="5" style="150" customWidth="1"/>
    <col min="2556" max="2556" width="20.7109375" style="150" customWidth="1"/>
    <col min="2557" max="2561" width="10.7109375" style="150" customWidth="1"/>
    <col min="2562" max="2562" width="8.7109375" style="150" customWidth="1"/>
    <col min="2563" max="2563" width="9.140625" style="150" customWidth="1"/>
    <col min="2564" max="2810" width="9.140625" style="150"/>
    <col min="2811" max="2811" width="5" style="150" customWidth="1"/>
    <col min="2812" max="2812" width="20.7109375" style="150" customWidth="1"/>
    <col min="2813" max="2817" width="10.7109375" style="150" customWidth="1"/>
    <col min="2818" max="2818" width="8.7109375" style="150" customWidth="1"/>
    <col min="2819" max="2819" width="9.140625" style="150" customWidth="1"/>
    <col min="2820" max="3066" width="9.140625" style="150"/>
    <col min="3067" max="3067" width="5" style="150" customWidth="1"/>
    <col min="3068" max="3068" width="20.7109375" style="150" customWidth="1"/>
    <col min="3069" max="3073" width="10.7109375" style="150" customWidth="1"/>
    <col min="3074" max="3074" width="8.7109375" style="150" customWidth="1"/>
    <col min="3075" max="3075" width="9.140625" style="150" customWidth="1"/>
    <col min="3076" max="3322" width="9.140625" style="150"/>
    <col min="3323" max="3323" width="5" style="150" customWidth="1"/>
    <col min="3324" max="3324" width="20.7109375" style="150" customWidth="1"/>
    <col min="3325" max="3329" width="10.7109375" style="150" customWidth="1"/>
    <col min="3330" max="3330" width="8.7109375" style="150" customWidth="1"/>
    <col min="3331" max="3331" width="9.140625" style="150" customWidth="1"/>
    <col min="3332" max="3578" width="9.140625" style="150"/>
    <col min="3579" max="3579" width="5" style="150" customWidth="1"/>
    <col min="3580" max="3580" width="20.7109375" style="150" customWidth="1"/>
    <col min="3581" max="3585" width="10.7109375" style="150" customWidth="1"/>
    <col min="3586" max="3586" width="8.7109375" style="150" customWidth="1"/>
    <col min="3587" max="3587" width="9.140625" style="150" customWidth="1"/>
    <col min="3588" max="3834" width="9.140625" style="150"/>
    <col min="3835" max="3835" width="5" style="150" customWidth="1"/>
    <col min="3836" max="3836" width="20.7109375" style="150" customWidth="1"/>
    <col min="3837" max="3841" width="10.7109375" style="150" customWidth="1"/>
    <col min="3842" max="3842" width="8.7109375" style="150" customWidth="1"/>
    <col min="3843" max="3843" width="9.140625" style="150" customWidth="1"/>
    <col min="3844" max="4090" width="9.140625" style="150"/>
    <col min="4091" max="4091" width="5" style="150" customWidth="1"/>
    <col min="4092" max="4092" width="20.7109375" style="150" customWidth="1"/>
    <col min="4093" max="4097" width="10.7109375" style="150" customWidth="1"/>
    <col min="4098" max="4098" width="8.7109375" style="150" customWidth="1"/>
    <col min="4099" max="4099" width="9.140625" style="150" customWidth="1"/>
    <col min="4100" max="4346" width="9.140625" style="150"/>
    <col min="4347" max="4347" width="5" style="150" customWidth="1"/>
    <col min="4348" max="4348" width="20.7109375" style="150" customWidth="1"/>
    <col min="4349" max="4353" width="10.7109375" style="150" customWidth="1"/>
    <col min="4354" max="4354" width="8.7109375" style="150" customWidth="1"/>
    <col min="4355" max="4355" width="9.140625" style="150" customWidth="1"/>
    <col min="4356" max="4602" width="9.140625" style="150"/>
    <col min="4603" max="4603" width="5" style="150" customWidth="1"/>
    <col min="4604" max="4604" width="20.7109375" style="150" customWidth="1"/>
    <col min="4605" max="4609" width="10.7109375" style="150" customWidth="1"/>
    <col min="4610" max="4610" width="8.7109375" style="150" customWidth="1"/>
    <col min="4611" max="4611" width="9.140625" style="150" customWidth="1"/>
    <col min="4612" max="4858" width="9.140625" style="150"/>
    <col min="4859" max="4859" width="5" style="150" customWidth="1"/>
    <col min="4860" max="4860" width="20.7109375" style="150" customWidth="1"/>
    <col min="4861" max="4865" width="10.7109375" style="150" customWidth="1"/>
    <col min="4866" max="4866" width="8.7109375" style="150" customWidth="1"/>
    <col min="4867" max="4867" width="9.140625" style="150" customWidth="1"/>
    <col min="4868" max="5114" width="9.140625" style="150"/>
    <col min="5115" max="5115" width="5" style="150" customWidth="1"/>
    <col min="5116" max="5116" width="20.7109375" style="150" customWidth="1"/>
    <col min="5117" max="5121" width="10.7109375" style="150" customWidth="1"/>
    <col min="5122" max="5122" width="8.7109375" style="150" customWidth="1"/>
    <col min="5123" max="5123" width="9.140625" style="150" customWidth="1"/>
    <col min="5124" max="5370" width="9.140625" style="150"/>
    <col min="5371" max="5371" width="5" style="150" customWidth="1"/>
    <col min="5372" max="5372" width="20.7109375" style="150" customWidth="1"/>
    <col min="5373" max="5377" width="10.7109375" style="150" customWidth="1"/>
    <col min="5378" max="5378" width="8.7109375" style="150" customWidth="1"/>
    <col min="5379" max="5379" width="9.140625" style="150" customWidth="1"/>
    <col min="5380" max="5626" width="9.140625" style="150"/>
    <col min="5627" max="5627" width="5" style="150" customWidth="1"/>
    <col min="5628" max="5628" width="20.7109375" style="150" customWidth="1"/>
    <col min="5629" max="5633" width="10.7109375" style="150" customWidth="1"/>
    <col min="5634" max="5634" width="8.7109375" style="150" customWidth="1"/>
    <col min="5635" max="5635" width="9.140625" style="150" customWidth="1"/>
    <col min="5636" max="5882" width="9.140625" style="150"/>
    <col min="5883" max="5883" width="5" style="150" customWidth="1"/>
    <col min="5884" max="5884" width="20.7109375" style="150" customWidth="1"/>
    <col min="5885" max="5889" width="10.7109375" style="150" customWidth="1"/>
    <col min="5890" max="5890" width="8.7109375" style="150" customWidth="1"/>
    <col min="5891" max="5891" width="9.140625" style="150" customWidth="1"/>
    <col min="5892" max="6138" width="9.140625" style="150"/>
    <col min="6139" max="6139" width="5" style="150" customWidth="1"/>
    <col min="6140" max="6140" width="20.7109375" style="150" customWidth="1"/>
    <col min="6141" max="6145" width="10.7109375" style="150" customWidth="1"/>
    <col min="6146" max="6146" width="8.7109375" style="150" customWidth="1"/>
    <col min="6147" max="6147" width="9.140625" style="150" customWidth="1"/>
    <col min="6148" max="6394" width="9.140625" style="150"/>
    <col min="6395" max="6395" width="5" style="150" customWidth="1"/>
    <col min="6396" max="6396" width="20.7109375" style="150" customWidth="1"/>
    <col min="6397" max="6401" width="10.7109375" style="150" customWidth="1"/>
    <col min="6402" max="6402" width="8.7109375" style="150" customWidth="1"/>
    <col min="6403" max="6403" width="9.140625" style="150" customWidth="1"/>
    <col min="6404" max="6650" width="9.140625" style="150"/>
    <col min="6651" max="6651" width="5" style="150" customWidth="1"/>
    <col min="6652" max="6652" width="20.7109375" style="150" customWidth="1"/>
    <col min="6653" max="6657" width="10.7109375" style="150" customWidth="1"/>
    <col min="6658" max="6658" width="8.7109375" style="150" customWidth="1"/>
    <col min="6659" max="6659" width="9.140625" style="150" customWidth="1"/>
    <col min="6660" max="6906" width="9.140625" style="150"/>
    <col min="6907" max="6907" width="5" style="150" customWidth="1"/>
    <col min="6908" max="6908" width="20.7109375" style="150" customWidth="1"/>
    <col min="6909" max="6913" width="10.7109375" style="150" customWidth="1"/>
    <col min="6914" max="6914" width="8.7109375" style="150" customWidth="1"/>
    <col min="6915" max="6915" width="9.140625" style="150" customWidth="1"/>
    <col min="6916" max="7162" width="9.140625" style="150"/>
    <col min="7163" max="7163" width="5" style="150" customWidth="1"/>
    <col min="7164" max="7164" width="20.7109375" style="150" customWidth="1"/>
    <col min="7165" max="7169" width="10.7109375" style="150" customWidth="1"/>
    <col min="7170" max="7170" width="8.7109375" style="150" customWidth="1"/>
    <col min="7171" max="7171" width="9.140625" style="150" customWidth="1"/>
    <col min="7172" max="7418" width="9.140625" style="150"/>
    <col min="7419" max="7419" width="5" style="150" customWidth="1"/>
    <col min="7420" max="7420" width="20.7109375" style="150" customWidth="1"/>
    <col min="7421" max="7425" width="10.7109375" style="150" customWidth="1"/>
    <col min="7426" max="7426" width="8.7109375" style="150" customWidth="1"/>
    <col min="7427" max="7427" width="9.140625" style="150" customWidth="1"/>
    <col min="7428" max="7674" width="9.140625" style="150"/>
    <col min="7675" max="7675" width="5" style="150" customWidth="1"/>
    <col min="7676" max="7676" width="20.7109375" style="150" customWidth="1"/>
    <col min="7677" max="7681" width="10.7109375" style="150" customWidth="1"/>
    <col min="7682" max="7682" width="8.7109375" style="150" customWidth="1"/>
    <col min="7683" max="7683" width="9.140625" style="150" customWidth="1"/>
    <col min="7684" max="7930" width="9.140625" style="150"/>
    <col min="7931" max="7931" width="5" style="150" customWidth="1"/>
    <col min="7932" max="7932" width="20.7109375" style="150" customWidth="1"/>
    <col min="7933" max="7937" width="10.7109375" style="150" customWidth="1"/>
    <col min="7938" max="7938" width="8.7109375" style="150" customWidth="1"/>
    <col min="7939" max="7939" width="9.140625" style="150" customWidth="1"/>
    <col min="7940" max="8186" width="9.140625" style="150"/>
    <col min="8187" max="8187" width="5" style="150" customWidth="1"/>
    <col min="8188" max="8188" width="20.7109375" style="150" customWidth="1"/>
    <col min="8189" max="8193" width="10.7109375" style="150" customWidth="1"/>
    <col min="8194" max="8194" width="8.7109375" style="150" customWidth="1"/>
    <col min="8195" max="8195" width="9.140625" style="150" customWidth="1"/>
    <col min="8196" max="8442" width="9.140625" style="150"/>
    <col min="8443" max="8443" width="5" style="150" customWidth="1"/>
    <col min="8444" max="8444" width="20.7109375" style="150" customWidth="1"/>
    <col min="8445" max="8449" width="10.7109375" style="150" customWidth="1"/>
    <col min="8450" max="8450" width="8.7109375" style="150" customWidth="1"/>
    <col min="8451" max="8451" width="9.140625" style="150" customWidth="1"/>
    <col min="8452" max="8698" width="9.140625" style="150"/>
    <col min="8699" max="8699" width="5" style="150" customWidth="1"/>
    <col min="8700" max="8700" width="20.7109375" style="150" customWidth="1"/>
    <col min="8701" max="8705" width="10.7109375" style="150" customWidth="1"/>
    <col min="8706" max="8706" width="8.7109375" style="150" customWidth="1"/>
    <col min="8707" max="8707" width="9.140625" style="150" customWidth="1"/>
    <col min="8708" max="8954" width="9.140625" style="150"/>
    <col min="8955" max="8955" width="5" style="150" customWidth="1"/>
    <col min="8956" max="8956" width="20.7109375" style="150" customWidth="1"/>
    <col min="8957" max="8961" width="10.7109375" style="150" customWidth="1"/>
    <col min="8962" max="8962" width="8.7109375" style="150" customWidth="1"/>
    <col min="8963" max="8963" width="9.140625" style="150" customWidth="1"/>
    <col min="8964" max="9210" width="9.140625" style="150"/>
    <col min="9211" max="9211" width="5" style="150" customWidth="1"/>
    <col min="9212" max="9212" width="20.7109375" style="150" customWidth="1"/>
    <col min="9213" max="9217" width="10.7109375" style="150" customWidth="1"/>
    <col min="9218" max="9218" width="8.7109375" style="150" customWidth="1"/>
    <col min="9219" max="9219" width="9.140625" style="150" customWidth="1"/>
    <col min="9220" max="9466" width="9.140625" style="150"/>
    <col min="9467" max="9467" width="5" style="150" customWidth="1"/>
    <col min="9468" max="9468" width="20.7109375" style="150" customWidth="1"/>
    <col min="9469" max="9473" width="10.7109375" style="150" customWidth="1"/>
    <col min="9474" max="9474" width="8.7109375" style="150" customWidth="1"/>
    <col min="9475" max="9475" width="9.140625" style="150" customWidth="1"/>
    <col min="9476" max="9722" width="9.140625" style="150"/>
    <col min="9723" max="9723" width="5" style="150" customWidth="1"/>
    <col min="9724" max="9724" width="20.7109375" style="150" customWidth="1"/>
    <col min="9725" max="9729" width="10.7109375" style="150" customWidth="1"/>
    <col min="9730" max="9730" width="8.7109375" style="150" customWidth="1"/>
    <col min="9731" max="9731" width="9.140625" style="150" customWidth="1"/>
    <col min="9732" max="9978" width="9.140625" style="150"/>
    <col min="9979" max="9979" width="5" style="150" customWidth="1"/>
    <col min="9980" max="9980" width="20.7109375" style="150" customWidth="1"/>
    <col min="9981" max="9985" width="10.7109375" style="150" customWidth="1"/>
    <col min="9986" max="9986" width="8.7109375" style="150" customWidth="1"/>
    <col min="9987" max="9987" width="9.140625" style="150" customWidth="1"/>
    <col min="9988" max="10234" width="9.140625" style="150"/>
    <col min="10235" max="10235" width="5" style="150" customWidth="1"/>
    <col min="10236" max="10236" width="20.7109375" style="150" customWidth="1"/>
    <col min="10237" max="10241" width="10.7109375" style="150" customWidth="1"/>
    <col min="10242" max="10242" width="8.7109375" style="150" customWidth="1"/>
    <col min="10243" max="10243" width="9.140625" style="150" customWidth="1"/>
    <col min="10244" max="10490" width="9.140625" style="150"/>
    <col min="10491" max="10491" width="5" style="150" customWidth="1"/>
    <col min="10492" max="10492" width="20.7109375" style="150" customWidth="1"/>
    <col min="10493" max="10497" width="10.7109375" style="150" customWidth="1"/>
    <col min="10498" max="10498" width="8.7109375" style="150" customWidth="1"/>
    <col min="10499" max="10499" width="9.140625" style="150" customWidth="1"/>
    <col min="10500" max="10746" width="9.140625" style="150"/>
    <col min="10747" max="10747" width="5" style="150" customWidth="1"/>
    <col min="10748" max="10748" width="20.7109375" style="150" customWidth="1"/>
    <col min="10749" max="10753" width="10.7109375" style="150" customWidth="1"/>
    <col min="10754" max="10754" width="8.7109375" style="150" customWidth="1"/>
    <col min="10755" max="10755" width="9.140625" style="150" customWidth="1"/>
    <col min="10756" max="11002" width="9.140625" style="150"/>
    <col min="11003" max="11003" width="5" style="150" customWidth="1"/>
    <col min="11004" max="11004" width="20.7109375" style="150" customWidth="1"/>
    <col min="11005" max="11009" width="10.7109375" style="150" customWidth="1"/>
    <col min="11010" max="11010" width="8.7109375" style="150" customWidth="1"/>
    <col min="11011" max="11011" width="9.140625" style="150" customWidth="1"/>
    <col min="11012" max="11258" width="9.140625" style="150"/>
    <col min="11259" max="11259" width="5" style="150" customWidth="1"/>
    <col min="11260" max="11260" width="20.7109375" style="150" customWidth="1"/>
    <col min="11261" max="11265" width="10.7109375" style="150" customWidth="1"/>
    <col min="11266" max="11266" width="8.7109375" style="150" customWidth="1"/>
    <col min="11267" max="11267" width="9.140625" style="150" customWidth="1"/>
    <col min="11268" max="11514" width="9.140625" style="150"/>
    <col min="11515" max="11515" width="5" style="150" customWidth="1"/>
    <col min="11516" max="11516" width="20.7109375" style="150" customWidth="1"/>
    <col min="11517" max="11521" width="10.7109375" style="150" customWidth="1"/>
    <col min="11522" max="11522" width="8.7109375" style="150" customWidth="1"/>
    <col min="11523" max="11523" width="9.140625" style="150" customWidth="1"/>
    <col min="11524" max="11770" width="9.140625" style="150"/>
    <col min="11771" max="11771" width="5" style="150" customWidth="1"/>
    <col min="11772" max="11772" width="20.7109375" style="150" customWidth="1"/>
    <col min="11773" max="11777" width="10.7109375" style="150" customWidth="1"/>
    <col min="11778" max="11778" width="8.7109375" style="150" customWidth="1"/>
    <col min="11779" max="11779" width="9.140625" style="150" customWidth="1"/>
    <col min="11780" max="12026" width="9.140625" style="150"/>
    <col min="12027" max="12027" width="5" style="150" customWidth="1"/>
    <col min="12028" max="12028" width="20.7109375" style="150" customWidth="1"/>
    <col min="12029" max="12033" width="10.7109375" style="150" customWidth="1"/>
    <col min="12034" max="12034" width="8.7109375" style="150" customWidth="1"/>
    <col min="12035" max="12035" width="9.140625" style="150" customWidth="1"/>
    <col min="12036" max="12282" width="9.140625" style="150"/>
    <col min="12283" max="12283" width="5" style="150" customWidth="1"/>
    <col min="12284" max="12284" width="20.7109375" style="150" customWidth="1"/>
    <col min="12285" max="12289" width="10.7109375" style="150" customWidth="1"/>
    <col min="12290" max="12290" width="8.7109375" style="150" customWidth="1"/>
    <col min="12291" max="12291" width="9.140625" style="150" customWidth="1"/>
    <col min="12292" max="12538" width="9.140625" style="150"/>
    <col min="12539" max="12539" width="5" style="150" customWidth="1"/>
    <col min="12540" max="12540" width="20.7109375" style="150" customWidth="1"/>
    <col min="12541" max="12545" width="10.7109375" style="150" customWidth="1"/>
    <col min="12546" max="12546" width="8.7109375" style="150" customWidth="1"/>
    <col min="12547" max="12547" width="9.140625" style="150" customWidth="1"/>
    <col min="12548" max="12794" width="9.140625" style="150"/>
    <col min="12795" max="12795" width="5" style="150" customWidth="1"/>
    <col min="12796" max="12796" width="20.7109375" style="150" customWidth="1"/>
    <col min="12797" max="12801" width="10.7109375" style="150" customWidth="1"/>
    <col min="12802" max="12802" width="8.7109375" style="150" customWidth="1"/>
    <col min="12803" max="12803" width="9.140625" style="150" customWidth="1"/>
    <col min="12804" max="13050" width="9.140625" style="150"/>
    <col min="13051" max="13051" width="5" style="150" customWidth="1"/>
    <col min="13052" max="13052" width="20.7109375" style="150" customWidth="1"/>
    <col min="13053" max="13057" width="10.7109375" style="150" customWidth="1"/>
    <col min="13058" max="13058" width="8.7109375" style="150" customWidth="1"/>
    <col min="13059" max="13059" width="9.140625" style="150" customWidth="1"/>
    <col min="13060" max="13306" width="9.140625" style="150"/>
    <col min="13307" max="13307" width="5" style="150" customWidth="1"/>
    <col min="13308" max="13308" width="20.7109375" style="150" customWidth="1"/>
    <col min="13309" max="13313" width="10.7109375" style="150" customWidth="1"/>
    <col min="13314" max="13314" width="8.7109375" style="150" customWidth="1"/>
    <col min="13315" max="13315" width="9.140625" style="150" customWidth="1"/>
    <col min="13316" max="13562" width="9.140625" style="150"/>
    <col min="13563" max="13563" width="5" style="150" customWidth="1"/>
    <col min="13564" max="13564" width="20.7109375" style="150" customWidth="1"/>
    <col min="13565" max="13569" width="10.7109375" style="150" customWidth="1"/>
    <col min="13570" max="13570" width="8.7109375" style="150" customWidth="1"/>
    <col min="13571" max="13571" width="9.140625" style="150" customWidth="1"/>
    <col min="13572" max="13818" width="9.140625" style="150"/>
    <col min="13819" max="13819" width="5" style="150" customWidth="1"/>
    <col min="13820" max="13820" width="20.7109375" style="150" customWidth="1"/>
    <col min="13821" max="13825" width="10.7109375" style="150" customWidth="1"/>
    <col min="13826" max="13826" width="8.7109375" style="150" customWidth="1"/>
    <col min="13827" max="13827" width="9.140625" style="150" customWidth="1"/>
    <col min="13828" max="14074" width="9.140625" style="150"/>
    <col min="14075" max="14075" width="5" style="150" customWidth="1"/>
    <col min="14076" max="14076" width="20.7109375" style="150" customWidth="1"/>
    <col min="14077" max="14081" width="10.7109375" style="150" customWidth="1"/>
    <col min="14082" max="14082" width="8.7109375" style="150" customWidth="1"/>
    <col min="14083" max="14083" width="9.140625" style="150" customWidth="1"/>
    <col min="14084" max="14330" width="9.140625" style="150"/>
    <col min="14331" max="14331" width="5" style="150" customWidth="1"/>
    <col min="14332" max="14332" width="20.7109375" style="150" customWidth="1"/>
    <col min="14333" max="14337" width="10.7109375" style="150" customWidth="1"/>
    <col min="14338" max="14338" width="8.7109375" style="150" customWidth="1"/>
    <col min="14339" max="14339" width="9.140625" style="150" customWidth="1"/>
    <col min="14340" max="14586" width="9.140625" style="150"/>
    <col min="14587" max="14587" width="5" style="150" customWidth="1"/>
    <col min="14588" max="14588" width="20.7109375" style="150" customWidth="1"/>
    <col min="14589" max="14593" width="10.7109375" style="150" customWidth="1"/>
    <col min="14594" max="14594" width="8.7109375" style="150" customWidth="1"/>
    <col min="14595" max="14595" width="9.140625" style="150" customWidth="1"/>
    <col min="14596" max="14842" width="9.140625" style="150"/>
    <col min="14843" max="14843" width="5" style="150" customWidth="1"/>
    <col min="14844" max="14844" width="20.7109375" style="150" customWidth="1"/>
    <col min="14845" max="14849" width="10.7109375" style="150" customWidth="1"/>
    <col min="14850" max="14850" width="8.7109375" style="150" customWidth="1"/>
    <col min="14851" max="14851" width="9.140625" style="150" customWidth="1"/>
    <col min="14852" max="15098" width="9.140625" style="150"/>
    <col min="15099" max="15099" width="5" style="150" customWidth="1"/>
    <col min="15100" max="15100" width="20.7109375" style="150" customWidth="1"/>
    <col min="15101" max="15105" width="10.7109375" style="150" customWidth="1"/>
    <col min="15106" max="15106" width="8.7109375" style="150" customWidth="1"/>
    <col min="15107" max="15107" width="9.140625" style="150" customWidth="1"/>
    <col min="15108" max="15354" width="9.140625" style="150"/>
    <col min="15355" max="15355" width="5" style="150" customWidth="1"/>
    <col min="15356" max="15356" width="20.7109375" style="150" customWidth="1"/>
    <col min="15357" max="15361" width="10.7109375" style="150" customWidth="1"/>
    <col min="15362" max="15362" width="8.7109375" style="150" customWidth="1"/>
    <col min="15363" max="15363" width="9.140625" style="150" customWidth="1"/>
    <col min="15364" max="15610" width="9.140625" style="150"/>
    <col min="15611" max="15611" width="5" style="150" customWidth="1"/>
    <col min="15612" max="15612" width="20.7109375" style="150" customWidth="1"/>
    <col min="15613" max="15617" width="10.7109375" style="150" customWidth="1"/>
    <col min="15618" max="15618" width="8.7109375" style="150" customWidth="1"/>
    <col min="15619" max="15619" width="9.140625" style="150" customWidth="1"/>
    <col min="15620" max="15866" width="9.140625" style="150"/>
    <col min="15867" max="15867" width="5" style="150" customWidth="1"/>
    <col min="15868" max="15868" width="20.7109375" style="150" customWidth="1"/>
    <col min="15869" max="15873" width="10.7109375" style="150" customWidth="1"/>
    <col min="15874" max="15874" width="8.7109375" style="150" customWidth="1"/>
    <col min="15875" max="15875" width="9.140625" style="150" customWidth="1"/>
    <col min="15876" max="16122" width="9.140625" style="150"/>
    <col min="16123" max="16123" width="5" style="150" customWidth="1"/>
    <col min="16124" max="16124" width="20.7109375" style="150" customWidth="1"/>
    <col min="16125" max="16129" width="10.7109375" style="150" customWidth="1"/>
    <col min="16130" max="16130" width="8.7109375" style="150" customWidth="1"/>
    <col min="16131" max="16131" width="9.140625" style="150" customWidth="1"/>
    <col min="16132" max="16384" width="9.140625" style="150"/>
  </cols>
  <sheetData>
    <row r="1" spans="2:8" ht="15" customHeight="1">
      <c r="B1" s="1649" t="s">
        <v>664</v>
      </c>
      <c r="C1" s="1650"/>
      <c r="D1" s="1650"/>
      <c r="E1" s="1650"/>
      <c r="F1" s="1650"/>
      <c r="G1" s="1650"/>
      <c r="H1" s="1651"/>
    </row>
    <row r="2" spans="2:8" ht="15" customHeight="1">
      <c r="B2" s="1652" t="s">
        <v>665</v>
      </c>
      <c r="C2" s="1653"/>
      <c r="D2" s="1653"/>
      <c r="E2" s="1653"/>
      <c r="F2" s="1653"/>
      <c r="G2" s="1653"/>
      <c r="H2" s="1654"/>
    </row>
    <row r="3" spans="2:8" ht="15" customHeight="1" thickBot="1">
      <c r="B3" s="1655" t="s">
        <v>70</v>
      </c>
      <c r="C3" s="1656"/>
      <c r="D3" s="1656"/>
      <c r="E3" s="1656"/>
      <c r="F3" s="1656"/>
      <c r="G3" s="1656"/>
      <c r="H3" s="1657"/>
    </row>
    <row r="4" spans="2:8" ht="15" customHeight="1" thickTop="1">
      <c r="B4" s="1556"/>
      <c r="C4" s="1557"/>
      <c r="D4" s="1658" t="str">
        <f>[1]Direction!C6</f>
        <v>Eight  Months</v>
      </c>
      <c r="E4" s="1658"/>
      <c r="F4" s="1658"/>
      <c r="G4" s="1659" t="s">
        <v>4</v>
      </c>
      <c r="H4" s="1660"/>
    </row>
    <row r="5" spans="2:8" ht="15" customHeight="1">
      <c r="B5" s="1558"/>
      <c r="C5" s="1559"/>
      <c r="D5" s="1560" t="s">
        <v>5</v>
      </c>
      <c r="E5" s="1561" t="s">
        <v>1032</v>
      </c>
      <c r="F5" s="1561" t="s">
        <v>1033</v>
      </c>
      <c r="G5" s="1561" t="s">
        <v>6</v>
      </c>
      <c r="H5" s="1562" t="s">
        <v>48</v>
      </c>
    </row>
    <row r="6" spans="2:8" ht="15" customHeight="1">
      <c r="B6" s="835"/>
      <c r="C6" s="836" t="s">
        <v>666</v>
      </c>
      <c r="D6" s="854">
        <v>20738.860542000002</v>
      </c>
      <c r="E6" s="854">
        <v>23649.715495999997</v>
      </c>
      <c r="F6" s="854">
        <v>24974.035554999999</v>
      </c>
      <c r="G6" s="854">
        <v>14.035751617621317</v>
      </c>
      <c r="H6" s="1528">
        <v>5.5997293465284592</v>
      </c>
    </row>
    <row r="7" spans="2:8" ht="15" customHeight="1">
      <c r="B7" s="837">
        <v>1</v>
      </c>
      <c r="C7" s="838" t="s">
        <v>667</v>
      </c>
      <c r="D7" s="851">
        <v>108.276059</v>
      </c>
      <c r="E7" s="851">
        <v>172.567409</v>
      </c>
      <c r="F7" s="851">
        <v>101.34361500000001</v>
      </c>
      <c r="G7" s="851">
        <v>59.377253470224645</v>
      </c>
      <c r="H7" s="852">
        <v>-41.273027399976769</v>
      </c>
    </row>
    <row r="8" spans="2:8" ht="15" customHeight="1">
      <c r="B8" s="837">
        <v>2</v>
      </c>
      <c r="C8" s="838" t="s">
        <v>668</v>
      </c>
      <c r="D8" s="851">
        <v>0</v>
      </c>
      <c r="E8" s="851">
        <v>2.176E-3</v>
      </c>
      <c r="F8" s="851">
        <v>0</v>
      </c>
      <c r="G8" s="851" t="s">
        <v>669</v>
      </c>
      <c r="H8" s="852">
        <v>-100</v>
      </c>
    </row>
    <row r="9" spans="2:8" ht="15" customHeight="1">
      <c r="B9" s="837">
        <v>3</v>
      </c>
      <c r="C9" s="838" t="s">
        <v>670</v>
      </c>
      <c r="D9" s="851">
        <v>51.155225999999999</v>
      </c>
      <c r="E9" s="851">
        <v>178.94082299999999</v>
      </c>
      <c r="F9" s="851">
        <v>233.007778</v>
      </c>
      <c r="G9" s="851">
        <v>249.79969201973614</v>
      </c>
      <c r="H9" s="852">
        <v>30.214991802066322</v>
      </c>
    </row>
    <row r="10" spans="2:8" ht="15" customHeight="1">
      <c r="B10" s="837">
        <v>4</v>
      </c>
      <c r="C10" s="838" t="s">
        <v>671</v>
      </c>
      <c r="D10" s="851">
        <v>0.45719999999999994</v>
      </c>
      <c r="E10" s="851">
        <v>0</v>
      </c>
      <c r="F10" s="851">
        <v>0.58000000000000007</v>
      </c>
      <c r="G10" s="851">
        <v>-100</v>
      </c>
      <c r="H10" s="852" t="s">
        <v>669</v>
      </c>
    </row>
    <row r="11" spans="2:8" ht="15" customHeight="1">
      <c r="B11" s="837">
        <v>5</v>
      </c>
      <c r="C11" s="838" t="s">
        <v>672</v>
      </c>
      <c r="D11" s="851">
        <v>3082.0998</v>
      </c>
      <c r="E11" s="851">
        <v>2616.2738399999998</v>
      </c>
      <c r="F11" s="851">
        <v>3594.4605679999995</v>
      </c>
      <c r="G11" s="851">
        <v>-15.113915519542886</v>
      </c>
      <c r="H11" s="852">
        <v>37.388545229653772</v>
      </c>
    </row>
    <row r="12" spans="2:8" ht="15" customHeight="1">
      <c r="B12" s="837">
        <v>6</v>
      </c>
      <c r="C12" s="838" t="s">
        <v>673</v>
      </c>
      <c r="D12" s="851">
        <v>0</v>
      </c>
      <c r="E12" s="851">
        <v>0</v>
      </c>
      <c r="F12" s="851">
        <v>0</v>
      </c>
      <c r="G12" s="851" t="s">
        <v>669</v>
      </c>
      <c r="H12" s="852" t="s">
        <v>669</v>
      </c>
    </row>
    <row r="13" spans="2:8" ht="15" customHeight="1">
      <c r="B13" s="837">
        <v>7</v>
      </c>
      <c r="C13" s="838" t="s">
        <v>674</v>
      </c>
      <c r="D13" s="851">
        <v>210.23091600000001</v>
      </c>
      <c r="E13" s="851">
        <v>404.99879099999998</v>
      </c>
      <c r="F13" s="851">
        <v>308.12387999999999</v>
      </c>
      <c r="G13" s="851">
        <v>92.644734992259657</v>
      </c>
      <c r="H13" s="852">
        <v>-23.919802516151208</v>
      </c>
    </row>
    <row r="14" spans="2:8" ht="15" customHeight="1">
      <c r="B14" s="837">
        <v>8</v>
      </c>
      <c r="C14" s="838" t="s">
        <v>675</v>
      </c>
      <c r="D14" s="851">
        <v>5.0845419999999999</v>
      </c>
      <c r="E14" s="851">
        <v>8.3139050000000001</v>
      </c>
      <c r="F14" s="851">
        <v>5.250350000000001</v>
      </c>
      <c r="G14" s="851">
        <v>63.51335085834674</v>
      </c>
      <c r="H14" s="852">
        <v>-36.848568753191181</v>
      </c>
    </row>
    <row r="15" spans="2:8" ht="15" customHeight="1">
      <c r="B15" s="837">
        <v>9</v>
      </c>
      <c r="C15" s="838" t="s">
        <v>676</v>
      </c>
      <c r="D15" s="851">
        <v>39.718344000000002</v>
      </c>
      <c r="E15" s="851">
        <v>41.019573000000001</v>
      </c>
      <c r="F15" s="851">
        <v>55.328776000000005</v>
      </c>
      <c r="G15" s="851">
        <v>3.27614112008294</v>
      </c>
      <c r="H15" s="852">
        <v>34.883841916150629</v>
      </c>
    </row>
    <row r="16" spans="2:8" ht="15" customHeight="1">
      <c r="B16" s="837">
        <v>10</v>
      </c>
      <c r="C16" s="838" t="s">
        <v>677</v>
      </c>
      <c r="D16" s="851">
        <v>537.27002000000005</v>
      </c>
      <c r="E16" s="851">
        <v>548.20564400000001</v>
      </c>
      <c r="F16" s="851">
        <v>615.68900899999994</v>
      </c>
      <c r="G16" s="851">
        <v>2.0354055861892277</v>
      </c>
      <c r="H16" s="852">
        <v>12.30986323081342</v>
      </c>
    </row>
    <row r="17" spans="2:8" ht="15" customHeight="1">
      <c r="B17" s="837">
        <v>11</v>
      </c>
      <c r="C17" s="838" t="s">
        <v>678</v>
      </c>
      <c r="D17" s="851">
        <v>11.727126</v>
      </c>
      <c r="E17" s="851">
        <v>16.897558000000004</v>
      </c>
      <c r="F17" s="851">
        <v>2.39147</v>
      </c>
      <c r="G17" s="851">
        <v>44.089506670261756</v>
      </c>
      <c r="H17" s="852">
        <v>-85.847244909589904</v>
      </c>
    </row>
    <row r="18" spans="2:8" ht="15" customHeight="1">
      <c r="B18" s="837">
        <v>12</v>
      </c>
      <c r="C18" s="838" t="s">
        <v>679</v>
      </c>
      <c r="D18" s="851">
        <v>538.06959000000006</v>
      </c>
      <c r="E18" s="851">
        <v>746.17015499999991</v>
      </c>
      <c r="F18" s="851">
        <v>180.854491</v>
      </c>
      <c r="G18" s="851">
        <v>38.675399774962159</v>
      </c>
      <c r="H18" s="852">
        <v>-75.762299016100428</v>
      </c>
    </row>
    <row r="19" spans="2:8" ht="15" customHeight="1">
      <c r="B19" s="837">
        <v>13</v>
      </c>
      <c r="C19" s="838" t="s">
        <v>680</v>
      </c>
      <c r="D19" s="851">
        <v>0</v>
      </c>
      <c r="E19" s="851">
        <v>0</v>
      </c>
      <c r="F19" s="851">
        <v>0</v>
      </c>
      <c r="G19" s="851" t="s">
        <v>669</v>
      </c>
      <c r="H19" s="852" t="s">
        <v>669</v>
      </c>
    </row>
    <row r="20" spans="2:8" ht="15" customHeight="1">
      <c r="B20" s="837">
        <v>14</v>
      </c>
      <c r="C20" s="838" t="s">
        <v>681</v>
      </c>
      <c r="D20" s="851">
        <v>88.487616000000003</v>
      </c>
      <c r="E20" s="851">
        <v>94.963287999999991</v>
      </c>
      <c r="F20" s="851">
        <v>96.784810000000007</v>
      </c>
      <c r="G20" s="851">
        <v>7.3181675501349019</v>
      </c>
      <c r="H20" s="852">
        <v>1.918132826234924</v>
      </c>
    </row>
    <row r="21" spans="2:8" ht="15" customHeight="1">
      <c r="B21" s="837">
        <v>15</v>
      </c>
      <c r="C21" s="838" t="s">
        <v>682</v>
      </c>
      <c r="D21" s="851">
        <v>296.06213099999997</v>
      </c>
      <c r="E21" s="851">
        <v>154.73901099999998</v>
      </c>
      <c r="F21" s="851">
        <v>419.27977099999998</v>
      </c>
      <c r="G21" s="851">
        <v>-47.734277775633529</v>
      </c>
      <c r="H21" s="852">
        <v>170.95931936646542</v>
      </c>
    </row>
    <row r="22" spans="2:8" ht="15" customHeight="1">
      <c r="B22" s="837">
        <v>16</v>
      </c>
      <c r="C22" s="838" t="s">
        <v>683</v>
      </c>
      <c r="D22" s="851">
        <v>12.645577999999999</v>
      </c>
      <c r="E22" s="851">
        <v>27.962840999999997</v>
      </c>
      <c r="F22" s="851">
        <v>31.476661</v>
      </c>
      <c r="G22" s="851">
        <v>121.12742493858329</v>
      </c>
      <c r="H22" s="852">
        <v>12.566033615826086</v>
      </c>
    </row>
    <row r="23" spans="2:8" ht="15" customHeight="1">
      <c r="B23" s="837">
        <v>17</v>
      </c>
      <c r="C23" s="838" t="s">
        <v>684</v>
      </c>
      <c r="D23" s="851">
        <v>199.52467200000001</v>
      </c>
      <c r="E23" s="851">
        <v>350.11431200000004</v>
      </c>
      <c r="F23" s="851">
        <v>482.93157799999994</v>
      </c>
      <c r="G23" s="851">
        <v>75.474194990782905</v>
      </c>
      <c r="H23" s="852">
        <v>37.93540036718062</v>
      </c>
    </row>
    <row r="24" spans="2:8" ht="15" customHeight="1">
      <c r="B24" s="837">
        <v>18</v>
      </c>
      <c r="C24" s="838" t="s">
        <v>685</v>
      </c>
      <c r="D24" s="851">
        <v>1434.6275020000003</v>
      </c>
      <c r="E24" s="851">
        <v>3389.1842939999997</v>
      </c>
      <c r="F24" s="851">
        <v>2858.3784649999998</v>
      </c>
      <c r="G24" s="851">
        <v>136.24141383565913</v>
      </c>
      <c r="H24" s="852">
        <v>-15.66175760756667</v>
      </c>
    </row>
    <row r="25" spans="2:8" ht="15" customHeight="1">
      <c r="B25" s="837">
        <v>19</v>
      </c>
      <c r="C25" s="838" t="s">
        <v>686</v>
      </c>
      <c r="D25" s="851">
        <v>2633.9659780000002</v>
      </c>
      <c r="E25" s="851">
        <v>2820.4091570000001</v>
      </c>
      <c r="F25" s="851">
        <v>3148.6915739999999</v>
      </c>
      <c r="G25" s="851">
        <v>7.0784201678097673</v>
      </c>
      <c r="H25" s="852">
        <v>11.639531668135206</v>
      </c>
    </row>
    <row r="26" spans="2:8" ht="15" customHeight="1">
      <c r="B26" s="837"/>
      <c r="C26" s="838" t="s">
        <v>687</v>
      </c>
      <c r="D26" s="851">
        <v>42.433513000000005</v>
      </c>
      <c r="E26" s="851">
        <v>69.295923999999999</v>
      </c>
      <c r="F26" s="851">
        <v>147.866581</v>
      </c>
      <c r="G26" s="851">
        <v>63.304706824532758</v>
      </c>
      <c r="H26" s="852">
        <v>113.38424031982024</v>
      </c>
    </row>
    <row r="27" spans="2:8" ht="15" customHeight="1">
      <c r="B27" s="837"/>
      <c r="C27" s="838" t="s">
        <v>688</v>
      </c>
      <c r="D27" s="851">
        <v>2343.3855520000002</v>
      </c>
      <c r="E27" s="851">
        <v>2319.6230690000002</v>
      </c>
      <c r="F27" s="851">
        <v>2996.7009930000004</v>
      </c>
      <c r="G27" s="851">
        <v>-1.0140236197888726</v>
      </c>
      <c r="H27" s="852">
        <v>29.189135642278785</v>
      </c>
    </row>
    <row r="28" spans="2:8" ht="15" customHeight="1">
      <c r="B28" s="837"/>
      <c r="C28" s="838" t="s">
        <v>689</v>
      </c>
      <c r="D28" s="851">
        <v>248.14691299999998</v>
      </c>
      <c r="E28" s="851">
        <v>431.49016399999999</v>
      </c>
      <c r="F28" s="851">
        <v>4.1240000000000006</v>
      </c>
      <c r="G28" s="851">
        <v>73.884961446205864</v>
      </c>
      <c r="H28" s="852">
        <v>-99.044242408269582</v>
      </c>
    </row>
    <row r="29" spans="2:8" ht="15" customHeight="1">
      <c r="B29" s="837">
        <v>20</v>
      </c>
      <c r="C29" s="838" t="s">
        <v>690</v>
      </c>
      <c r="D29" s="851">
        <v>104.6574</v>
      </c>
      <c r="E29" s="851">
        <v>81.585802000000001</v>
      </c>
      <c r="F29" s="851">
        <v>68.430000000000007</v>
      </c>
      <c r="G29" s="851">
        <v>-22.044879769610176</v>
      </c>
      <c r="H29" s="852">
        <v>-16.125112063003314</v>
      </c>
    </row>
    <row r="30" spans="2:8" ht="15" customHeight="1">
      <c r="B30" s="837">
        <v>21</v>
      </c>
      <c r="C30" s="838" t="s">
        <v>691</v>
      </c>
      <c r="D30" s="851">
        <v>35.192206999999996</v>
      </c>
      <c r="E30" s="851">
        <v>39.156442000000006</v>
      </c>
      <c r="F30" s="851">
        <v>7.8176379999999988</v>
      </c>
      <c r="G30" s="851">
        <v>11.264525126258789</v>
      </c>
      <c r="H30" s="852">
        <v>-80.034861185804374</v>
      </c>
    </row>
    <row r="31" spans="2:8" ht="15" customHeight="1">
      <c r="B31" s="837">
        <v>22</v>
      </c>
      <c r="C31" s="838" t="s">
        <v>692</v>
      </c>
      <c r="D31" s="851">
        <v>2.5000000000000001E-3</v>
      </c>
      <c r="E31" s="851">
        <v>19.729962</v>
      </c>
      <c r="F31" s="851">
        <v>31.876900999999997</v>
      </c>
      <c r="G31" s="851" t="s">
        <v>669</v>
      </c>
      <c r="H31" s="852">
        <v>61.565952331788566</v>
      </c>
    </row>
    <row r="32" spans="2:8" ht="15" customHeight="1">
      <c r="B32" s="837">
        <v>23</v>
      </c>
      <c r="C32" s="838" t="s">
        <v>693</v>
      </c>
      <c r="D32" s="851">
        <v>529.70427500000005</v>
      </c>
      <c r="E32" s="851">
        <v>441.73040499999996</v>
      </c>
      <c r="F32" s="851">
        <v>624.12083599999994</v>
      </c>
      <c r="G32" s="851">
        <v>-16.608110251706023</v>
      </c>
      <c r="H32" s="852">
        <v>41.289987950908653</v>
      </c>
    </row>
    <row r="33" spans="2:8" ht="15" customHeight="1">
      <c r="B33" s="837">
        <v>24</v>
      </c>
      <c r="C33" s="838" t="s">
        <v>694</v>
      </c>
      <c r="D33" s="851">
        <v>25.036653999999999</v>
      </c>
      <c r="E33" s="851">
        <v>28.227240999999999</v>
      </c>
      <c r="F33" s="851">
        <v>21.922848000000002</v>
      </c>
      <c r="G33" s="851">
        <v>12.743663749956369</v>
      </c>
      <c r="H33" s="852">
        <v>-22.334428646427043</v>
      </c>
    </row>
    <row r="34" spans="2:8" ht="15" customHeight="1">
      <c r="B34" s="837">
        <v>25</v>
      </c>
      <c r="C34" s="838" t="s">
        <v>695</v>
      </c>
      <c r="D34" s="851">
        <v>209.75487800000002</v>
      </c>
      <c r="E34" s="851">
        <v>428.55895800000002</v>
      </c>
      <c r="F34" s="851">
        <v>303.68611299999998</v>
      </c>
      <c r="G34" s="851">
        <v>104.31417952530288</v>
      </c>
      <c r="H34" s="852">
        <v>-29.137845019681052</v>
      </c>
    </row>
    <row r="35" spans="2:8" ht="15" customHeight="1">
      <c r="B35" s="837">
        <v>26</v>
      </c>
      <c r="C35" s="838" t="s">
        <v>696</v>
      </c>
      <c r="D35" s="851">
        <v>550.24926800000003</v>
      </c>
      <c r="E35" s="851">
        <v>883.58241199999998</v>
      </c>
      <c r="F35" s="851">
        <v>944.69064199999991</v>
      </c>
      <c r="G35" s="851">
        <v>60.578571092256311</v>
      </c>
      <c r="H35" s="852">
        <v>6.9159626957354874</v>
      </c>
    </row>
    <row r="36" spans="2:8" ht="15" customHeight="1">
      <c r="B36" s="837">
        <v>27</v>
      </c>
      <c r="C36" s="838" t="s">
        <v>697</v>
      </c>
      <c r="D36" s="851">
        <v>0.26602500000000001</v>
      </c>
      <c r="E36" s="851">
        <v>8.329008</v>
      </c>
      <c r="F36" s="851">
        <v>1.262</v>
      </c>
      <c r="G36" s="851" t="s">
        <v>669</v>
      </c>
      <c r="H36" s="852">
        <v>-84.848135576289522</v>
      </c>
    </row>
    <row r="37" spans="2:8" ht="15" customHeight="1">
      <c r="B37" s="837">
        <v>28</v>
      </c>
      <c r="C37" s="838" t="s">
        <v>698</v>
      </c>
      <c r="D37" s="851">
        <v>21.866584999999997</v>
      </c>
      <c r="E37" s="851">
        <v>12.291919</v>
      </c>
      <c r="F37" s="851">
        <v>13.430862999999997</v>
      </c>
      <c r="G37" s="851">
        <v>-43.786745849889222</v>
      </c>
      <c r="H37" s="852">
        <v>9.2657948689703886</v>
      </c>
    </row>
    <row r="38" spans="2:8" ht="15" customHeight="1">
      <c r="B38" s="837">
        <v>29</v>
      </c>
      <c r="C38" s="838" t="s">
        <v>699</v>
      </c>
      <c r="D38" s="851">
        <v>47.871976999999994</v>
      </c>
      <c r="E38" s="851">
        <v>61.830393999999998</v>
      </c>
      <c r="F38" s="851">
        <v>49.295604000000004</v>
      </c>
      <c r="G38" s="851">
        <v>29.157803530863163</v>
      </c>
      <c r="H38" s="852">
        <v>-20.272861272726146</v>
      </c>
    </row>
    <row r="39" spans="2:8" ht="15" customHeight="1">
      <c r="B39" s="837">
        <v>30</v>
      </c>
      <c r="C39" s="838" t="s">
        <v>700</v>
      </c>
      <c r="D39" s="851">
        <v>129.136349</v>
      </c>
      <c r="E39" s="851">
        <v>130.67018000000002</v>
      </c>
      <c r="F39" s="851">
        <v>20.315936000000001</v>
      </c>
      <c r="G39" s="851">
        <v>1.1877608526782808</v>
      </c>
      <c r="H39" s="852">
        <v>-84.452507833080205</v>
      </c>
    </row>
    <row r="40" spans="2:8" ht="15" customHeight="1">
      <c r="B40" s="837">
        <v>31</v>
      </c>
      <c r="C40" s="838" t="s">
        <v>701</v>
      </c>
      <c r="D40" s="851">
        <v>2130.5142510000001</v>
      </c>
      <c r="E40" s="851">
        <v>1771.2226969999999</v>
      </c>
      <c r="F40" s="851">
        <v>2046.674055</v>
      </c>
      <c r="G40" s="851">
        <v>-16.864076540739376</v>
      </c>
      <c r="H40" s="852">
        <v>15.55148081980569</v>
      </c>
    </row>
    <row r="41" spans="2:8" ht="15" customHeight="1">
      <c r="B41" s="837">
        <v>32</v>
      </c>
      <c r="C41" s="838" t="s">
        <v>702</v>
      </c>
      <c r="D41" s="851">
        <v>1.225E-2</v>
      </c>
      <c r="E41" s="851">
        <v>0.44400000000000001</v>
      </c>
      <c r="F41" s="851">
        <v>0</v>
      </c>
      <c r="G41" s="851" t="s">
        <v>669</v>
      </c>
      <c r="H41" s="852">
        <v>-100</v>
      </c>
    </row>
    <row r="42" spans="2:8" ht="15" customHeight="1">
      <c r="B42" s="837">
        <v>33</v>
      </c>
      <c r="C42" s="838" t="s">
        <v>703</v>
      </c>
      <c r="D42" s="851">
        <v>3.3138819999999996</v>
      </c>
      <c r="E42" s="851">
        <v>39.538391000000004</v>
      </c>
      <c r="F42" s="851">
        <v>0</v>
      </c>
      <c r="G42" s="851" t="s">
        <v>669</v>
      </c>
      <c r="H42" s="852">
        <v>-100</v>
      </c>
    </row>
    <row r="43" spans="2:8" ht="15" customHeight="1">
      <c r="B43" s="837">
        <v>34</v>
      </c>
      <c r="C43" s="838" t="s">
        <v>1290</v>
      </c>
      <c r="D43" s="851">
        <v>143.38978799999998</v>
      </c>
      <c r="E43" s="851">
        <v>169.13474199999999</v>
      </c>
      <c r="F43" s="851">
        <v>111.84333199999999</v>
      </c>
      <c r="G43" s="851">
        <v>17.954524069733608</v>
      </c>
      <c r="H43" s="852">
        <v>-33.873235813372986</v>
      </c>
    </row>
    <row r="44" spans="2:8" ht="15" customHeight="1">
      <c r="B44" s="837">
        <v>35</v>
      </c>
      <c r="C44" s="838" t="s">
        <v>704</v>
      </c>
      <c r="D44" s="851">
        <v>6.879238</v>
      </c>
      <c r="E44" s="851">
        <v>24.193461000000003</v>
      </c>
      <c r="F44" s="851">
        <v>11.515940000000001</v>
      </c>
      <c r="G44" s="851">
        <v>251.68809394296289</v>
      </c>
      <c r="H44" s="852">
        <v>-52.400609404334503</v>
      </c>
    </row>
    <row r="45" spans="2:8" ht="15" customHeight="1">
      <c r="B45" s="837">
        <v>36</v>
      </c>
      <c r="C45" s="838" t="s">
        <v>705</v>
      </c>
      <c r="D45" s="851">
        <v>817.81816300000003</v>
      </c>
      <c r="E45" s="851">
        <v>1094.038303</v>
      </c>
      <c r="F45" s="851">
        <v>1010.4644479999999</v>
      </c>
      <c r="G45" s="851">
        <v>33.775251332978769</v>
      </c>
      <c r="H45" s="852">
        <v>-7.6390245908968097</v>
      </c>
    </row>
    <row r="46" spans="2:8" ht="15" customHeight="1">
      <c r="B46" s="837">
        <v>39</v>
      </c>
      <c r="C46" s="838" t="s">
        <v>706</v>
      </c>
      <c r="D46" s="851">
        <v>0</v>
      </c>
      <c r="E46" s="851">
        <v>0</v>
      </c>
      <c r="F46" s="851">
        <v>0</v>
      </c>
      <c r="G46" s="851" t="s">
        <v>669</v>
      </c>
      <c r="H46" s="852" t="s">
        <v>669</v>
      </c>
    </row>
    <row r="47" spans="2:8" ht="15" customHeight="1">
      <c r="B47" s="837">
        <v>37</v>
      </c>
      <c r="C47" s="838" t="s">
        <v>707</v>
      </c>
      <c r="D47" s="851">
        <v>1103.817174</v>
      </c>
      <c r="E47" s="851">
        <v>1075.7981540000001</v>
      </c>
      <c r="F47" s="851">
        <v>992.64854600000001</v>
      </c>
      <c r="G47" s="851">
        <v>-2.5383750733343788</v>
      </c>
      <c r="H47" s="852">
        <v>-7.7291086335141728</v>
      </c>
    </row>
    <row r="48" spans="2:8" ht="15" customHeight="1">
      <c r="B48" s="837">
        <v>38</v>
      </c>
      <c r="C48" s="838" t="s">
        <v>708</v>
      </c>
      <c r="D48" s="851">
        <v>57.071607999999998</v>
      </c>
      <c r="E48" s="851">
        <v>103.08369399999999</v>
      </c>
      <c r="F48" s="851">
        <v>185.234993</v>
      </c>
      <c r="G48" s="851">
        <v>80.621674440993473</v>
      </c>
      <c r="H48" s="852">
        <v>79.693786487705808</v>
      </c>
    </row>
    <row r="49" spans="2:8" ht="15" customHeight="1">
      <c r="B49" s="837">
        <v>40</v>
      </c>
      <c r="C49" s="838" t="s">
        <v>709</v>
      </c>
      <c r="D49" s="851">
        <v>3.8224910000000003</v>
      </c>
      <c r="E49" s="851">
        <v>1.031914</v>
      </c>
      <c r="F49" s="851">
        <v>0.49330500000000005</v>
      </c>
      <c r="G49" s="851">
        <v>-73.004148342010495</v>
      </c>
      <c r="H49" s="852">
        <v>-52.195144168990822</v>
      </c>
    </row>
    <row r="50" spans="2:8" ht="15" customHeight="1">
      <c r="B50" s="837">
        <v>41</v>
      </c>
      <c r="C50" s="838" t="s">
        <v>710</v>
      </c>
      <c r="D50" s="851">
        <v>0</v>
      </c>
      <c r="E50" s="851">
        <v>0</v>
      </c>
      <c r="F50" s="851">
        <v>0</v>
      </c>
      <c r="G50" s="851" t="s">
        <v>669</v>
      </c>
      <c r="H50" s="852" t="s">
        <v>669</v>
      </c>
    </row>
    <row r="51" spans="2:8" ht="15" customHeight="1">
      <c r="B51" s="837">
        <v>42</v>
      </c>
      <c r="C51" s="838" t="s">
        <v>1291</v>
      </c>
      <c r="D51" s="851">
        <v>106.04998399999999</v>
      </c>
      <c r="E51" s="851">
        <v>168.11986099999999</v>
      </c>
      <c r="F51" s="851">
        <v>186.67003199999999</v>
      </c>
      <c r="G51" s="851">
        <v>58.528888604075604</v>
      </c>
      <c r="H51" s="852">
        <v>11.033896227168555</v>
      </c>
    </row>
    <row r="52" spans="2:8" ht="15" customHeight="1">
      <c r="B52" s="837">
        <v>43</v>
      </c>
      <c r="C52" s="838" t="s">
        <v>711</v>
      </c>
      <c r="D52" s="851">
        <v>2118.8071219999997</v>
      </c>
      <c r="E52" s="851">
        <v>2144.5360439999999</v>
      </c>
      <c r="F52" s="851">
        <v>2130.5387999999998</v>
      </c>
      <c r="G52" s="851">
        <v>1.2143116630509496</v>
      </c>
      <c r="H52" s="852">
        <v>-0.65269334312014848</v>
      </c>
    </row>
    <row r="53" spans="2:8" ht="15" customHeight="1">
      <c r="B53" s="837">
        <v>44</v>
      </c>
      <c r="C53" s="838" t="s">
        <v>712</v>
      </c>
      <c r="D53" s="851">
        <v>47.801680999999995</v>
      </c>
      <c r="E53" s="851">
        <v>3.7083240000000002</v>
      </c>
      <c r="F53" s="851">
        <v>429.94863900000001</v>
      </c>
      <c r="G53" s="851">
        <v>-92.242272818815721</v>
      </c>
      <c r="H53" s="852" t="s">
        <v>669</v>
      </c>
    </row>
    <row r="54" spans="2:8" ht="15" customHeight="1">
      <c r="B54" s="837">
        <v>45</v>
      </c>
      <c r="C54" s="838" t="s">
        <v>713</v>
      </c>
      <c r="D54" s="851">
        <v>526.57588299999998</v>
      </c>
      <c r="E54" s="851">
        <v>361.14879399999995</v>
      </c>
      <c r="F54" s="851">
        <v>493.59475799999996</v>
      </c>
      <c r="G54" s="851">
        <v>-31.415622010170949</v>
      </c>
      <c r="H54" s="852">
        <v>36.673516899519285</v>
      </c>
    </row>
    <row r="55" spans="2:8" ht="15" customHeight="1">
      <c r="B55" s="837">
        <v>46</v>
      </c>
      <c r="C55" s="838" t="s">
        <v>714</v>
      </c>
      <c r="D55" s="851">
        <v>6.8206350000000002</v>
      </c>
      <c r="E55" s="851">
        <v>7.3433489999999999</v>
      </c>
      <c r="F55" s="851">
        <v>1.489312</v>
      </c>
      <c r="G55" s="851">
        <v>7.6637145954885284</v>
      </c>
      <c r="H55" s="852">
        <v>-79.718899374113903</v>
      </c>
    </row>
    <row r="56" spans="2:8" ht="15" customHeight="1">
      <c r="B56" s="837">
        <v>47</v>
      </c>
      <c r="C56" s="838" t="s">
        <v>116</v>
      </c>
      <c r="D56" s="851">
        <v>257.74175600000001</v>
      </c>
      <c r="E56" s="851">
        <v>72.82933899999999</v>
      </c>
      <c r="F56" s="851">
        <v>67.621424000000005</v>
      </c>
      <c r="G56" s="851">
        <v>-71.743290598206372</v>
      </c>
      <c r="H56" s="852">
        <v>-7.1508475451081353</v>
      </c>
    </row>
    <row r="57" spans="2:8" ht="15" customHeight="1">
      <c r="B57" s="837">
        <v>48</v>
      </c>
      <c r="C57" s="838" t="s">
        <v>715</v>
      </c>
      <c r="D57" s="851">
        <v>943.99051200000008</v>
      </c>
      <c r="E57" s="851">
        <v>1156.2507460000002</v>
      </c>
      <c r="F57" s="851">
        <v>1221.1213760000001</v>
      </c>
      <c r="G57" s="851">
        <v>22.485420277190244</v>
      </c>
      <c r="H57" s="852">
        <v>5.6104292450765598</v>
      </c>
    </row>
    <row r="58" spans="2:8" ht="15" customHeight="1">
      <c r="B58" s="837">
        <v>49</v>
      </c>
      <c r="C58" s="838" t="s">
        <v>716</v>
      </c>
      <c r="D58" s="851">
        <v>1561.2937059999999</v>
      </c>
      <c r="E58" s="851">
        <v>1750.8381829999998</v>
      </c>
      <c r="F58" s="851">
        <v>1862.7544180000002</v>
      </c>
      <c r="G58" s="851">
        <v>12.140219119028444</v>
      </c>
      <c r="H58" s="852">
        <v>6.3921518325717557</v>
      </c>
    </row>
    <row r="59" spans="2:8" ht="15" customHeight="1">
      <c r="B59" s="839"/>
      <c r="C59" s="836" t="s">
        <v>717</v>
      </c>
      <c r="D59" s="854">
        <v>3171.4966619999977</v>
      </c>
      <c r="E59" s="854">
        <v>4154.3968140000034</v>
      </c>
      <c r="F59" s="854">
        <v>5562.1523740000048</v>
      </c>
      <c r="G59" s="854">
        <v>30.991681743728293</v>
      </c>
      <c r="H59" s="855">
        <v>33.88591949753021</v>
      </c>
    </row>
    <row r="60" spans="2:8" ht="15" customHeight="1" thickBot="1">
      <c r="B60" s="840"/>
      <c r="C60" s="841" t="s">
        <v>1292</v>
      </c>
      <c r="D60" s="858">
        <v>23910.357204</v>
      </c>
      <c r="E60" s="858">
        <v>27804.11231</v>
      </c>
      <c r="F60" s="858">
        <v>30536.187929000003</v>
      </c>
      <c r="G60" s="858">
        <v>16.284805253133612</v>
      </c>
      <c r="H60" s="859">
        <v>9.826156607838854</v>
      </c>
    </row>
    <row r="61" spans="2:8" ht="16.5" thickTop="1">
      <c r="B61" s="1648" t="s">
        <v>1035</v>
      </c>
      <c r="C61" s="1648"/>
      <c r="D61" s="1648"/>
      <c r="E61" s="1648"/>
      <c r="F61" s="1648"/>
      <c r="G61" s="1648"/>
      <c r="H61" s="1648"/>
    </row>
    <row r="62" spans="2:8" ht="15" customHeight="1">
      <c r="B62" s="1647" t="s">
        <v>1034</v>
      </c>
      <c r="C62" s="1647"/>
      <c r="D62" s="1647"/>
      <c r="E62" s="1647"/>
      <c r="F62" s="1647"/>
      <c r="G62" s="1647"/>
      <c r="H62" s="1647"/>
    </row>
    <row r="63" spans="2:8" ht="15" customHeight="1">
      <c r="B63" s="842"/>
      <c r="C63" s="842"/>
      <c r="D63" s="842"/>
      <c r="E63" s="842"/>
      <c r="F63" s="842"/>
      <c r="G63" s="842"/>
      <c r="H63" s="842"/>
    </row>
  </sheetData>
  <mergeCells count="7">
    <mergeCell ref="B62:H62"/>
    <mergeCell ref="B61:H61"/>
    <mergeCell ref="B1:H1"/>
    <mergeCell ref="B2:H2"/>
    <mergeCell ref="B3:H3"/>
    <mergeCell ref="D4:F4"/>
    <mergeCell ref="G4:H4"/>
  </mergeCells>
  <printOptions horizontalCentered="1"/>
  <pageMargins left="0.75" right="0.75" top="1" bottom="1" header="0.5" footer="0.5"/>
  <pageSetup scale="7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34</vt:i4>
      </vt:variant>
    </vt:vector>
  </HeadingPairs>
  <TitlesOfParts>
    <vt:vector size="80" baseType="lpstr">
      <vt:lpstr>Cover </vt:lpstr>
      <vt:lpstr>CPI_new</vt:lpstr>
      <vt:lpstr>CPI_Y-O-Y</vt:lpstr>
      <vt:lpstr>CPI_Nep &amp; Ind.</vt:lpstr>
      <vt:lpstr>WPI</vt:lpstr>
      <vt:lpstr>WPI YOY</vt:lpstr>
      <vt:lpstr>NSWI</vt:lpstr>
      <vt:lpstr>Direction</vt:lpstr>
      <vt:lpstr>X-India</vt:lpstr>
      <vt:lpstr>X-China</vt:lpstr>
      <vt:lpstr>X-Other</vt:lpstr>
      <vt:lpstr>M-India</vt:lpstr>
      <vt:lpstr>M-China</vt:lpstr>
      <vt:lpstr>M-Other</vt:lpstr>
      <vt:lpstr>Customwise Trade</vt:lpstr>
      <vt:lpstr>M_India$</vt:lpstr>
      <vt:lpstr>X&amp;MPrice Index &amp;TOT</vt:lpstr>
      <vt:lpstr>BOP</vt:lpstr>
      <vt:lpstr>ReserveRs</vt:lpstr>
      <vt:lpstr>Reserves $</vt:lpstr>
      <vt:lpstr>Exchange Rate.</vt:lpstr>
      <vt:lpstr>GBO</vt:lpstr>
      <vt:lpstr>Revenue</vt:lpstr>
      <vt:lpstr>ODD</vt:lpstr>
      <vt:lpstr>MS</vt:lpstr>
      <vt:lpstr>CBS</vt:lpstr>
      <vt:lpstr>ODCS</vt:lpstr>
      <vt:lpstr>CALCB</vt:lpstr>
      <vt:lpstr>CALDB</vt:lpstr>
      <vt:lpstr>CALFC</vt:lpstr>
      <vt:lpstr>Deposits</vt:lpstr>
      <vt:lpstr>Sect credit</vt:lpstr>
      <vt:lpstr>Secu Credit</vt:lpstr>
      <vt:lpstr>Product credit</vt:lpstr>
      <vt:lpstr>Loan to Gov Ent</vt:lpstr>
      <vt:lpstr>Monetary Operation</vt:lpstr>
      <vt:lpstr>Purchase &amp; Sale of FC</vt:lpstr>
      <vt:lpstr>Inter bank</vt:lpstr>
      <vt:lpstr>Int Rate</vt:lpstr>
      <vt:lpstr>TBs 91_364</vt:lpstr>
      <vt:lpstr>Stock Mkt Indicator</vt:lpstr>
      <vt:lpstr>Issue Approval</vt:lpstr>
      <vt:lpstr>Listed Co</vt:lpstr>
      <vt:lpstr>Share Mkt Acti</vt:lpstr>
      <vt:lpstr>Turnover Detail</vt:lpstr>
      <vt:lpstr>Securities List</vt:lpstr>
      <vt:lpstr>BOP!Print_Area</vt:lpstr>
      <vt:lpstr>CBS!Print_Area</vt:lpstr>
      <vt:lpstr>'Cover '!Print_Area</vt:lpstr>
      <vt:lpstr>CPI_new!Print_Area</vt:lpstr>
      <vt:lpstr>'Customwise Trade'!Print_Area</vt:lpstr>
      <vt:lpstr>Direction!Print_Area</vt:lpstr>
      <vt:lpstr>'Exchange Rate.'!Print_Area</vt:lpstr>
      <vt:lpstr>GBO!Print_Area</vt:lpstr>
      <vt:lpstr>'Int Rate'!Print_Area</vt:lpstr>
      <vt:lpstr>'Inter bank'!Print_Area</vt:lpstr>
      <vt:lpstr>'Issue Approval'!Print_Area</vt:lpstr>
      <vt:lpstr>'Listed Co'!Print_Area</vt:lpstr>
      <vt:lpstr>'M_India$'!Print_Area</vt:lpstr>
      <vt:lpstr>'M-China'!Print_Area</vt:lpstr>
      <vt:lpstr>'M-India'!Print_Area</vt:lpstr>
      <vt:lpstr>'Monetary Operation'!Print_Area</vt:lpstr>
      <vt:lpstr>'M-Other'!Print_Area</vt:lpstr>
      <vt:lpstr>NSWI!Print_Area</vt:lpstr>
      <vt:lpstr>ODD!Print_Area</vt:lpstr>
      <vt:lpstr>'Product credit'!Print_Area</vt:lpstr>
      <vt:lpstr>'Purchase &amp; Sale of FC'!Print_Area</vt:lpstr>
      <vt:lpstr>ReserveRs!Print_Area</vt:lpstr>
      <vt:lpstr>'Reserves $'!Print_Area</vt:lpstr>
      <vt:lpstr>'Securities List'!Print_Area</vt:lpstr>
      <vt:lpstr>'Share Mkt Acti'!Print_Area</vt:lpstr>
      <vt:lpstr>'Stock Mkt Indicator'!Print_Area</vt:lpstr>
      <vt:lpstr>'TBs 91_364'!Print_Area</vt:lpstr>
      <vt:lpstr>'Turnover Detail'!Print_Area</vt:lpstr>
      <vt:lpstr>WPI!Print_Area</vt:lpstr>
      <vt:lpstr>'WPI YOY'!Print_Area</vt:lpstr>
      <vt:lpstr>'X&amp;MPrice Index &amp;TOT'!Print_Area</vt:lpstr>
      <vt:lpstr>'X-China'!Print_Area</vt:lpstr>
      <vt:lpstr>'X-India'!Print_Area</vt:lpstr>
      <vt:lpstr>'X-Other'!Print_Area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S00677</dc:creator>
  <cp:lastModifiedBy>S00677</cp:lastModifiedBy>
  <cp:lastPrinted>2018-04-12T04:51:46Z</cp:lastPrinted>
  <dcterms:created xsi:type="dcterms:W3CDTF">2017-10-10T06:32:36Z</dcterms:created>
  <dcterms:modified xsi:type="dcterms:W3CDTF">2018-05-09T09:23:16Z</dcterms:modified>
</cp:coreProperties>
</file>